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CF872016-2EFD-4236-9CB4-E8E1C0BAB2D5}" xr6:coauthVersionLast="36" xr6:coauthVersionMax="36" xr10:uidLastSave="{00000000-0000-0000-0000-000000000000}"/>
  <bookViews>
    <workbookView xWindow="0" yWindow="0" windowWidth="11720" windowHeight="12020" xr2:uid="{00000000-000D-0000-FFFF-FFFF00000000}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91029"/>
</workbook>
</file>

<file path=xl/calcChain.xml><?xml version="1.0" encoding="utf-8"?>
<calcChain xmlns="http://schemas.openxmlformats.org/spreadsheetml/2006/main">
  <c r="AT10" i="8" l="1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M69" i="13" l="1"/>
  <c r="U69" i="11" l="1"/>
  <c r="O69" i="11"/>
  <c r="T9" i="12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Z69" i="8" l="1"/>
  <c r="S9" i="13"/>
  <c r="T9" i="13"/>
  <c r="S14" i="13"/>
  <c r="T14" i="13"/>
  <c r="S61" i="13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I69" i="11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E61" i="13"/>
  <c r="AQ61" i="13" s="1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T61" i="8"/>
  <c r="AG61" i="8" s="1"/>
  <c r="T10" i="8"/>
  <c r="AG10" i="8" s="1"/>
  <c r="T29" i="8"/>
  <c r="AG29" i="8" s="1"/>
  <c r="T15" i="8"/>
  <c r="T22" i="8"/>
  <c r="AG22" i="8" s="1"/>
  <c r="T23" i="8"/>
  <c r="AG23" i="8" s="1"/>
  <c r="T24" i="8"/>
  <c r="AG24" i="8" s="1"/>
  <c r="T34" i="8"/>
  <c r="AG34" i="8" s="1"/>
  <c r="T40" i="8"/>
  <c r="AG40" i="8" s="1"/>
  <c r="T55" i="8"/>
  <c r="AG55" i="8" s="1"/>
  <c r="T41" i="8"/>
  <c r="AG41" i="8" s="1"/>
  <c r="T11" i="8"/>
  <c r="AG11" i="8" s="1"/>
  <c r="T56" i="8"/>
  <c r="AG56" i="8" s="1"/>
  <c r="T35" i="8"/>
  <c r="AG35" i="8" s="1"/>
  <c r="T12" i="8"/>
  <c r="AG12" i="8" s="1"/>
  <c r="T30" i="8"/>
  <c r="AG30" i="8" s="1"/>
  <c r="T62" i="8"/>
  <c r="AG62" i="8" s="1"/>
  <c r="T63" i="8"/>
  <c r="AG63" i="8" s="1"/>
  <c r="T57" i="8"/>
  <c r="AG57" i="8" s="1"/>
  <c r="T58" i="8"/>
  <c r="AG58" i="8" s="1"/>
  <c r="T16" i="8"/>
  <c r="AG16" i="8" s="1"/>
  <c r="T42" i="8"/>
  <c r="AG42" i="8" s="1"/>
  <c r="T31" i="8"/>
  <c r="AG31" i="8" s="1"/>
  <c r="T17" i="8"/>
  <c r="AG17" i="8" s="1"/>
  <c r="T18" i="8"/>
  <c r="AG18" i="8" s="1"/>
  <c r="T19" i="8"/>
  <c r="AG19" i="8" s="1"/>
  <c r="T43" i="8"/>
  <c r="AG43" i="8" s="1"/>
  <c r="T25" i="8"/>
  <c r="AG25" i="8" s="1"/>
  <c r="T26" i="8"/>
  <c r="AG26" i="8" s="1"/>
  <c r="T36" i="8"/>
  <c r="AG36" i="8" s="1"/>
  <c r="T32" i="8"/>
  <c r="AG32" i="8" s="1"/>
  <c r="T13" i="8"/>
  <c r="AG13" i="8" s="1"/>
  <c r="T51" i="8"/>
  <c r="AG51" i="8" s="1"/>
  <c r="T59" i="8"/>
  <c r="AG59" i="8" s="1"/>
  <c r="T47" i="8"/>
  <c r="AG47" i="8" s="1"/>
  <c r="T44" i="8"/>
  <c r="AG44" i="8" s="1"/>
  <c r="T37" i="8"/>
  <c r="AG37" i="8" s="1"/>
  <c r="T38" i="8"/>
  <c r="AG38" i="8" s="1"/>
  <c r="T52" i="8"/>
  <c r="AG52" i="8" s="1"/>
  <c r="T20" i="8"/>
  <c r="AG20" i="8" s="1"/>
  <c r="T45" i="8"/>
  <c r="AG45" i="8" s="1"/>
  <c r="T21" i="8"/>
  <c r="AG21" i="8" s="1"/>
  <c r="T39" i="8"/>
  <c r="AG39" i="8" s="1"/>
  <c r="T53" i="8"/>
  <c r="AG53" i="8" s="1"/>
  <c r="T27" i="8"/>
  <c r="AG27" i="8" s="1"/>
  <c r="T48" i="8"/>
  <c r="AG48" i="8" s="1"/>
  <c r="T54" i="8"/>
  <c r="AG54" i="8" s="1"/>
  <c r="T64" i="8"/>
  <c r="AG64" i="8" s="1"/>
  <c r="T65" i="8"/>
  <c r="AG65" i="8" s="1"/>
  <c r="T60" i="8"/>
  <c r="AG60" i="8" s="1"/>
  <c r="T33" i="8"/>
  <c r="AG33" i="8" s="1"/>
  <c r="T66" i="8"/>
  <c r="AG66" i="8" s="1"/>
  <c r="T67" i="8"/>
  <c r="AG67" i="8" s="1"/>
  <c r="T49" i="8"/>
  <c r="AG49" i="8" s="1"/>
  <c r="T28" i="8"/>
  <c r="AG28" i="8" s="1"/>
  <c r="T68" i="8"/>
  <c r="AG68" i="8" s="1"/>
  <c r="T46" i="8"/>
  <c r="AG46" i="8" s="1"/>
  <c r="T50" i="8"/>
  <c r="AG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AH50" i="12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N9" i="13" s="1"/>
  <c r="AG66" i="12"/>
  <c r="AT66" i="12" s="1"/>
  <c r="AG9" i="12"/>
  <c r="AT9" i="12" s="1"/>
  <c r="AG23" i="12"/>
  <c r="AT23" i="12" s="1"/>
  <c r="AH14" i="12"/>
  <c r="AU14" i="12" s="1"/>
  <c r="AH61" i="12"/>
  <c r="AU61" i="12" s="1"/>
  <c r="AH10" i="12"/>
  <c r="AU10" i="12" s="1"/>
  <c r="AH29" i="12"/>
  <c r="AU29" i="12" s="1"/>
  <c r="AH15" i="12"/>
  <c r="AU15" i="12" s="1"/>
  <c r="AH22" i="12"/>
  <c r="AU22" i="12" s="1"/>
  <c r="AH23" i="12"/>
  <c r="AU23" i="12" s="1"/>
  <c r="AH24" i="12"/>
  <c r="AU24" i="12" s="1"/>
  <c r="AH34" i="12"/>
  <c r="AU34" i="12" s="1"/>
  <c r="AH40" i="12"/>
  <c r="AU40" i="12" s="1"/>
  <c r="AH55" i="12"/>
  <c r="AU55" i="12" s="1"/>
  <c r="AH41" i="12"/>
  <c r="AU41" i="12" s="1"/>
  <c r="AH11" i="12"/>
  <c r="AU11" i="12" s="1"/>
  <c r="AH56" i="12"/>
  <c r="AU56" i="12" s="1"/>
  <c r="AH35" i="12"/>
  <c r="AU35" i="12" s="1"/>
  <c r="AH12" i="12"/>
  <c r="AU12" i="12" s="1"/>
  <c r="AH30" i="12"/>
  <c r="AU30" i="12" s="1"/>
  <c r="AH62" i="12"/>
  <c r="AU62" i="12" s="1"/>
  <c r="AH63" i="12"/>
  <c r="AU63" i="12" s="1"/>
  <c r="AH57" i="12"/>
  <c r="AU57" i="12" s="1"/>
  <c r="AH58" i="12"/>
  <c r="AU58" i="12" s="1"/>
  <c r="AH16" i="12"/>
  <c r="AU16" i="12" s="1"/>
  <c r="AH42" i="12"/>
  <c r="AU42" i="12" s="1"/>
  <c r="AH31" i="12"/>
  <c r="AU31" i="12" s="1"/>
  <c r="AH17" i="12"/>
  <c r="AU17" i="12" s="1"/>
  <c r="AH18" i="12"/>
  <c r="AU18" i="12" s="1"/>
  <c r="AH19" i="12"/>
  <c r="AU19" i="12" s="1"/>
  <c r="AH43" i="12"/>
  <c r="AU43" i="12" s="1"/>
  <c r="AH25" i="12"/>
  <c r="AU25" i="12" s="1"/>
  <c r="AH26" i="12"/>
  <c r="AU26" i="12" s="1"/>
  <c r="AH36" i="12"/>
  <c r="AU36" i="12" s="1"/>
  <c r="AH32" i="12"/>
  <c r="AU32" i="12" s="1"/>
  <c r="AH13" i="12"/>
  <c r="AU13" i="12" s="1"/>
  <c r="AH51" i="12"/>
  <c r="AU51" i="12" s="1"/>
  <c r="AH59" i="12"/>
  <c r="AU59" i="12" s="1"/>
  <c r="AH47" i="12"/>
  <c r="AU47" i="12" s="1"/>
  <c r="AH44" i="12"/>
  <c r="AU44" i="12" s="1"/>
  <c r="AH37" i="12"/>
  <c r="AU37" i="12" s="1"/>
  <c r="AH38" i="12"/>
  <c r="AU38" i="12" s="1"/>
  <c r="AH52" i="12"/>
  <c r="AU52" i="12" s="1"/>
  <c r="AH20" i="12"/>
  <c r="AU20" i="12" s="1"/>
  <c r="AH45" i="12"/>
  <c r="AU45" i="12" s="1"/>
  <c r="AH21" i="12"/>
  <c r="AU21" i="12" s="1"/>
  <c r="AH39" i="12"/>
  <c r="AU39" i="12" s="1"/>
  <c r="AH53" i="12"/>
  <c r="AU53" i="12" s="1"/>
  <c r="AH27" i="12"/>
  <c r="AU27" i="12" s="1"/>
  <c r="AH48" i="12"/>
  <c r="AU48" i="12" s="1"/>
  <c r="AH54" i="12"/>
  <c r="AU54" i="12" s="1"/>
  <c r="AH64" i="12"/>
  <c r="AU64" i="12" s="1"/>
  <c r="AH65" i="12"/>
  <c r="AU65" i="12" s="1"/>
  <c r="AH60" i="12"/>
  <c r="AU60" i="12" s="1"/>
  <c r="AH33" i="12"/>
  <c r="AU33" i="12" s="1"/>
  <c r="AH66" i="12"/>
  <c r="AU66" i="12" s="1"/>
  <c r="AH67" i="12"/>
  <c r="AU67" i="12" s="1"/>
  <c r="AH49" i="12"/>
  <c r="AU49" i="12" s="1"/>
  <c r="AH28" i="12"/>
  <c r="AU28" i="12" s="1"/>
  <c r="AH68" i="12"/>
  <c r="AU68" i="12" s="1"/>
  <c r="AH46" i="12"/>
  <c r="AU46" i="12" s="1"/>
  <c r="AH9" i="12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15" i="8" l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N69" i="11"/>
  <c r="L69" i="11"/>
  <c r="K69" i="11"/>
  <c r="F69" i="11"/>
  <c r="E69" i="11"/>
  <c r="J69" i="11" s="1"/>
  <c r="AS69" i="13"/>
  <c r="AR69" i="13"/>
  <c r="AQ69" i="13"/>
  <c r="AP69" i="13"/>
  <c r="AN69" i="13"/>
  <c r="AL69" i="13"/>
  <c r="AJ69" i="13"/>
  <c r="AG69" i="13"/>
  <c r="AF69" i="13"/>
  <c r="AE69" i="13"/>
  <c r="AD69" i="13"/>
  <c r="AC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<sst xmlns="http://schemas.openxmlformats.org/spreadsheetml/2006/main" count="747" uniqueCount="128">
  <si>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</si>
  <si>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</si>
  <si>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</si>
  <si>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</si>
  <si>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</si>
  <si>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</si>
  <si>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</si>
  <si>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</si>
  <si>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</si>
  <si>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</si>
  <si>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</si>
  <si>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</si>
  <si>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</si>
  <si>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</si>
  <si>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</si>
  <si>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</si>
  <si>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</si>
  <si>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</si>
  <si>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</si>
  <si>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</si>
  <si>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</si>
  <si>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</si>
  <si>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</si>
  <si>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</si>
  <si>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</si>
  <si>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</si>
  <si>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</si>
  <si>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</si>
  <si>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</si>
  <si>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</si>
  <si>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</si>
  <si>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</si>
  <si>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</si>
  <si>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</si>
  <si>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</si>
  <si>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</si>
  <si>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</si>
  <si>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</si>
  <si>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</si>
  <si>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</si>
  <si>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</si>
  <si>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</si>
  <si>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</si>
  <si>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</si>
  <si>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</si>
  <si>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</si>
  <si>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</si>
  <si>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</si>
  <si>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</si>
  <si>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</si>
  <si>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</si>
  <si>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</si>
  <si>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</si>
  <si>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</si>
  <si>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</si>
  <si>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</si>
  <si>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</si>
  <si>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</si>
  <si>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</si>
  <si>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</si>
  <si>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</si>
  <si>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</si>
  <si>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</si>
  <si>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</si>
  <si>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</si>
  <si>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</si>
  <si>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</si>
  <si>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</si>
  <si>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</si>
  <si>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</si>
  <si>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</si>
  <si>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</si>
  <si>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</si>
  <si>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</si>
  <si>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</si>
  <si>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</si>
  <si>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</si>
  <si>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</si>
  <si>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</si>
  <si>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</si>
  <si>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</si>
  <si>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</si>
  <si>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</si>
  <si>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2023.04.01</t>
  </si>
  <si>
    <t>PVM mokėtojų skaičius 2023.07.01</t>
  </si>
  <si>
    <t>PVM mokėtojų skaičius 2023.10.01</t>
  </si>
  <si>
    <t>PVM mokėtojų skaičius 2024.01.01</t>
  </si>
  <si>
    <t>Įregistruota per 2024 m. I ketv.</t>
  </si>
  <si>
    <t xml:space="preserve">Išregistruota per 2024 m. I ketv. </t>
  </si>
  <si>
    <t>PVM mokėtojų skaičius 2024.04.01</t>
  </si>
  <si>
    <t>Ūkininkų, PVM mokėtojų, skaičius 2024.04.01</t>
  </si>
  <si>
    <t>Mano VMI naudotojų skaičius** 2024.04.01</t>
  </si>
  <si>
    <t>PVM mokėtojų santykis su Mano VMI naudotojais** (proc.) 2024.04.01</t>
  </si>
  <si>
    <t>Įregistruota per 2024 m. II ketv.</t>
  </si>
  <si>
    <t>Įregistruota per 2024 m. I-II ketv.</t>
  </si>
  <si>
    <t xml:space="preserve">Išregistruota per 2024 m. II ketv. </t>
  </si>
  <si>
    <t>Išregistruota per 2024 m. I-II ketv.</t>
  </si>
  <si>
    <t>PVM mokėtojų skaičius 2024.07.01</t>
  </si>
  <si>
    <t>Ūkininkų, PVM mokėtojų, skaičius 2024.07.01</t>
  </si>
  <si>
    <t>Mano VMI naudotojų skaičius** 2024.07.01</t>
  </si>
  <si>
    <t>PVM mokėtojų santykis su Mano VMI naudotojais** (proc.) 2024.07.01</t>
  </si>
  <si>
    <t>Įregistruota per 2024 m. III ketv.</t>
  </si>
  <si>
    <t>Įregistruota per 2024 m. I-III ketv.</t>
  </si>
  <si>
    <t xml:space="preserve">Išregistruota per 2024 m. III ketv. </t>
  </si>
  <si>
    <t>Išregistruota per 2024 m. I-III ketv.</t>
  </si>
  <si>
    <t>PVM mokėtojų skaičius 2024.10.01</t>
  </si>
  <si>
    <t>Ūkininkų, PVM mokėtojų,  skaičius 2024.10.01</t>
  </si>
  <si>
    <t>Mano VMI naudotojų skaičius** 2024.10.01</t>
  </si>
  <si>
    <t>PVM mokėtojų santykis su Mano VMI naudotojais** (proc.) 2024.10.01</t>
  </si>
  <si>
    <t>Įregistruota per 2024 m. IV ketv.</t>
  </si>
  <si>
    <t xml:space="preserve">Įregistruota per 2024 m. I-IV ketv. </t>
  </si>
  <si>
    <t xml:space="preserve">Išregistruota per 2024 m. IV ketv. </t>
  </si>
  <si>
    <t xml:space="preserve">Išregistruota per 2024 m.  I-IV ketv. </t>
  </si>
  <si>
    <t>PVM mokėtojų skaičius 2025.01.01</t>
  </si>
  <si>
    <t>Ūkininkų, PVM mokėtojų, skaičius 2025.01.01</t>
  </si>
  <si>
    <t>OSS/MOSS* dalyvių skaičius 2025.01.01</t>
  </si>
  <si>
    <t>Mano VMI naudotojų skaičius** 2025.01.01</t>
  </si>
  <si>
    <t>PVM mokėtojų santykis su Mano VMI naudotojais** (proc.) 2025.01.01</t>
  </si>
  <si>
    <t xml:space="preserve">2024 METŲ PVM MOKĖTOJŲ SUVESTINĖ ATASKAITA </t>
  </si>
  <si>
    <t>Ūkininkų, PVM mokėtojų,  skaičius 2024.04.01</t>
  </si>
  <si>
    <t>Ūkininkų, PVM mokėtojų,  skaičius 2024.07.01</t>
  </si>
  <si>
    <t>Ūkininkų, PVM mokėtojų, skaičius 2024.10.01</t>
  </si>
  <si>
    <t>OSS* dalyvių skaičius 2024.10.01</t>
  </si>
  <si>
    <t>OSS* dalyvių skaičius 2024.07.01</t>
  </si>
  <si>
    <t>OSS* dalyvių skaičius 2024.04.01</t>
  </si>
  <si>
    <t>* OSS (One Stop Shop) sistema leidžia verslams deklaruoti ir mokėti PVM per vieną valstybės narės portalą, nepriklausomai nuo to, kurioje ES šalyje yra pirkėjai</t>
  </si>
  <si>
    <t>OSS* dalyvių skaičius 2025.01.01</t>
  </si>
  <si>
    <t>Paskutinio atnaujinimo data: 2025-01-10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</si>
</sst>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</cellXfs>
  <cellStyles count="9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pane xSplit="4" ySplit="8" topLeftCell="AP49" activePane="bottomRight" state="frozen"/>
      <selection pane="topRight" activeCell="E1" sqref="E1"/>
      <selection pane="bottomLeft" activeCell="A6" sqref="A6"/>
      <selection pane="bottomRight" activeCell="AT72" sqref="AT72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4.179687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1.7265625" style="2" customWidth="1"/>
    <col min="25" max="25" width="11.54296875" style="2" customWidth="1"/>
    <col min="26" max="26" width="12.453125" style="2" customWidth="1"/>
    <col min="27" max="27" width="12.816406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1.542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5429687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49" customFormat="1" ht="21.75" customHeight="1" x14ac:dyDescent="0.35">
      <c r="A1" s="146" t="s">
        <v>82</v>
      </c>
      <c r="B1" s="146"/>
      <c r="C1" s="147"/>
      <c r="D1" s="147"/>
      <c r="E1" s="148"/>
    </row>
    <row r="2" spans="1:53" s="149" customFormat="1" ht="15.75" customHeight="1" x14ac:dyDescent="0.35">
      <c r="A2" s="165" t="s">
        <v>127</v>
      </c>
      <c r="B2" s="165"/>
      <c r="C2" s="165"/>
      <c r="D2" s="165"/>
      <c r="E2" s="165"/>
    </row>
    <row r="4" spans="1:53" ht="15.5" x14ac:dyDescent="0.35">
      <c r="E4" s="150" t="s">
        <v>118</v>
      </c>
      <c r="F4" s="150"/>
      <c r="G4" s="150"/>
      <c r="H4" s="150"/>
      <c r="I4" s="150"/>
    </row>
    <row r="5" spans="1:53" ht="15" thickBot="1" x14ac:dyDescent="0.4">
      <c r="D5" s="170"/>
      <c r="E5" s="170"/>
      <c r="F5" s="170"/>
      <c r="G5" s="170"/>
      <c r="H5" s="170"/>
      <c r="I5" s="170"/>
    </row>
    <row r="6" spans="1:53" ht="15" customHeight="1" x14ac:dyDescent="0.35">
      <c r="A6" s="159" t="s">
        <v>1</v>
      </c>
      <c r="B6" s="166"/>
      <c r="C6" s="159" t="s">
        <v>0</v>
      </c>
      <c r="D6" s="166"/>
      <c r="E6" s="153" t="s">
        <v>83</v>
      </c>
      <c r="F6" s="153" t="s">
        <v>87</v>
      </c>
      <c r="G6" s="159" t="s">
        <v>88</v>
      </c>
      <c r="H6" s="160"/>
      <c r="I6" s="153" t="s">
        <v>89</v>
      </c>
      <c r="J6" s="153" t="s">
        <v>75</v>
      </c>
      <c r="K6" s="156" t="s">
        <v>90</v>
      </c>
      <c r="L6" s="156" t="s">
        <v>124</v>
      </c>
      <c r="M6" s="153" t="s">
        <v>91</v>
      </c>
      <c r="N6" s="153" t="s">
        <v>92</v>
      </c>
      <c r="O6" s="153" t="s">
        <v>84</v>
      </c>
      <c r="P6" s="153" t="s">
        <v>93</v>
      </c>
      <c r="Q6" s="153" t="s">
        <v>94</v>
      </c>
      <c r="R6" s="159" t="s">
        <v>95</v>
      </c>
      <c r="S6" s="160"/>
      <c r="T6" s="159" t="s">
        <v>96</v>
      </c>
      <c r="U6" s="160"/>
      <c r="V6" s="153" t="s">
        <v>97</v>
      </c>
      <c r="W6" s="153" t="s">
        <v>75</v>
      </c>
      <c r="X6" s="156" t="s">
        <v>98</v>
      </c>
      <c r="Y6" s="156" t="s">
        <v>123</v>
      </c>
      <c r="Z6" s="153" t="s">
        <v>99</v>
      </c>
      <c r="AA6" s="153" t="s">
        <v>100</v>
      </c>
      <c r="AB6" s="153" t="s">
        <v>85</v>
      </c>
      <c r="AC6" s="153" t="s">
        <v>101</v>
      </c>
      <c r="AD6" s="153" t="s">
        <v>102</v>
      </c>
      <c r="AE6" s="159" t="s">
        <v>103</v>
      </c>
      <c r="AF6" s="160"/>
      <c r="AG6" s="159" t="s">
        <v>104</v>
      </c>
      <c r="AH6" s="160"/>
      <c r="AI6" s="153" t="s">
        <v>105</v>
      </c>
      <c r="AJ6" s="153" t="s">
        <v>75</v>
      </c>
      <c r="AK6" s="156" t="s">
        <v>106</v>
      </c>
      <c r="AL6" s="156" t="s">
        <v>122</v>
      </c>
      <c r="AM6" s="153" t="s">
        <v>107</v>
      </c>
      <c r="AN6" s="153" t="s">
        <v>108</v>
      </c>
      <c r="AO6" s="153" t="s">
        <v>86</v>
      </c>
      <c r="AP6" s="153" t="s">
        <v>109</v>
      </c>
      <c r="AQ6" s="153" t="s">
        <v>110</v>
      </c>
      <c r="AR6" s="159" t="s">
        <v>111</v>
      </c>
      <c r="AS6" s="160"/>
      <c r="AT6" s="159" t="s">
        <v>112</v>
      </c>
      <c r="AU6" s="160"/>
      <c r="AV6" s="153" t="s">
        <v>113</v>
      </c>
      <c r="AW6" s="153" t="s">
        <v>75</v>
      </c>
      <c r="AX6" s="156" t="s">
        <v>114</v>
      </c>
      <c r="AY6" s="156" t="s">
        <v>115</v>
      </c>
      <c r="AZ6" s="153" t="s">
        <v>116</v>
      </c>
      <c r="BA6" s="153" t="s">
        <v>117</v>
      </c>
    </row>
    <row r="7" spans="1:53" ht="46.5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23" t="s">
        <v>78</v>
      </c>
      <c r="H8" s="23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23" t="s">
        <v>78</v>
      </c>
      <c r="S8" s="23" t="s">
        <v>79</v>
      </c>
      <c r="T8" s="23" t="s">
        <v>78</v>
      </c>
      <c r="U8" s="23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23" t="s">
        <v>78</v>
      </c>
      <c r="AF8" s="23" t="s">
        <v>79</v>
      </c>
      <c r="AG8" s="23" t="s">
        <v>78</v>
      </c>
      <c r="AH8" s="23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23" t="s">
        <v>78</v>
      </c>
      <c r="AS8" s="23" t="s">
        <v>79</v>
      </c>
      <c r="AT8" s="23" t="s">
        <v>78</v>
      </c>
      <c r="AU8" s="23" t="s">
        <v>79</v>
      </c>
      <c r="AV8" s="155"/>
      <c r="AW8" s="155"/>
      <c r="AX8" s="158"/>
      <c r="AY8" s="158"/>
      <c r="AZ8" s="155"/>
      <c r="BA8" s="155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21">
        <v>1150</v>
      </c>
      <c r="F9" s="82">
        <v>37</v>
      </c>
      <c r="G9" s="82">
        <v>20</v>
      </c>
      <c r="H9" s="82">
        <v>12</v>
      </c>
      <c r="I9" s="82">
        <v>1203</v>
      </c>
      <c r="J9" s="121">
        <f t="shared" ref="J9:J40" si="0">(I9-E9)/E9*100</f>
        <v>4.6086956521739131</v>
      </c>
      <c r="K9" s="84">
        <v>48</v>
      </c>
      <c r="L9" s="24">
        <v>17</v>
      </c>
      <c r="M9" s="82">
        <v>1203</v>
      </c>
      <c r="N9" s="123">
        <f t="shared" ref="N9:N40" si="1">M9/I9</f>
        <v>1</v>
      </c>
      <c r="O9" s="21">
        <v>1161</v>
      </c>
      <c r="P9" s="102">
        <v>35</v>
      </c>
      <c r="Q9" s="31">
        <f t="shared" ref="Q9:Q40" si="2">P9+F9</f>
        <v>72</v>
      </c>
      <c r="R9" s="102">
        <v>8</v>
      </c>
      <c r="S9" s="102">
        <v>7</v>
      </c>
      <c r="T9" s="31">
        <f t="shared" ref="T9:T40" si="3">R9+G9</f>
        <v>28</v>
      </c>
      <c r="U9" s="104">
        <f t="shared" ref="U9:U40" si="4">S9+H9</f>
        <v>19</v>
      </c>
      <c r="V9" s="104">
        <v>1251</v>
      </c>
      <c r="W9" s="26">
        <f t="shared" ref="W9:W40" si="5">(V9-O9)/O9*100</f>
        <v>7.7519379844961236</v>
      </c>
      <c r="X9" s="53">
        <v>48</v>
      </c>
      <c r="Y9" s="104">
        <v>19</v>
      </c>
      <c r="Z9" s="104">
        <v>1248</v>
      </c>
      <c r="AA9" s="27">
        <f t="shared" ref="AA9:AA40" si="6">Z9/V9</f>
        <v>0.99760191846522783</v>
      </c>
      <c r="AB9" s="21">
        <v>1160</v>
      </c>
      <c r="AC9" s="106">
        <v>28</v>
      </c>
      <c r="AD9" s="33">
        <f t="shared" ref="AD9:AD40" si="7">AC9+Q9</f>
        <v>100</v>
      </c>
      <c r="AE9" s="106">
        <v>12</v>
      </c>
      <c r="AF9" s="106">
        <v>6</v>
      </c>
      <c r="AG9" s="34">
        <f t="shared" ref="AG9:AG40" si="8">AE9+T9</f>
        <v>40</v>
      </c>
      <c r="AH9" s="109">
        <f t="shared" ref="AH9:AH40" si="9">AF9+U9</f>
        <v>25</v>
      </c>
      <c r="AI9" s="108">
        <v>1264</v>
      </c>
      <c r="AJ9" s="78">
        <f t="shared" ref="AJ9:AJ40" si="10">(AI9-AB9)/AB9*100</f>
        <v>8.9655172413793096</v>
      </c>
      <c r="AK9" s="56">
        <v>50</v>
      </c>
      <c r="AL9" s="108">
        <v>18</v>
      </c>
      <c r="AM9" s="109">
        <v>1262</v>
      </c>
      <c r="AN9" s="79">
        <f t="shared" ref="AN9:AN40" si="11">AM9/AI9</f>
        <v>0.99841772151898733</v>
      </c>
      <c r="AO9" s="73">
        <v>1169</v>
      </c>
      <c r="AP9" s="70">
        <v>31</v>
      </c>
      <c r="AQ9" s="111">
        <f t="shared" ref="AQ9:AQ40" si="12">AP9+AD9</f>
        <v>131</v>
      </c>
      <c r="AR9" s="70">
        <v>20</v>
      </c>
      <c r="AS9" s="35">
        <v>11</v>
      </c>
      <c r="AT9" s="37">
        <f>AR9+AG9</f>
        <v>60</v>
      </c>
      <c r="AU9" s="111">
        <f>AS9+AH9</f>
        <v>36</v>
      </c>
      <c r="AV9" s="111">
        <v>1272</v>
      </c>
      <c r="AW9" s="98">
        <f t="shared" ref="AW9:AW40" si="13">(AV9-AO9)/AO9*100</f>
        <v>8.8109495295124027</v>
      </c>
      <c r="AX9" s="111">
        <v>51</v>
      </c>
      <c r="AY9" s="111">
        <v>17</v>
      </c>
      <c r="AZ9" s="111">
        <v>1270</v>
      </c>
      <c r="BA9" s="99">
        <f t="shared" ref="BA9:BA40" si="14">AZ9/AV9</f>
        <v>0.99842767295597479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22">
        <v>458</v>
      </c>
      <c r="F10" s="81">
        <v>6</v>
      </c>
      <c r="G10" s="81">
        <v>6</v>
      </c>
      <c r="H10" s="81">
        <v>4</v>
      </c>
      <c r="I10" s="81">
        <v>478</v>
      </c>
      <c r="J10" s="122">
        <f t="shared" si="0"/>
        <v>4.3668122270742353</v>
      </c>
      <c r="K10" s="84">
        <v>41</v>
      </c>
      <c r="L10" s="24">
        <v>3</v>
      </c>
      <c r="M10" s="82">
        <v>478</v>
      </c>
      <c r="N10" s="85">
        <f t="shared" si="1"/>
        <v>1</v>
      </c>
      <c r="O10" s="22">
        <v>462</v>
      </c>
      <c r="P10" s="103">
        <v>13</v>
      </c>
      <c r="Q10" s="104">
        <f t="shared" si="2"/>
        <v>19</v>
      </c>
      <c r="R10" s="103">
        <v>5</v>
      </c>
      <c r="S10" s="103">
        <v>2</v>
      </c>
      <c r="T10" s="104">
        <f t="shared" si="3"/>
        <v>11</v>
      </c>
      <c r="U10" s="104">
        <f t="shared" si="4"/>
        <v>6</v>
      </c>
      <c r="V10" s="105">
        <v>484</v>
      </c>
      <c r="W10" s="28">
        <f t="shared" si="5"/>
        <v>4.7619047619047619</v>
      </c>
      <c r="X10" s="54">
        <v>41</v>
      </c>
      <c r="Y10" s="105">
        <v>4</v>
      </c>
      <c r="Z10" s="105">
        <v>484</v>
      </c>
      <c r="AA10" s="29">
        <f t="shared" si="6"/>
        <v>1</v>
      </c>
      <c r="AB10" s="22">
        <v>470</v>
      </c>
      <c r="AC10" s="107">
        <v>9</v>
      </c>
      <c r="AD10" s="108">
        <f t="shared" si="7"/>
        <v>28</v>
      </c>
      <c r="AE10" s="107">
        <v>5</v>
      </c>
      <c r="AF10" s="107">
        <v>1</v>
      </c>
      <c r="AG10" s="109">
        <f t="shared" si="8"/>
        <v>16</v>
      </c>
      <c r="AH10" s="109">
        <f t="shared" si="9"/>
        <v>7</v>
      </c>
      <c r="AI10" s="109">
        <v>489</v>
      </c>
      <c r="AJ10" s="78">
        <f t="shared" si="10"/>
        <v>4.042553191489362</v>
      </c>
      <c r="AK10" s="57">
        <v>41</v>
      </c>
      <c r="AL10" s="109">
        <v>7</v>
      </c>
      <c r="AM10" s="109">
        <v>489</v>
      </c>
      <c r="AN10" s="79">
        <f t="shared" si="11"/>
        <v>1</v>
      </c>
      <c r="AO10" s="74">
        <v>477</v>
      </c>
      <c r="AP10" s="70">
        <v>17</v>
      </c>
      <c r="AQ10" s="111">
        <f t="shared" si="12"/>
        <v>45</v>
      </c>
      <c r="AR10" s="110">
        <v>8</v>
      </c>
      <c r="AS10" s="70">
        <v>5</v>
      </c>
      <c r="AT10" s="111">
        <f t="shared" ref="AT10:AT68" si="15">AR10+AG10</f>
        <v>24</v>
      </c>
      <c r="AU10" s="111">
        <f t="shared" ref="AU10:AU41" si="16">AS10+AH10</f>
        <v>12</v>
      </c>
      <c r="AV10" s="112">
        <v>505</v>
      </c>
      <c r="AW10" s="98">
        <f t="shared" si="13"/>
        <v>5.8700209643605872</v>
      </c>
      <c r="AX10" s="111">
        <v>41</v>
      </c>
      <c r="AY10" s="111">
        <v>6</v>
      </c>
      <c r="AZ10" s="112">
        <v>504</v>
      </c>
      <c r="BA10" s="99">
        <f t="shared" si="14"/>
        <v>0.99801980198019802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22">
        <v>895</v>
      </c>
      <c r="F11" s="81">
        <v>16</v>
      </c>
      <c r="G11" s="81">
        <v>14</v>
      </c>
      <c r="H11" s="81">
        <v>5</v>
      </c>
      <c r="I11" s="81">
        <v>911</v>
      </c>
      <c r="J11" s="122">
        <f t="shared" si="0"/>
        <v>1.7877094972067038</v>
      </c>
      <c r="K11" s="84">
        <v>304</v>
      </c>
      <c r="L11" s="24">
        <v>4</v>
      </c>
      <c r="M11" s="82">
        <v>911</v>
      </c>
      <c r="N11" s="85">
        <f t="shared" si="1"/>
        <v>1</v>
      </c>
      <c r="O11" s="22">
        <v>906</v>
      </c>
      <c r="P11" s="103">
        <v>10</v>
      </c>
      <c r="Q11" s="104">
        <f t="shared" si="2"/>
        <v>26</v>
      </c>
      <c r="R11" s="103">
        <v>11</v>
      </c>
      <c r="S11" s="103">
        <v>6</v>
      </c>
      <c r="T11" s="104">
        <f t="shared" si="3"/>
        <v>25</v>
      </c>
      <c r="U11" s="104">
        <f t="shared" si="4"/>
        <v>11</v>
      </c>
      <c r="V11" s="105">
        <v>889</v>
      </c>
      <c r="W11" s="28">
        <f t="shared" si="5"/>
        <v>-1.8763796909492272</v>
      </c>
      <c r="X11" s="54">
        <v>304</v>
      </c>
      <c r="Y11" s="105">
        <v>5</v>
      </c>
      <c r="Z11" s="105">
        <v>889</v>
      </c>
      <c r="AA11" s="29">
        <f t="shared" si="6"/>
        <v>1</v>
      </c>
      <c r="AB11" s="22">
        <v>919</v>
      </c>
      <c r="AC11" s="107">
        <v>19</v>
      </c>
      <c r="AD11" s="108">
        <f t="shared" si="7"/>
        <v>45</v>
      </c>
      <c r="AE11" s="107">
        <v>15</v>
      </c>
      <c r="AF11" s="107">
        <v>5</v>
      </c>
      <c r="AG11" s="109">
        <f t="shared" si="8"/>
        <v>40</v>
      </c>
      <c r="AH11" s="109">
        <f t="shared" si="9"/>
        <v>16</v>
      </c>
      <c r="AI11" s="109">
        <v>893</v>
      </c>
      <c r="AJ11" s="78">
        <f t="shared" si="10"/>
        <v>-2.8291621327529923</v>
      </c>
      <c r="AK11" s="57">
        <v>304</v>
      </c>
      <c r="AL11" s="109">
        <v>6</v>
      </c>
      <c r="AM11" s="109">
        <v>893</v>
      </c>
      <c r="AN11" s="79">
        <f t="shared" si="11"/>
        <v>1</v>
      </c>
      <c r="AO11" s="74">
        <v>925</v>
      </c>
      <c r="AP11" s="110">
        <v>15</v>
      </c>
      <c r="AQ11" s="111">
        <f t="shared" si="12"/>
        <v>60</v>
      </c>
      <c r="AR11" s="110">
        <v>13</v>
      </c>
      <c r="AS11" s="36">
        <v>6</v>
      </c>
      <c r="AT11" s="111">
        <f t="shared" si="15"/>
        <v>53</v>
      </c>
      <c r="AU11" s="111">
        <f t="shared" si="16"/>
        <v>22</v>
      </c>
      <c r="AV11" s="112">
        <v>895</v>
      </c>
      <c r="AW11" s="98">
        <f t="shared" si="13"/>
        <v>-3.2432432432432434</v>
      </c>
      <c r="AX11" s="111">
        <v>305</v>
      </c>
      <c r="AY11" s="111">
        <v>7</v>
      </c>
      <c r="AZ11" s="112">
        <v>893</v>
      </c>
      <c r="BA11" s="99">
        <f t="shared" si="14"/>
        <v>0.99776536312849162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22">
        <v>526</v>
      </c>
      <c r="F12" s="81">
        <v>5</v>
      </c>
      <c r="G12" s="81">
        <v>10</v>
      </c>
      <c r="H12" s="81">
        <v>3</v>
      </c>
      <c r="I12" s="81">
        <v>524</v>
      </c>
      <c r="J12" s="122">
        <f t="shared" si="0"/>
        <v>-0.38022813688212925</v>
      </c>
      <c r="K12" s="84">
        <v>180</v>
      </c>
      <c r="L12" s="24">
        <v>1</v>
      </c>
      <c r="M12" s="82">
        <v>524</v>
      </c>
      <c r="N12" s="85">
        <f t="shared" si="1"/>
        <v>1</v>
      </c>
      <c r="O12" s="22">
        <v>530</v>
      </c>
      <c r="P12" s="103">
        <v>8</v>
      </c>
      <c r="Q12" s="104">
        <f t="shared" si="2"/>
        <v>13</v>
      </c>
      <c r="R12" s="103">
        <v>3</v>
      </c>
      <c r="S12" s="103">
        <v>2</v>
      </c>
      <c r="T12" s="104">
        <f t="shared" si="3"/>
        <v>13</v>
      </c>
      <c r="U12" s="104">
        <f t="shared" si="4"/>
        <v>5</v>
      </c>
      <c r="V12" s="105">
        <v>530</v>
      </c>
      <c r="W12" s="28">
        <f t="shared" si="5"/>
        <v>0</v>
      </c>
      <c r="X12" s="54">
        <v>182</v>
      </c>
      <c r="Y12" s="105">
        <v>1</v>
      </c>
      <c r="Z12" s="105">
        <v>530</v>
      </c>
      <c r="AA12" s="29">
        <f t="shared" si="6"/>
        <v>1</v>
      </c>
      <c r="AB12" s="22">
        <v>531</v>
      </c>
      <c r="AC12" s="107">
        <v>4</v>
      </c>
      <c r="AD12" s="108">
        <f t="shared" si="7"/>
        <v>17</v>
      </c>
      <c r="AE12" s="107">
        <v>8</v>
      </c>
      <c r="AF12" s="107">
        <v>4</v>
      </c>
      <c r="AG12" s="109">
        <f t="shared" si="8"/>
        <v>21</v>
      </c>
      <c r="AH12" s="109">
        <f t="shared" si="9"/>
        <v>9</v>
      </c>
      <c r="AI12" s="109">
        <v>527</v>
      </c>
      <c r="AJ12" s="78">
        <f t="shared" si="10"/>
        <v>-0.75329566854990582</v>
      </c>
      <c r="AK12" s="57">
        <v>181</v>
      </c>
      <c r="AL12" s="109">
        <v>2</v>
      </c>
      <c r="AM12" s="109">
        <v>527</v>
      </c>
      <c r="AN12" s="79">
        <f t="shared" si="11"/>
        <v>1</v>
      </c>
      <c r="AO12" s="74">
        <v>532</v>
      </c>
      <c r="AP12" s="110">
        <v>3</v>
      </c>
      <c r="AQ12" s="111">
        <f t="shared" si="12"/>
        <v>20</v>
      </c>
      <c r="AR12" s="110">
        <v>6</v>
      </c>
      <c r="AS12" s="110">
        <v>3</v>
      </c>
      <c r="AT12" s="111">
        <f t="shared" si="15"/>
        <v>27</v>
      </c>
      <c r="AU12" s="111">
        <f t="shared" si="16"/>
        <v>12</v>
      </c>
      <c r="AV12" s="112">
        <v>525</v>
      </c>
      <c r="AW12" s="98">
        <f t="shared" si="13"/>
        <v>-1.3157894736842104</v>
      </c>
      <c r="AX12" s="111">
        <v>178</v>
      </c>
      <c r="AY12" s="111">
        <v>2</v>
      </c>
      <c r="AZ12" s="112">
        <v>524</v>
      </c>
      <c r="BA12" s="99">
        <f t="shared" si="14"/>
        <v>0.99809523809523815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22">
        <v>464</v>
      </c>
      <c r="F13" s="81">
        <v>12</v>
      </c>
      <c r="G13" s="81">
        <v>9</v>
      </c>
      <c r="H13" s="81">
        <v>5</v>
      </c>
      <c r="I13" s="81">
        <v>482</v>
      </c>
      <c r="J13" s="122">
        <f t="shared" si="0"/>
        <v>3.8793103448275863</v>
      </c>
      <c r="K13" s="84">
        <v>231</v>
      </c>
      <c r="L13" s="24"/>
      <c r="M13" s="82">
        <v>482</v>
      </c>
      <c r="N13" s="85">
        <f t="shared" si="1"/>
        <v>1</v>
      </c>
      <c r="O13" s="22">
        <v>467</v>
      </c>
      <c r="P13" s="103">
        <v>12</v>
      </c>
      <c r="Q13" s="104">
        <f t="shared" si="2"/>
        <v>24</v>
      </c>
      <c r="R13" s="103">
        <v>7</v>
      </c>
      <c r="S13" s="103"/>
      <c r="T13" s="104">
        <f t="shared" si="3"/>
        <v>16</v>
      </c>
      <c r="U13" s="104">
        <f t="shared" si="4"/>
        <v>5</v>
      </c>
      <c r="V13" s="105">
        <v>487</v>
      </c>
      <c r="W13" s="28">
        <f t="shared" si="5"/>
        <v>4.2826552462526761</v>
      </c>
      <c r="X13" s="54">
        <v>232</v>
      </c>
      <c r="Y13" s="105">
        <v>1</v>
      </c>
      <c r="Z13" s="105">
        <v>487</v>
      </c>
      <c r="AA13" s="29">
        <f t="shared" si="6"/>
        <v>1</v>
      </c>
      <c r="AB13" s="22">
        <v>480</v>
      </c>
      <c r="AC13" s="107">
        <v>10</v>
      </c>
      <c r="AD13" s="108">
        <f t="shared" si="7"/>
        <v>34</v>
      </c>
      <c r="AE13" s="107">
        <v>2</v>
      </c>
      <c r="AF13" s="107"/>
      <c r="AG13" s="109">
        <f t="shared" si="8"/>
        <v>18</v>
      </c>
      <c r="AH13" s="109">
        <f t="shared" si="9"/>
        <v>5</v>
      </c>
      <c r="AI13" s="109">
        <v>494</v>
      </c>
      <c r="AJ13" s="78">
        <f t="shared" si="10"/>
        <v>2.9166666666666665</v>
      </c>
      <c r="AK13" s="57">
        <v>230</v>
      </c>
      <c r="AL13" s="109">
        <v>1</v>
      </c>
      <c r="AM13" s="109">
        <v>494</v>
      </c>
      <c r="AN13" s="79">
        <f t="shared" si="11"/>
        <v>1</v>
      </c>
      <c r="AO13" s="74">
        <v>478</v>
      </c>
      <c r="AP13" s="110">
        <v>5</v>
      </c>
      <c r="AQ13" s="111">
        <f t="shared" si="12"/>
        <v>39</v>
      </c>
      <c r="AR13" s="110">
        <v>6</v>
      </c>
      <c r="AS13" s="36">
        <v>2</v>
      </c>
      <c r="AT13" s="111">
        <f t="shared" si="15"/>
        <v>24</v>
      </c>
      <c r="AU13" s="111">
        <f t="shared" si="16"/>
        <v>7</v>
      </c>
      <c r="AV13" s="112">
        <v>492</v>
      </c>
      <c r="AW13" s="98">
        <f t="shared" si="13"/>
        <v>2.9288702928870292</v>
      </c>
      <c r="AX13" s="111">
        <v>227</v>
      </c>
      <c r="AY13" s="111">
        <v>1</v>
      </c>
      <c r="AZ13" s="112">
        <v>492</v>
      </c>
      <c r="BA13" s="99">
        <f t="shared" si="14"/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22">
        <v>118</v>
      </c>
      <c r="F14" s="81">
        <v>2</v>
      </c>
      <c r="G14" s="81">
        <v>2</v>
      </c>
      <c r="H14" s="81">
        <v>1</v>
      </c>
      <c r="I14" s="81">
        <v>133</v>
      </c>
      <c r="J14" s="122">
        <f t="shared" si="0"/>
        <v>12.711864406779661</v>
      </c>
      <c r="K14" s="84">
        <v>28</v>
      </c>
      <c r="L14" s="24">
        <v>4</v>
      </c>
      <c r="M14" s="82">
        <v>133</v>
      </c>
      <c r="N14" s="85">
        <f t="shared" si="1"/>
        <v>1</v>
      </c>
      <c r="O14" s="22">
        <v>119</v>
      </c>
      <c r="P14" s="103">
        <v>1</v>
      </c>
      <c r="Q14" s="104">
        <f t="shared" si="2"/>
        <v>3</v>
      </c>
      <c r="R14" s="103">
        <v>1</v>
      </c>
      <c r="S14" s="103">
        <v>1</v>
      </c>
      <c r="T14" s="104">
        <f t="shared" si="3"/>
        <v>3</v>
      </c>
      <c r="U14" s="104">
        <f t="shared" si="4"/>
        <v>2</v>
      </c>
      <c r="V14" s="105">
        <v>131</v>
      </c>
      <c r="W14" s="28">
        <f t="shared" si="5"/>
        <v>10.084033613445378</v>
      </c>
      <c r="X14" s="54">
        <v>28</v>
      </c>
      <c r="Y14" s="105">
        <v>4</v>
      </c>
      <c r="Z14" s="105">
        <v>131</v>
      </c>
      <c r="AA14" s="29">
        <f t="shared" si="6"/>
        <v>1</v>
      </c>
      <c r="AB14" s="22">
        <v>128</v>
      </c>
      <c r="AC14" s="107">
        <v>2</v>
      </c>
      <c r="AD14" s="108">
        <f t="shared" si="7"/>
        <v>5</v>
      </c>
      <c r="AE14" s="107"/>
      <c r="AF14" s="107"/>
      <c r="AG14" s="109">
        <f t="shared" si="8"/>
        <v>3</v>
      </c>
      <c r="AH14" s="109">
        <f t="shared" si="9"/>
        <v>2</v>
      </c>
      <c r="AI14" s="109">
        <v>135</v>
      </c>
      <c r="AJ14" s="78">
        <f t="shared" si="10"/>
        <v>5.46875</v>
      </c>
      <c r="AK14" s="57">
        <v>29</v>
      </c>
      <c r="AL14" s="109">
        <v>4</v>
      </c>
      <c r="AM14" s="109">
        <v>134</v>
      </c>
      <c r="AN14" s="79">
        <f t="shared" si="11"/>
        <v>0.99259259259259258</v>
      </c>
      <c r="AO14" s="74">
        <v>129</v>
      </c>
      <c r="AP14" s="110">
        <v>2</v>
      </c>
      <c r="AQ14" s="111">
        <f t="shared" si="12"/>
        <v>7</v>
      </c>
      <c r="AR14" s="110">
        <v>1</v>
      </c>
      <c r="AS14" s="110">
        <v>1</v>
      </c>
      <c r="AT14" s="111">
        <f t="shared" si="15"/>
        <v>4</v>
      </c>
      <c r="AU14" s="111">
        <f t="shared" si="16"/>
        <v>3</v>
      </c>
      <c r="AV14" s="112">
        <v>138</v>
      </c>
      <c r="AW14" s="98">
        <f t="shared" si="13"/>
        <v>6.9767441860465116</v>
      </c>
      <c r="AX14" s="111">
        <v>29</v>
      </c>
      <c r="AY14" s="111">
        <v>4</v>
      </c>
      <c r="AZ14" s="112">
        <v>138</v>
      </c>
      <c r="BA14" s="99">
        <f t="shared" si="14"/>
        <v>1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22">
        <v>12203</v>
      </c>
      <c r="F15" s="81">
        <v>384</v>
      </c>
      <c r="G15" s="81">
        <v>228</v>
      </c>
      <c r="H15" s="81">
        <v>152</v>
      </c>
      <c r="I15" s="81">
        <v>12823</v>
      </c>
      <c r="J15" s="122">
        <f t="shared" si="0"/>
        <v>5.0807178562648527</v>
      </c>
      <c r="K15" s="84">
        <v>309</v>
      </c>
      <c r="L15" s="24">
        <v>335</v>
      </c>
      <c r="M15" s="82">
        <v>12794</v>
      </c>
      <c r="N15" s="85">
        <f t="shared" si="1"/>
        <v>0.99773843874288393</v>
      </c>
      <c r="O15" s="22">
        <v>12377</v>
      </c>
      <c r="P15" s="103">
        <v>313</v>
      </c>
      <c r="Q15" s="104">
        <f t="shared" si="2"/>
        <v>697</v>
      </c>
      <c r="R15" s="103">
        <v>180</v>
      </c>
      <c r="S15" s="103">
        <v>123</v>
      </c>
      <c r="T15" s="104">
        <f t="shared" si="3"/>
        <v>408</v>
      </c>
      <c r="U15" s="104">
        <f t="shared" si="4"/>
        <v>275</v>
      </c>
      <c r="V15" s="105">
        <v>13018</v>
      </c>
      <c r="W15" s="28">
        <f t="shared" si="5"/>
        <v>5.1789609760038786</v>
      </c>
      <c r="X15" s="54">
        <v>317</v>
      </c>
      <c r="Y15" s="105">
        <v>349</v>
      </c>
      <c r="Z15" s="105">
        <v>12993</v>
      </c>
      <c r="AA15" s="29">
        <f t="shared" si="6"/>
        <v>0.99807958211706871</v>
      </c>
      <c r="AB15" s="22">
        <v>12501</v>
      </c>
      <c r="AC15" s="107">
        <v>339</v>
      </c>
      <c r="AD15" s="108">
        <f t="shared" si="7"/>
        <v>1036</v>
      </c>
      <c r="AE15" s="107">
        <v>120</v>
      </c>
      <c r="AF15" s="107">
        <v>42</v>
      </c>
      <c r="AG15" s="109">
        <f t="shared" si="8"/>
        <v>528</v>
      </c>
      <c r="AH15" s="109">
        <f t="shared" si="9"/>
        <v>317</v>
      </c>
      <c r="AI15" s="109">
        <v>13222</v>
      </c>
      <c r="AJ15" s="78">
        <f t="shared" si="10"/>
        <v>5.7675385969122477</v>
      </c>
      <c r="AK15" s="57">
        <v>326</v>
      </c>
      <c r="AL15" s="109">
        <v>365</v>
      </c>
      <c r="AM15" s="109">
        <v>13197</v>
      </c>
      <c r="AN15" s="79">
        <f t="shared" si="11"/>
        <v>0.99810921191952806</v>
      </c>
      <c r="AO15" s="74">
        <v>12642</v>
      </c>
      <c r="AP15" s="110">
        <v>297</v>
      </c>
      <c r="AQ15" s="111">
        <f t="shared" si="12"/>
        <v>1333</v>
      </c>
      <c r="AR15" s="110">
        <v>215</v>
      </c>
      <c r="AS15" s="36">
        <v>136</v>
      </c>
      <c r="AT15" s="111">
        <f t="shared" si="15"/>
        <v>743</v>
      </c>
      <c r="AU15" s="111">
        <f t="shared" si="16"/>
        <v>453</v>
      </c>
      <c r="AV15" s="112">
        <v>13310</v>
      </c>
      <c r="AW15" s="98">
        <f t="shared" si="13"/>
        <v>5.2839740547381737</v>
      </c>
      <c r="AX15" s="111">
        <v>322</v>
      </c>
      <c r="AY15" s="111">
        <v>381</v>
      </c>
      <c r="AZ15" s="112">
        <v>13279</v>
      </c>
      <c r="BA15" s="99">
        <f t="shared" si="14"/>
        <v>0.99767092411720515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22">
        <v>864</v>
      </c>
      <c r="F16" s="81">
        <v>26</v>
      </c>
      <c r="G16" s="81">
        <v>17</v>
      </c>
      <c r="H16" s="81">
        <v>10</v>
      </c>
      <c r="I16" s="81">
        <v>903</v>
      </c>
      <c r="J16" s="122">
        <f t="shared" si="0"/>
        <v>4.5138888888888884</v>
      </c>
      <c r="K16" s="84">
        <v>158</v>
      </c>
      <c r="L16" s="24">
        <v>14</v>
      </c>
      <c r="M16" s="82">
        <v>902</v>
      </c>
      <c r="N16" s="85">
        <f t="shared" si="1"/>
        <v>0.99889258028792915</v>
      </c>
      <c r="O16" s="22">
        <v>872</v>
      </c>
      <c r="P16" s="103">
        <v>21</v>
      </c>
      <c r="Q16" s="104">
        <f t="shared" si="2"/>
        <v>47</v>
      </c>
      <c r="R16" s="103">
        <v>12</v>
      </c>
      <c r="S16" s="103">
        <v>9</v>
      </c>
      <c r="T16" s="104">
        <f t="shared" si="3"/>
        <v>29</v>
      </c>
      <c r="U16" s="104">
        <f t="shared" si="4"/>
        <v>19</v>
      </c>
      <c r="V16" s="105">
        <v>908</v>
      </c>
      <c r="W16" s="28">
        <f t="shared" si="5"/>
        <v>4.1284403669724776</v>
      </c>
      <c r="X16" s="54">
        <v>158</v>
      </c>
      <c r="Y16" s="105">
        <v>16</v>
      </c>
      <c r="Z16" s="105">
        <v>907</v>
      </c>
      <c r="AA16" s="29">
        <f t="shared" si="6"/>
        <v>0.99889867841409696</v>
      </c>
      <c r="AB16" s="22">
        <v>883</v>
      </c>
      <c r="AC16" s="107">
        <v>19</v>
      </c>
      <c r="AD16" s="108">
        <f t="shared" si="7"/>
        <v>66</v>
      </c>
      <c r="AE16" s="107">
        <v>11</v>
      </c>
      <c r="AF16" s="107">
        <v>1</v>
      </c>
      <c r="AG16" s="109">
        <f t="shared" si="8"/>
        <v>40</v>
      </c>
      <c r="AH16" s="109">
        <f t="shared" si="9"/>
        <v>20</v>
      </c>
      <c r="AI16" s="109">
        <v>918</v>
      </c>
      <c r="AJ16" s="78">
        <f t="shared" si="10"/>
        <v>3.9637599093997737</v>
      </c>
      <c r="AK16" s="57">
        <v>160</v>
      </c>
      <c r="AL16" s="109">
        <v>16</v>
      </c>
      <c r="AM16" s="109">
        <v>916</v>
      </c>
      <c r="AN16" s="79">
        <f t="shared" si="11"/>
        <v>0.9978213507625272</v>
      </c>
      <c r="AO16" s="74">
        <v>894</v>
      </c>
      <c r="AP16" s="110">
        <v>13</v>
      </c>
      <c r="AQ16" s="111">
        <f t="shared" si="12"/>
        <v>79</v>
      </c>
      <c r="AR16" s="110">
        <v>8</v>
      </c>
      <c r="AS16" s="36">
        <v>6</v>
      </c>
      <c r="AT16" s="111">
        <f t="shared" si="15"/>
        <v>48</v>
      </c>
      <c r="AU16" s="111">
        <f t="shared" si="16"/>
        <v>26</v>
      </c>
      <c r="AV16" s="112">
        <v>922</v>
      </c>
      <c r="AW16" s="98">
        <f t="shared" si="13"/>
        <v>3.1319910514541389</v>
      </c>
      <c r="AX16" s="111">
        <v>159</v>
      </c>
      <c r="AY16" s="111">
        <v>16</v>
      </c>
      <c r="AZ16" s="112">
        <v>919</v>
      </c>
      <c r="BA16" s="99">
        <f t="shared" si="14"/>
        <v>0.99674620390455526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22">
        <v>748</v>
      </c>
      <c r="F17" s="81">
        <v>21</v>
      </c>
      <c r="G17" s="81">
        <v>15</v>
      </c>
      <c r="H17" s="81">
        <v>5</v>
      </c>
      <c r="I17" s="81">
        <v>779</v>
      </c>
      <c r="J17" s="122">
        <f t="shared" si="0"/>
        <v>4.144385026737968</v>
      </c>
      <c r="K17" s="84">
        <v>235</v>
      </c>
      <c r="L17" s="24">
        <v>6</v>
      </c>
      <c r="M17" s="82">
        <v>775</v>
      </c>
      <c r="N17" s="85">
        <f t="shared" si="1"/>
        <v>0.99486521181001286</v>
      </c>
      <c r="O17" s="22">
        <v>760</v>
      </c>
      <c r="P17" s="103">
        <v>10</v>
      </c>
      <c r="Q17" s="104">
        <f t="shared" si="2"/>
        <v>31</v>
      </c>
      <c r="R17" s="103">
        <v>9</v>
      </c>
      <c r="S17" s="103">
        <v>7</v>
      </c>
      <c r="T17" s="104">
        <f t="shared" si="3"/>
        <v>24</v>
      </c>
      <c r="U17" s="104">
        <f t="shared" si="4"/>
        <v>12</v>
      </c>
      <c r="V17" s="105">
        <v>785</v>
      </c>
      <c r="W17" s="28">
        <f t="shared" si="5"/>
        <v>3.2894736842105261</v>
      </c>
      <c r="X17" s="54">
        <v>235</v>
      </c>
      <c r="Y17" s="105">
        <v>6</v>
      </c>
      <c r="Z17" s="105">
        <v>784</v>
      </c>
      <c r="AA17" s="29">
        <f t="shared" si="6"/>
        <v>0.99872611464968153</v>
      </c>
      <c r="AB17" s="22">
        <v>766</v>
      </c>
      <c r="AC17" s="107">
        <v>10</v>
      </c>
      <c r="AD17" s="108">
        <f t="shared" si="7"/>
        <v>41</v>
      </c>
      <c r="AE17" s="107">
        <v>6</v>
      </c>
      <c r="AF17" s="107">
        <v>2</v>
      </c>
      <c r="AG17" s="109">
        <f t="shared" si="8"/>
        <v>30</v>
      </c>
      <c r="AH17" s="109">
        <f t="shared" si="9"/>
        <v>14</v>
      </c>
      <c r="AI17" s="109">
        <v>788</v>
      </c>
      <c r="AJ17" s="78">
        <f t="shared" si="10"/>
        <v>2.8720626631853787</v>
      </c>
      <c r="AK17" s="57">
        <v>235</v>
      </c>
      <c r="AL17" s="109">
        <v>7</v>
      </c>
      <c r="AM17" s="109">
        <v>788</v>
      </c>
      <c r="AN17" s="79">
        <f t="shared" si="11"/>
        <v>1</v>
      </c>
      <c r="AO17" s="74">
        <v>773</v>
      </c>
      <c r="AP17" s="110">
        <v>19</v>
      </c>
      <c r="AQ17" s="111">
        <f t="shared" si="12"/>
        <v>60</v>
      </c>
      <c r="AR17" s="110">
        <v>4</v>
      </c>
      <c r="AS17" s="36">
        <v>2</v>
      </c>
      <c r="AT17" s="111">
        <f t="shared" si="15"/>
        <v>34</v>
      </c>
      <c r="AU17" s="111">
        <f t="shared" si="16"/>
        <v>16</v>
      </c>
      <c r="AV17" s="112">
        <v>801</v>
      </c>
      <c r="AW17" s="98">
        <f t="shared" si="13"/>
        <v>3.6222509702457955</v>
      </c>
      <c r="AX17" s="111">
        <v>236</v>
      </c>
      <c r="AY17" s="111">
        <v>8</v>
      </c>
      <c r="AZ17" s="112">
        <v>799</v>
      </c>
      <c r="BA17" s="99">
        <f t="shared" si="14"/>
        <v>0.99750312109862671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22">
        <v>3810</v>
      </c>
      <c r="F18" s="81">
        <v>105</v>
      </c>
      <c r="G18" s="81">
        <v>56</v>
      </c>
      <c r="H18" s="81">
        <v>26</v>
      </c>
      <c r="I18" s="81">
        <v>4012</v>
      </c>
      <c r="J18" s="122">
        <f t="shared" si="0"/>
        <v>5.3018372703412071</v>
      </c>
      <c r="K18" s="84">
        <v>407</v>
      </c>
      <c r="L18" s="24">
        <v>107</v>
      </c>
      <c r="M18" s="82">
        <v>4006</v>
      </c>
      <c r="N18" s="85">
        <f t="shared" si="1"/>
        <v>0.99850448654037882</v>
      </c>
      <c r="O18" s="22">
        <v>3862</v>
      </c>
      <c r="P18" s="103">
        <v>88</v>
      </c>
      <c r="Q18" s="104">
        <f t="shared" si="2"/>
        <v>193</v>
      </c>
      <c r="R18" s="103">
        <v>52</v>
      </c>
      <c r="S18" s="103">
        <v>29</v>
      </c>
      <c r="T18" s="104">
        <f t="shared" si="3"/>
        <v>108</v>
      </c>
      <c r="U18" s="104">
        <f t="shared" si="4"/>
        <v>55</v>
      </c>
      <c r="V18" s="105">
        <v>3996</v>
      </c>
      <c r="W18" s="28">
        <f t="shared" si="5"/>
        <v>3.4697048161574311</v>
      </c>
      <c r="X18" s="54">
        <v>409</v>
      </c>
      <c r="Y18" s="105">
        <v>107</v>
      </c>
      <c r="Z18" s="105">
        <v>3991</v>
      </c>
      <c r="AA18" s="29">
        <f t="shared" si="6"/>
        <v>0.99874874874874875</v>
      </c>
      <c r="AB18" s="22">
        <v>3942</v>
      </c>
      <c r="AC18" s="107">
        <v>111</v>
      </c>
      <c r="AD18" s="108">
        <f t="shared" si="7"/>
        <v>304</v>
      </c>
      <c r="AE18" s="107">
        <v>40</v>
      </c>
      <c r="AF18" s="107">
        <v>13</v>
      </c>
      <c r="AG18" s="109">
        <f t="shared" si="8"/>
        <v>148</v>
      </c>
      <c r="AH18" s="109">
        <f t="shared" si="9"/>
        <v>68</v>
      </c>
      <c r="AI18" s="109">
        <v>4081</v>
      </c>
      <c r="AJ18" s="78">
        <f t="shared" si="10"/>
        <v>3.5261288685946219</v>
      </c>
      <c r="AK18" s="57">
        <v>412</v>
      </c>
      <c r="AL18" s="109">
        <v>119</v>
      </c>
      <c r="AM18" s="109">
        <v>4075</v>
      </c>
      <c r="AN18" s="79">
        <f t="shared" si="11"/>
        <v>0.99852977211467775</v>
      </c>
      <c r="AO18" s="74">
        <v>3993</v>
      </c>
      <c r="AP18" s="110">
        <v>93</v>
      </c>
      <c r="AQ18" s="111">
        <f t="shared" si="12"/>
        <v>397</v>
      </c>
      <c r="AR18" s="110">
        <v>51</v>
      </c>
      <c r="AS18" s="36">
        <v>26</v>
      </c>
      <c r="AT18" s="111">
        <f t="shared" si="15"/>
        <v>199</v>
      </c>
      <c r="AU18" s="111">
        <f t="shared" si="16"/>
        <v>94</v>
      </c>
      <c r="AV18" s="112">
        <v>4126</v>
      </c>
      <c r="AW18" s="98">
        <f t="shared" si="13"/>
        <v>3.330828950663661</v>
      </c>
      <c r="AX18" s="111">
        <v>412</v>
      </c>
      <c r="AY18" s="111">
        <v>126</v>
      </c>
      <c r="AZ18" s="112">
        <v>4116</v>
      </c>
      <c r="BA18" s="30">
        <f t="shared" si="14"/>
        <v>0.99757634512845372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22">
        <v>1249</v>
      </c>
      <c r="F19" s="81">
        <v>23</v>
      </c>
      <c r="G19" s="81">
        <v>11</v>
      </c>
      <c r="H19" s="81">
        <v>5</v>
      </c>
      <c r="I19" s="81">
        <v>1282</v>
      </c>
      <c r="J19" s="122">
        <f t="shared" si="0"/>
        <v>2.6421136909527623</v>
      </c>
      <c r="K19" s="84">
        <v>472</v>
      </c>
      <c r="L19" s="24">
        <v>11</v>
      </c>
      <c r="M19" s="82">
        <v>1279</v>
      </c>
      <c r="N19" s="85">
        <f t="shared" si="1"/>
        <v>0.9976599063962559</v>
      </c>
      <c r="O19" s="22">
        <v>1268</v>
      </c>
      <c r="P19" s="103">
        <v>22</v>
      </c>
      <c r="Q19" s="104">
        <f t="shared" si="2"/>
        <v>45</v>
      </c>
      <c r="R19" s="103">
        <v>10</v>
      </c>
      <c r="S19" s="103">
        <v>8</v>
      </c>
      <c r="T19" s="104">
        <f t="shared" si="3"/>
        <v>21</v>
      </c>
      <c r="U19" s="104">
        <f t="shared" si="4"/>
        <v>13</v>
      </c>
      <c r="V19" s="105">
        <v>1292</v>
      </c>
      <c r="W19" s="28">
        <f t="shared" si="5"/>
        <v>1.8927444794952681</v>
      </c>
      <c r="X19" s="54">
        <v>475</v>
      </c>
      <c r="Y19" s="105">
        <v>12</v>
      </c>
      <c r="Z19" s="105">
        <v>1288</v>
      </c>
      <c r="AA19" s="29">
        <f t="shared" si="6"/>
        <v>0.99690402476780182</v>
      </c>
      <c r="AB19" s="22">
        <v>1270</v>
      </c>
      <c r="AC19" s="107">
        <v>21</v>
      </c>
      <c r="AD19" s="108">
        <f t="shared" si="7"/>
        <v>66</v>
      </c>
      <c r="AE19" s="107">
        <v>20</v>
      </c>
      <c r="AF19" s="107">
        <v>4</v>
      </c>
      <c r="AG19" s="109">
        <f t="shared" si="8"/>
        <v>41</v>
      </c>
      <c r="AH19" s="109">
        <f t="shared" si="9"/>
        <v>17</v>
      </c>
      <c r="AI19" s="109">
        <v>1290</v>
      </c>
      <c r="AJ19" s="78">
        <f t="shared" si="10"/>
        <v>1.5748031496062991</v>
      </c>
      <c r="AK19" s="57">
        <v>467</v>
      </c>
      <c r="AL19" s="109">
        <v>12</v>
      </c>
      <c r="AM19" s="109">
        <v>1287</v>
      </c>
      <c r="AN19" s="79">
        <f t="shared" si="11"/>
        <v>0.99767441860465111</v>
      </c>
      <c r="AO19" s="74">
        <v>1275</v>
      </c>
      <c r="AP19" s="110">
        <v>19</v>
      </c>
      <c r="AQ19" s="111">
        <f t="shared" si="12"/>
        <v>85</v>
      </c>
      <c r="AR19" s="110">
        <v>13</v>
      </c>
      <c r="AS19" s="36">
        <v>7</v>
      </c>
      <c r="AT19" s="111">
        <f t="shared" si="15"/>
        <v>54</v>
      </c>
      <c r="AU19" s="111">
        <f t="shared" si="16"/>
        <v>24</v>
      </c>
      <c r="AV19" s="112">
        <v>1296</v>
      </c>
      <c r="AW19" s="98">
        <f t="shared" si="13"/>
        <v>1.6470588235294119</v>
      </c>
      <c r="AX19" s="111">
        <v>467</v>
      </c>
      <c r="AY19" s="111">
        <v>12</v>
      </c>
      <c r="AZ19" s="112">
        <v>1291</v>
      </c>
      <c r="BA19" s="99">
        <f t="shared" si="14"/>
        <v>0.99614197530864201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22">
        <v>730</v>
      </c>
      <c r="F20" s="81">
        <v>12</v>
      </c>
      <c r="G20" s="81">
        <v>10</v>
      </c>
      <c r="H20" s="81">
        <v>5</v>
      </c>
      <c r="I20" s="81">
        <v>749</v>
      </c>
      <c r="J20" s="122">
        <f t="shared" si="0"/>
        <v>2.6027397260273974</v>
      </c>
      <c r="K20" s="84">
        <v>247</v>
      </c>
      <c r="L20" s="24">
        <v>13</v>
      </c>
      <c r="M20" s="82">
        <v>747</v>
      </c>
      <c r="N20" s="85">
        <f t="shared" si="1"/>
        <v>0.99732977303070758</v>
      </c>
      <c r="O20" s="22">
        <v>734</v>
      </c>
      <c r="P20" s="103">
        <v>12</v>
      </c>
      <c r="Q20" s="104">
        <f t="shared" si="2"/>
        <v>24</v>
      </c>
      <c r="R20" s="103">
        <v>11</v>
      </c>
      <c r="S20" s="103">
        <v>4</v>
      </c>
      <c r="T20" s="104">
        <f t="shared" si="3"/>
        <v>21</v>
      </c>
      <c r="U20" s="104">
        <f t="shared" si="4"/>
        <v>9</v>
      </c>
      <c r="V20" s="105">
        <v>754</v>
      </c>
      <c r="W20" s="28">
        <f t="shared" si="5"/>
        <v>2.7247956403269753</v>
      </c>
      <c r="X20" s="54">
        <v>251</v>
      </c>
      <c r="Y20" s="105">
        <v>12</v>
      </c>
      <c r="Z20" s="105">
        <v>752</v>
      </c>
      <c r="AA20" s="29">
        <f t="shared" si="6"/>
        <v>0.99734748010610075</v>
      </c>
      <c r="AB20" s="22">
        <v>738</v>
      </c>
      <c r="AC20" s="107">
        <v>17</v>
      </c>
      <c r="AD20" s="108">
        <f t="shared" si="7"/>
        <v>41</v>
      </c>
      <c r="AE20" s="107">
        <v>10</v>
      </c>
      <c r="AF20" s="107">
        <v>4</v>
      </c>
      <c r="AG20" s="109">
        <f t="shared" si="8"/>
        <v>31</v>
      </c>
      <c r="AH20" s="109">
        <f t="shared" si="9"/>
        <v>13</v>
      </c>
      <c r="AI20" s="109">
        <v>760</v>
      </c>
      <c r="AJ20" s="78">
        <f t="shared" si="10"/>
        <v>2.9810298102981028</v>
      </c>
      <c r="AK20" s="57">
        <v>246</v>
      </c>
      <c r="AL20" s="109">
        <v>13</v>
      </c>
      <c r="AM20" s="109">
        <v>757</v>
      </c>
      <c r="AN20" s="79">
        <f t="shared" si="11"/>
        <v>0.99605263157894741</v>
      </c>
      <c r="AO20" s="74">
        <v>747</v>
      </c>
      <c r="AP20" s="110">
        <v>15</v>
      </c>
      <c r="AQ20" s="111">
        <f t="shared" si="12"/>
        <v>56</v>
      </c>
      <c r="AR20" s="110">
        <v>5</v>
      </c>
      <c r="AS20" s="36">
        <v>1</v>
      </c>
      <c r="AT20" s="111">
        <f t="shared" si="15"/>
        <v>36</v>
      </c>
      <c r="AU20" s="111">
        <f t="shared" si="16"/>
        <v>14</v>
      </c>
      <c r="AV20" s="112">
        <v>775</v>
      </c>
      <c r="AW20" s="98">
        <f t="shared" si="13"/>
        <v>3.7483266398929049</v>
      </c>
      <c r="AX20" s="111">
        <v>246</v>
      </c>
      <c r="AY20" s="111">
        <v>13</v>
      </c>
      <c r="AZ20" s="112">
        <v>772</v>
      </c>
      <c r="BA20" s="99">
        <f t="shared" si="14"/>
        <v>0.99612903225806448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22">
        <v>1043</v>
      </c>
      <c r="F21" s="81">
        <v>12</v>
      </c>
      <c r="G21" s="81">
        <v>10</v>
      </c>
      <c r="H21" s="81">
        <v>6</v>
      </c>
      <c r="I21" s="81">
        <v>1053</v>
      </c>
      <c r="J21" s="122">
        <f t="shared" si="0"/>
        <v>0.95877277085330781</v>
      </c>
      <c r="K21" s="84">
        <v>508</v>
      </c>
      <c r="L21" s="24">
        <v>7</v>
      </c>
      <c r="M21" s="82">
        <v>1050</v>
      </c>
      <c r="N21" s="85">
        <f t="shared" si="1"/>
        <v>0.9971509971509972</v>
      </c>
      <c r="O21" s="22">
        <v>1054</v>
      </c>
      <c r="P21" s="103">
        <v>12</v>
      </c>
      <c r="Q21" s="104">
        <f t="shared" si="2"/>
        <v>24</v>
      </c>
      <c r="R21" s="103">
        <v>15</v>
      </c>
      <c r="S21" s="103">
        <v>7</v>
      </c>
      <c r="T21" s="104">
        <f t="shared" si="3"/>
        <v>25</v>
      </c>
      <c r="U21" s="104">
        <f t="shared" si="4"/>
        <v>13</v>
      </c>
      <c r="V21" s="105">
        <v>1051</v>
      </c>
      <c r="W21" s="28">
        <f t="shared" si="5"/>
        <v>-0.28462998102466791</v>
      </c>
      <c r="X21" s="54">
        <v>510</v>
      </c>
      <c r="Y21" s="105">
        <v>7</v>
      </c>
      <c r="Z21" s="105">
        <v>1051</v>
      </c>
      <c r="AA21" s="29">
        <f t="shared" si="6"/>
        <v>1</v>
      </c>
      <c r="AB21" s="22">
        <v>1056</v>
      </c>
      <c r="AC21" s="107">
        <v>22</v>
      </c>
      <c r="AD21" s="108">
        <f t="shared" si="7"/>
        <v>46</v>
      </c>
      <c r="AE21" s="107">
        <v>4</v>
      </c>
      <c r="AF21" s="107">
        <v>1</v>
      </c>
      <c r="AG21" s="109">
        <f t="shared" si="8"/>
        <v>29</v>
      </c>
      <c r="AH21" s="109">
        <f t="shared" si="9"/>
        <v>14</v>
      </c>
      <c r="AI21" s="109">
        <v>1066</v>
      </c>
      <c r="AJ21" s="78">
        <f t="shared" si="10"/>
        <v>0.94696969696969702</v>
      </c>
      <c r="AK21" s="57">
        <v>517</v>
      </c>
      <c r="AL21" s="109">
        <v>7</v>
      </c>
      <c r="AM21" s="109">
        <v>1065</v>
      </c>
      <c r="AN21" s="79">
        <f t="shared" si="11"/>
        <v>0.99906191369606001</v>
      </c>
      <c r="AO21" s="74">
        <v>1053</v>
      </c>
      <c r="AP21" s="110">
        <v>12</v>
      </c>
      <c r="AQ21" s="111">
        <f t="shared" si="12"/>
        <v>58</v>
      </c>
      <c r="AR21" s="110">
        <v>20</v>
      </c>
      <c r="AS21" s="36">
        <v>7</v>
      </c>
      <c r="AT21" s="111">
        <f t="shared" si="15"/>
        <v>49</v>
      </c>
      <c r="AU21" s="111">
        <f t="shared" si="16"/>
        <v>21</v>
      </c>
      <c r="AV21" s="112">
        <v>1063</v>
      </c>
      <c r="AW21" s="98">
        <f t="shared" si="13"/>
        <v>0.94966761633428298</v>
      </c>
      <c r="AX21" s="111">
        <v>514</v>
      </c>
      <c r="AY21" s="111">
        <v>8</v>
      </c>
      <c r="AZ21" s="112">
        <v>1063</v>
      </c>
      <c r="BA21" s="99">
        <f t="shared" si="14"/>
        <v>1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22">
        <v>4958</v>
      </c>
      <c r="F22" s="81">
        <v>120</v>
      </c>
      <c r="G22" s="81">
        <v>76</v>
      </c>
      <c r="H22" s="81">
        <v>49</v>
      </c>
      <c r="I22" s="81">
        <v>5175</v>
      </c>
      <c r="J22" s="122">
        <f t="shared" si="0"/>
        <v>4.3767648245260187</v>
      </c>
      <c r="K22" s="84">
        <v>86</v>
      </c>
      <c r="L22" s="24">
        <v>74</v>
      </c>
      <c r="M22" s="82">
        <v>5162</v>
      </c>
      <c r="N22" s="85">
        <f t="shared" si="1"/>
        <v>0.99748792270531406</v>
      </c>
      <c r="O22" s="22">
        <v>5039</v>
      </c>
      <c r="P22" s="103">
        <v>128</v>
      </c>
      <c r="Q22" s="104">
        <f t="shared" si="2"/>
        <v>248</v>
      </c>
      <c r="R22" s="103">
        <v>84</v>
      </c>
      <c r="S22" s="103">
        <v>52</v>
      </c>
      <c r="T22" s="104">
        <f t="shared" si="3"/>
        <v>160</v>
      </c>
      <c r="U22" s="104">
        <f t="shared" si="4"/>
        <v>101</v>
      </c>
      <c r="V22" s="105">
        <v>5231</v>
      </c>
      <c r="W22" s="28">
        <f t="shared" si="5"/>
        <v>3.8102798174240919</v>
      </c>
      <c r="X22" s="54">
        <v>87</v>
      </c>
      <c r="Y22" s="105">
        <v>75</v>
      </c>
      <c r="Z22" s="105">
        <v>5221</v>
      </c>
      <c r="AA22" s="29">
        <f t="shared" si="6"/>
        <v>0.99808831963295741</v>
      </c>
      <c r="AB22" s="22">
        <v>5075</v>
      </c>
      <c r="AC22" s="107">
        <v>114</v>
      </c>
      <c r="AD22" s="108">
        <f t="shared" si="7"/>
        <v>362</v>
      </c>
      <c r="AE22" s="107">
        <v>49</v>
      </c>
      <c r="AF22" s="107">
        <v>20</v>
      </c>
      <c r="AG22" s="109">
        <f t="shared" si="8"/>
        <v>209</v>
      </c>
      <c r="AH22" s="109">
        <f t="shared" si="9"/>
        <v>121</v>
      </c>
      <c r="AI22" s="109">
        <v>5294</v>
      </c>
      <c r="AJ22" s="78">
        <f t="shared" si="10"/>
        <v>4.3152709359605907</v>
      </c>
      <c r="AK22" s="57">
        <v>87</v>
      </c>
      <c r="AL22" s="109">
        <v>76</v>
      </c>
      <c r="AM22" s="109">
        <v>5279</v>
      </c>
      <c r="AN22" s="79">
        <f t="shared" si="11"/>
        <v>0.99716660370230448</v>
      </c>
      <c r="AO22" s="74">
        <v>5118</v>
      </c>
      <c r="AP22" s="110">
        <v>122</v>
      </c>
      <c r="AQ22" s="111">
        <f t="shared" si="12"/>
        <v>484</v>
      </c>
      <c r="AR22" s="110">
        <v>77</v>
      </c>
      <c r="AS22" s="36">
        <v>44</v>
      </c>
      <c r="AT22" s="111">
        <f t="shared" si="15"/>
        <v>286</v>
      </c>
      <c r="AU22" s="111">
        <f t="shared" si="16"/>
        <v>165</v>
      </c>
      <c r="AV22" s="112">
        <v>5329</v>
      </c>
      <c r="AW22" s="98">
        <f t="shared" si="13"/>
        <v>4.1227041813208283</v>
      </c>
      <c r="AX22" s="111">
        <v>86</v>
      </c>
      <c r="AY22" s="111">
        <v>83</v>
      </c>
      <c r="AZ22" s="112">
        <v>5316</v>
      </c>
      <c r="BA22" s="99">
        <f t="shared" si="14"/>
        <v>0.99756051792081069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22">
        <v>387</v>
      </c>
      <c r="F23" s="81">
        <v>3</v>
      </c>
      <c r="G23" s="81">
        <v>3</v>
      </c>
      <c r="H23" s="81">
        <v>3</v>
      </c>
      <c r="I23" s="81">
        <v>430</v>
      </c>
      <c r="J23" s="122">
        <f t="shared" si="0"/>
        <v>11.111111111111111</v>
      </c>
      <c r="K23" s="84">
        <v>21</v>
      </c>
      <c r="L23" s="24">
        <v>2</v>
      </c>
      <c r="M23" s="82">
        <v>431</v>
      </c>
      <c r="N23" s="85">
        <f t="shared" si="1"/>
        <v>1.0023255813953489</v>
      </c>
      <c r="O23" s="22">
        <v>405</v>
      </c>
      <c r="P23" s="103">
        <v>15</v>
      </c>
      <c r="Q23" s="104">
        <f t="shared" si="2"/>
        <v>18</v>
      </c>
      <c r="R23" s="103">
        <v>5</v>
      </c>
      <c r="S23" s="103">
        <v>2</v>
      </c>
      <c r="T23" s="104">
        <f t="shared" si="3"/>
        <v>8</v>
      </c>
      <c r="U23" s="104">
        <f t="shared" si="4"/>
        <v>5</v>
      </c>
      <c r="V23" s="105">
        <v>458</v>
      </c>
      <c r="W23" s="28">
        <f t="shared" si="5"/>
        <v>13.086419753086421</v>
      </c>
      <c r="X23" s="54">
        <v>21</v>
      </c>
      <c r="Y23" s="105">
        <v>3</v>
      </c>
      <c r="Z23" s="105">
        <v>459</v>
      </c>
      <c r="AA23" s="29">
        <f t="shared" si="6"/>
        <v>1.0021834061135371</v>
      </c>
      <c r="AB23" s="22">
        <v>418</v>
      </c>
      <c r="AC23" s="107">
        <v>8</v>
      </c>
      <c r="AD23" s="108">
        <f t="shared" si="7"/>
        <v>26</v>
      </c>
      <c r="AE23" s="107">
        <v>1</v>
      </c>
      <c r="AF23" s="107"/>
      <c r="AG23" s="109">
        <f t="shared" si="8"/>
        <v>9</v>
      </c>
      <c r="AH23" s="109">
        <f t="shared" si="9"/>
        <v>5</v>
      </c>
      <c r="AI23" s="109">
        <v>477</v>
      </c>
      <c r="AJ23" s="78">
        <f t="shared" si="10"/>
        <v>14.114832535885165</v>
      </c>
      <c r="AK23" s="57">
        <v>23</v>
      </c>
      <c r="AL23" s="109">
        <v>3</v>
      </c>
      <c r="AM23" s="109">
        <v>478</v>
      </c>
      <c r="AN23" s="79">
        <f t="shared" si="11"/>
        <v>1.0020964360587001</v>
      </c>
      <c r="AO23" s="74">
        <v>422</v>
      </c>
      <c r="AP23" s="110">
        <v>8</v>
      </c>
      <c r="AQ23" s="111">
        <f t="shared" si="12"/>
        <v>34</v>
      </c>
      <c r="AR23" s="110">
        <v>5</v>
      </c>
      <c r="AS23" s="36">
        <v>3</v>
      </c>
      <c r="AT23" s="111">
        <f t="shared" si="15"/>
        <v>14</v>
      </c>
      <c r="AU23" s="111">
        <f t="shared" si="16"/>
        <v>8</v>
      </c>
      <c r="AV23" s="112">
        <v>481</v>
      </c>
      <c r="AW23" s="98">
        <f t="shared" si="13"/>
        <v>13.981042654028435</v>
      </c>
      <c r="AX23" s="111">
        <v>25</v>
      </c>
      <c r="AY23" s="111">
        <v>3</v>
      </c>
      <c r="AZ23" s="112">
        <v>481</v>
      </c>
      <c r="BA23" s="99">
        <f t="shared" si="14"/>
        <v>1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22">
        <v>656</v>
      </c>
      <c r="F24" s="81">
        <v>18</v>
      </c>
      <c r="G24" s="81">
        <v>13</v>
      </c>
      <c r="H24" s="81">
        <v>10</v>
      </c>
      <c r="I24" s="81">
        <v>728</v>
      </c>
      <c r="J24" s="122">
        <f t="shared" si="0"/>
        <v>10.975609756097562</v>
      </c>
      <c r="K24" s="84">
        <v>16</v>
      </c>
      <c r="L24" s="24">
        <v>10</v>
      </c>
      <c r="M24" s="82">
        <v>728</v>
      </c>
      <c r="N24" s="85">
        <f t="shared" si="1"/>
        <v>1</v>
      </c>
      <c r="O24" s="22">
        <v>673</v>
      </c>
      <c r="P24" s="103">
        <v>34</v>
      </c>
      <c r="Q24" s="104">
        <f t="shared" si="2"/>
        <v>52</v>
      </c>
      <c r="R24" s="103">
        <v>7</v>
      </c>
      <c r="S24" s="103">
        <v>4</v>
      </c>
      <c r="T24" s="104">
        <f t="shared" si="3"/>
        <v>20</v>
      </c>
      <c r="U24" s="104">
        <f t="shared" si="4"/>
        <v>14</v>
      </c>
      <c r="V24" s="105">
        <v>758</v>
      </c>
      <c r="W24" s="28">
        <f t="shared" si="5"/>
        <v>12.63001485884101</v>
      </c>
      <c r="X24" s="54">
        <v>20</v>
      </c>
      <c r="Y24" s="105">
        <v>10</v>
      </c>
      <c r="Z24" s="105">
        <v>758</v>
      </c>
      <c r="AA24" s="29">
        <f t="shared" si="6"/>
        <v>1</v>
      </c>
      <c r="AB24" s="22">
        <v>702</v>
      </c>
      <c r="AC24" s="107">
        <v>24</v>
      </c>
      <c r="AD24" s="108">
        <f t="shared" si="7"/>
        <v>76</v>
      </c>
      <c r="AE24" s="107">
        <v>10</v>
      </c>
      <c r="AF24" s="107">
        <v>8</v>
      </c>
      <c r="AG24" s="109">
        <f t="shared" si="8"/>
        <v>30</v>
      </c>
      <c r="AH24" s="109">
        <f t="shared" si="9"/>
        <v>22</v>
      </c>
      <c r="AI24" s="109">
        <v>777</v>
      </c>
      <c r="AJ24" s="78">
        <f t="shared" si="10"/>
        <v>10.683760683760683</v>
      </c>
      <c r="AK24" s="57">
        <v>19</v>
      </c>
      <c r="AL24" s="109">
        <v>11</v>
      </c>
      <c r="AM24" s="109">
        <v>775</v>
      </c>
      <c r="AN24" s="79">
        <f t="shared" si="11"/>
        <v>0.99742599742599747</v>
      </c>
      <c r="AO24" s="74">
        <v>720</v>
      </c>
      <c r="AP24" s="110">
        <v>24</v>
      </c>
      <c r="AQ24" s="111">
        <f t="shared" si="12"/>
        <v>100</v>
      </c>
      <c r="AR24" s="110">
        <v>11</v>
      </c>
      <c r="AS24" s="36">
        <v>6</v>
      </c>
      <c r="AT24" s="111">
        <f t="shared" si="15"/>
        <v>41</v>
      </c>
      <c r="AU24" s="111">
        <f t="shared" si="16"/>
        <v>28</v>
      </c>
      <c r="AV24" s="112">
        <v>802</v>
      </c>
      <c r="AW24" s="98">
        <f t="shared" si="13"/>
        <v>11.388888888888889</v>
      </c>
      <c r="AX24" s="111">
        <v>19</v>
      </c>
      <c r="AY24" s="111">
        <v>10</v>
      </c>
      <c r="AZ24" s="112">
        <v>802</v>
      </c>
      <c r="BA24" s="99">
        <f t="shared" si="14"/>
        <v>1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22">
        <v>2295</v>
      </c>
      <c r="F25" s="81">
        <v>64</v>
      </c>
      <c r="G25" s="81">
        <v>42</v>
      </c>
      <c r="H25" s="81">
        <v>19</v>
      </c>
      <c r="I25" s="81">
        <v>2419</v>
      </c>
      <c r="J25" s="122">
        <f t="shared" si="0"/>
        <v>5.4030501089324616</v>
      </c>
      <c r="K25" s="84">
        <v>283</v>
      </c>
      <c r="L25" s="24">
        <v>34</v>
      </c>
      <c r="M25" s="82">
        <v>2415</v>
      </c>
      <c r="N25" s="85">
        <f t="shared" si="1"/>
        <v>0.99834642414220753</v>
      </c>
      <c r="O25" s="22">
        <v>2326</v>
      </c>
      <c r="P25" s="103">
        <v>83</v>
      </c>
      <c r="Q25" s="104">
        <f t="shared" si="2"/>
        <v>147</v>
      </c>
      <c r="R25" s="103">
        <v>34</v>
      </c>
      <c r="S25" s="103">
        <v>17</v>
      </c>
      <c r="T25" s="104">
        <f t="shared" si="3"/>
        <v>76</v>
      </c>
      <c r="U25" s="104">
        <f t="shared" si="4"/>
        <v>36</v>
      </c>
      <c r="V25" s="105">
        <v>2466</v>
      </c>
      <c r="W25" s="28">
        <f t="shared" si="5"/>
        <v>6.0189165950128976</v>
      </c>
      <c r="X25" s="54">
        <v>284</v>
      </c>
      <c r="Y25" s="105">
        <v>36</v>
      </c>
      <c r="Z25" s="105">
        <v>2462</v>
      </c>
      <c r="AA25" s="29">
        <f t="shared" si="6"/>
        <v>0.99837793998377944</v>
      </c>
      <c r="AB25" s="22">
        <v>2361</v>
      </c>
      <c r="AC25" s="107">
        <v>74</v>
      </c>
      <c r="AD25" s="108">
        <f t="shared" si="7"/>
        <v>221</v>
      </c>
      <c r="AE25" s="107">
        <v>30</v>
      </c>
      <c r="AF25" s="107">
        <v>8</v>
      </c>
      <c r="AG25" s="109">
        <f t="shared" si="8"/>
        <v>106</v>
      </c>
      <c r="AH25" s="109">
        <f t="shared" si="9"/>
        <v>44</v>
      </c>
      <c r="AI25" s="109">
        <v>2516</v>
      </c>
      <c r="AJ25" s="78">
        <f t="shared" si="10"/>
        <v>6.5650148242270223</v>
      </c>
      <c r="AK25" s="57">
        <v>285</v>
      </c>
      <c r="AL25" s="109">
        <v>34</v>
      </c>
      <c r="AM25" s="109">
        <v>2512</v>
      </c>
      <c r="AN25" s="79">
        <f t="shared" si="11"/>
        <v>0.99841017488076311</v>
      </c>
      <c r="AO25" s="74">
        <v>2389</v>
      </c>
      <c r="AP25" s="110">
        <v>76</v>
      </c>
      <c r="AQ25" s="111">
        <f t="shared" si="12"/>
        <v>297</v>
      </c>
      <c r="AR25" s="110">
        <v>28</v>
      </c>
      <c r="AS25" s="36">
        <v>14</v>
      </c>
      <c r="AT25" s="111">
        <f t="shared" si="15"/>
        <v>134</v>
      </c>
      <c r="AU25" s="111">
        <f t="shared" si="16"/>
        <v>58</v>
      </c>
      <c r="AV25" s="112">
        <v>2574</v>
      </c>
      <c r="AW25" s="98">
        <f t="shared" si="13"/>
        <v>7.7438258685642527</v>
      </c>
      <c r="AX25" s="111">
        <v>284</v>
      </c>
      <c r="AY25" s="111">
        <v>39</v>
      </c>
      <c r="AZ25" s="112">
        <v>2568</v>
      </c>
      <c r="BA25" s="99">
        <f t="shared" si="14"/>
        <v>0.99766899766899764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22">
        <v>1082</v>
      </c>
      <c r="F26" s="81">
        <v>19</v>
      </c>
      <c r="G26" s="81">
        <v>12</v>
      </c>
      <c r="H26" s="81">
        <v>7</v>
      </c>
      <c r="I26" s="81">
        <v>1117</v>
      </c>
      <c r="J26" s="122">
        <f t="shared" si="0"/>
        <v>3.234750462107209</v>
      </c>
      <c r="K26" s="84">
        <v>262</v>
      </c>
      <c r="L26" s="24">
        <v>11</v>
      </c>
      <c r="M26" s="82">
        <v>1116</v>
      </c>
      <c r="N26" s="85">
        <f t="shared" si="1"/>
        <v>0.99910474485228296</v>
      </c>
      <c r="O26" s="22">
        <v>1095</v>
      </c>
      <c r="P26" s="103">
        <v>16</v>
      </c>
      <c r="Q26" s="104">
        <f t="shared" si="2"/>
        <v>35</v>
      </c>
      <c r="R26" s="103">
        <v>16</v>
      </c>
      <c r="S26" s="103">
        <v>10</v>
      </c>
      <c r="T26" s="104">
        <f t="shared" si="3"/>
        <v>28</v>
      </c>
      <c r="U26" s="104">
        <f t="shared" si="4"/>
        <v>17</v>
      </c>
      <c r="V26" s="105">
        <v>1117</v>
      </c>
      <c r="W26" s="28">
        <f t="shared" si="5"/>
        <v>2.0091324200913241</v>
      </c>
      <c r="X26" s="54">
        <v>260</v>
      </c>
      <c r="Y26" s="105">
        <v>11</v>
      </c>
      <c r="Z26" s="105">
        <v>1113</v>
      </c>
      <c r="AA26" s="29">
        <f t="shared" si="6"/>
        <v>0.9964189794091316</v>
      </c>
      <c r="AB26" s="22">
        <v>1108</v>
      </c>
      <c r="AC26" s="107">
        <v>17</v>
      </c>
      <c r="AD26" s="108">
        <f t="shared" si="7"/>
        <v>52</v>
      </c>
      <c r="AE26" s="107">
        <v>3</v>
      </c>
      <c r="AF26" s="107">
        <v>1</v>
      </c>
      <c r="AG26" s="109">
        <f t="shared" si="8"/>
        <v>31</v>
      </c>
      <c r="AH26" s="109">
        <f t="shared" si="9"/>
        <v>18</v>
      </c>
      <c r="AI26" s="109">
        <v>1137</v>
      </c>
      <c r="AJ26" s="78">
        <f t="shared" si="10"/>
        <v>2.6173285198555956</v>
      </c>
      <c r="AK26" s="57">
        <v>261</v>
      </c>
      <c r="AL26" s="109">
        <v>11</v>
      </c>
      <c r="AM26" s="109">
        <v>1134</v>
      </c>
      <c r="AN26" s="79">
        <f t="shared" si="11"/>
        <v>0.99736147757255933</v>
      </c>
      <c r="AO26" s="74">
        <v>1116</v>
      </c>
      <c r="AP26" s="110">
        <v>36</v>
      </c>
      <c r="AQ26" s="111">
        <f t="shared" si="12"/>
        <v>88</v>
      </c>
      <c r="AR26" s="110">
        <v>13</v>
      </c>
      <c r="AS26" s="36">
        <v>10</v>
      </c>
      <c r="AT26" s="111">
        <f t="shared" si="15"/>
        <v>44</v>
      </c>
      <c r="AU26" s="111">
        <f t="shared" si="16"/>
        <v>28</v>
      </c>
      <c r="AV26" s="112">
        <v>1164</v>
      </c>
      <c r="AW26" s="98">
        <f t="shared" si="13"/>
        <v>4.3010752688172049</v>
      </c>
      <c r="AX26" s="111">
        <v>260</v>
      </c>
      <c r="AY26" s="111">
        <v>12</v>
      </c>
      <c r="AZ26" s="112">
        <v>1160</v>
      </c>
      <c r="BA26" s="99">
        <f t="shared" si="14"/>
        <v>0.99656357388316152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22">
        <v>510</v>
      </c>
      <c r="F27" s="81">
        <v>8</v>
      </c>
      <c r="G27" s="81">
        <v>10</v>
      </c>
      <c r="H27" s="81">
        <v>2</v>
      </c>
      <c r="I27" s="81">
        <v>518</v>
      </c>
      <c r="J27" s="122">
        <f t="shared" si="0"/>
        <v>1.5686274509803921</v>
      </c>
      <c r="K27" s="84">
        <v>304</v>
      </c>
      <c r="L27" s="24">
        <v>1</v>
      </c>
      <c r="M27" s="82">
        <v>517</v>
      </c>
      <c r="N27" s="85">
        <f t="shared" si="1"/>
        <v>0.99806949806949807</v>
      </c>
      <c r="O27" s="22">
        <v>518</v>
      </c>
      <c r="P27" s="103">
        <v>9</v>
      </c>
      <c r="Q27" s="104">
        <f t="shared" si="2"/>
        <v>17</v>
      </c>
      <c r="R27" s="103">
        <v>3</v>
      </c>
      <c r="S27" s="103">
        <v>2</v>
      </c>
      <c r="T27" s="104">
        <f t="shared" si="3"/>
        <v>13</v>
      </c>
      <c r="U27" s="104">
        <f t="shared" si="4"/>
        <v>4</v>
      </c>
      <c r="V27" s="105">
        <v>526</v>
      </c>
      <c r="W27" s="28">
        <f t="shared" si="5"/>
        <v>1.5444015444015444</v>
      </c>
      <c r="X27" s="54">
        <v>305</v>
      </c>
      <c r="Y27" s="105">
        <v>1</v>
      </c>
      <c r="Z27" s="105">
        <v>524</v>
      </c>
      <c r="AA27" s="29">
        <f t="shared" si="6"/>
        <v>0.99619771863117867</v>
      </c>
      <c r="AB27" s="22">
        <v>520</v>
      </c>
      <c r="AC27" s="107">
        <v>3</v>
      </c>
      <c r="AD27" s="108">
        <f t="shared" si="7"/>
        <v>20</v>
      </c>
      <c r="AE27" s="107">
        <v>6</v>
      </c>
      <c r="AF27" s="107">
        <v>3</v>
      </c>
      <c r="AG27" s="109">
        <f t="shared" si="8"/>
        <v>19</v>
      </c>
      <c r="AH27" s="109">
        <f t="shared" si="9"/>
        <v>7</v>
      </c>
      <c r="AI27" s="109">
        <v>522</v>
      </c>
      <c r="AJ27" s="78">
        <f t="shared" si="10"/>
        <v>0.38461538461538464</v>
      </c>
      <c r="AK27" s="57">
        <v>303</v>
      </c>
      <c r="AL27" s="109">
        <v>1</v>
      </c>
      <c r="AM27" s="109">
        <v>521</v>
      </c>
      <c r="AN27" s="79">
        <f t="shared" si="11"/>
        <v>0.99808429118773945</v>
      </c>
      <c r="AO27" s="74">
        <v>520</v>
      </c>
      <c r="AP27" s="110">
        <v>4</v>
      </c>
      <c r="AQ27" s="111">
        <f t="shared" si="12"/>
        <v>24</v>
      </c>
      <c r="AR27" s="110">
        <v>4</v>
      </c>
      <c r="AS27" s="36">
        <v>1</v>
      </c>
      <c r="AT27" s="111">
        <f t="shared" si="15"/>
        <v>23</v>
      </c>
      <c r="AU27" s="111">
        <f t="shared" si="16"/>
        <v>8</v>
      </c>
      <c r="AV27" s="112">
        <v>522</v>
      </c>
      <c r="AW27" s="98">
        <f t="shared" si="13"/>
        <v>0.38461538461538464</v>
      </c>
      <c r="AX27" s="111">
        <v>300</v>
      </c>
      <c r="AY27" s="111">
        <v>1</v>
      </c>
      <c r="AZ27" s="112">
        <v>520</v>
      </c>
      <c r="BA27" s="99">
        <f t="shared" si="14"/>
        <v>0.99616858237547889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22">
        <v>1217</v>
      </c>
      <c r="F28" s="81">
        <v>21</v>
      </c>
      <c r="G28" s="81">
        <v>13</v>
      </c>
      <c r="H28" s="81">
        <v>5</v>
      </c>
      <c r="I28" s="81">
        <v>1248</v>
      </c>
      <c r="J28" s="122">
        <f t="shared" si="0"/>
        <v>2.5472473294987674</v>
      </c>
      <c r="K28" s="84">
        <v>487</v>
      </c>
      <c r="L28" s="24">
        <v>7</v>
      </c>
      <c r="M28" s="82">
        <v>1246</v>
      </c>
      <c r="N28" s="85">
        <f t="shared" si="1"/>
        <v>0.9983974358974359</v>
      </c>
      <c r="O28" s="22">
        <v>1224</v>
      </c>
      <c r="P28" s="103">
        <v>22</v>
      </c>
      <c r="Q28" s="104">
        <f t="shared" si="2"/>
        <v>43</v>
      </c>
      <c r="R28" s="103">
        <v>19</v>
      </c>
      <c r="S28" s="103">
        <v>8</v>
      </c>
      <c r="T28" s="104">
        <f t="shared" si="3"/>
        <v>32</v>
      </c>
      <c r="U28" s="104">
        <f t="shared" si="4"/>
        <v>13</v>
      </c>
      <c r="V28" s="105">
        <v>1249</v>
      </c>
      <c r="W28" s="28">
        <f t="shared" si="5"/>
        <v>2.0424836601307188</v>
      </c>
      <c r="X28" s="54">
        <v>490</v>
      </c>
      <c r="Y28" s="105">
        <v>7</v>
      </c>
      <c r="Z28" s="105">
        <v>1246</v>
      </c>
      <c r="AA28" s="29">
        <f t="shared" si="6"/>
        <v>0.99759807846277027</v>
      </c>
      <c r="AB28" s="22">
        <v>1230</v>
      </c>
      <c r="AC28" s="107">
        <v>26</v>
      </c>
      <c r="AD28" s="108">
        <f t="shared" si="7"/>
        <v>69</v>
      </c>
      <c r="AE28" s="107">
        <v>13</v>
      </c>
      <c r="AF28" s="107">
        <v>4</v>
      </c>
      <c r="AG28" s="109">
        <f t="shared" si="8"/>
        <v>45</v>
      </c>
      <c r="AH28" s="109">
        <f t="shared" si="9"/>
        <v>17</v>
      </c>
      <c r="AI28" s="109">
        <v>1259</v>
      </c>
      <c r="AJ28" s="78">
        <f t="shared" si="10"/>
        <v>2.3577235772357725</v>
      </c>
      <c r="AK28" s="57">
        <v>492</v>
      </c>
      <c r="AL28" s="109">
        <v>8</v>
      </c>
      <c r="AM28" s="109">
        <v>1259</v>
      </c>
      <c r="AN28" s="79">
        <f t="shared" si="11"/>
        <v>1</v>
      </c>
      <c r="AO28" s="74">
        <v>1240</v>
      </c>
      <c r="AP28" s="110">
        <v>17</v>
      </c>
      <c r="AQ28" s="111">
        <f t="shared" si="12"/>
        <v>86</v>
      </c>
      <c r="AR28" s="110">
        <v>14</v>
      </c>
      <c r="AS28" s="36">
        <v>4</v>
      </c>
      <c r="AT28" s="111">
        <f t="shared" si="15"/>
        <v>59</v>
      </c>
      <c r="AU28" s="111">
        <f t="shared" si="16"/>
        <v>21</v>
      </c>
      <c r="AV28" s="112">
        <v>1265</v>
      </c>
      <c r="AW28" s="98">
        <f t="shared" si="13"/>
        <v>2.0161290322580645</v>
      </c>
      <c r="AX28" s="111">
        <v>494</v>
      </c>
      <c r="AY28" s="111">
        <v>8</v>
      </c>
      <c r="AZ28" s="112">
        <v>1265</v>
      </c>
      <c r="BA28" s="99">
        <f t="shared" si="14"/>
        <v>1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22">
        <v>1524</v>
      </c>
      <c r="F29" s="81">
        <v>32</v>
      </c>
      <c r="G29" s="81">
        <v>21</v>
      </c>
      <c r="H29" s="81">
        <v>7</v>
      </c>
      <c r="I29" s="81">
        <v>1594</v>
      </c>
      <c r="J29" s="122">
        <f t="shared" si="0"/>
        <v>4.5931758530183728</v>
      </c>
      <c r="K29" s="84">
        <v>299</v>
      </c>
      <c r="L29" s="24">
        <v>18</v>
      </c>
      <c r="M29" s="82">
        <v>1590</v>
      </c>
      <c r="N29" s="85">
        <f t="shared" si="1"/>
        <v>0.9974905897114178</v>
      </c>
      <c r="O29" s="22">
        <v>1534</v>
      </c>
      <c r="P29" s="103">
        <v>32</v>
      </c>
      <c r="Q29" s="104">
        <f t="shared" si="2"/>
        <v>64</v>
      </c>
      <c r="R29" s="103">
        <v>17</v>
      </c>
      <c r="S29" s="103">
        <v>9</v>
      </c>
      <c r="T29" s="104">
        <f t="shared" si="3"/>
        <v>38</v>
      </c>
      <c r="U29" s="104">
        <f t="shared" si="4"/>
        <v>16</v>
      </c>
      <c r="V29" s="105">
        <v>1615</v>
      </c>
      <c r="W29" s="28">
        <f t="shared" si="5"/>
        <v>5.2803129074315516</v>
      </c>
      <c r="X29" s="54">
        <v>296</v>
      </c>
      <c r="Y29" s="105">
        <v>21</v>
      </c>
      <c r="Z29" s="105">
        <v>1611</v>
      </c>
      <c r="AA29" s="29">
        <f t="shared" si="6"/>
        <v>0.99752321981424152</v>
      </c>
      <c r="AB29" s="22">
        <v>1553</v>
      </c>
      <c r="AC29" s="107">
        <v>31</v>
      </c>
      <c r="AD29" s="108">
        <f t="shared" si="7"/>
        <v>95</v>
      </c>
      <c r="AE29" s="107">
        <v>19</v>
      </c>
      <c r="AF29" s="107">
        <v>8</v>
      </c>
      <c r="AG29" s="109">
        <f t="shared" si="8"/>
        <v>57</v>
      </c>
      <c r="AH29" s="109">
        <f t="shared" si="9"/>
        <v>24</v>
      </c>
      <c r="AI29" s="109">
        <v>1626</v>
      </c>
      <c r="AJ29" s="78">
        <f t="shared" si="10"/>
        <v>4.7005795235028982</v>
      </c>
      <c r="AK29" s="57">
        <v>295</v>
      </c>
      <c r="AL29" s="109">
        <v>22</v>
      </c>
      <c r="AM29" s="109">
        <v>1625</v>
      </c>
      <c r="AN29" s="79">
        <f t="shared" si="11"/>
        <v>0.99938499384993851</v>
      </c>
      <c r="AO29" s="74">
        <v>1580</v>
      </c>
      <c r="AP29" s="110">
        <v>18</v>
      </c>
      <c r="AQ29" s="111">
        <f t="shared" si="12"/>
        <v>113</v>
      </c>
      <c r="AR29" s="110">
        <v>25</v>
      </c>
      <c r="AS29" s="36">
        <v>14</v>
      </c>
      <c r="AT29" s="111">
        <f t="shared" si="15"/>
        <v>82</v>
      </c>
      <c r="AU29" s="111">
        <f t="shared" si="16"/>
        <v>38</v>
      </c>
      <c r="AV29" s="112">
        <v>1615</v>
      </c>
      <c r="AW29" s="98">
        <f t="shared" si="13"/>
        <v>2.2151898734177213</v>
      </c>
      <c r="AX29" s="111">
        <v>292</v>
      </c>
      <c r="AY29" s="111">
        <v>26</v>
      </c>
      <c r="AZ29" s="112">
        <v>1615</v>
      </c>
      <c r="BA29" s="99">
        <f t="shared" si="14"/>
        <v>1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22">
        <v>1057</v>
      </c>
      <c r="F30" s="81">
        <v>10</v>
      </c>
      <c r="G30" s="81">
        <v>9</v>
      </c>
      <c r="H30" s="81">
        <v>2</v>
      </c>
      <c r="I30" s="81">
        <v>1069</v>
      </c>
      <c r="J30" s="122">
        <f t="shared" si="0"/>
        <v>1.1352885525070955</v>
      </c>
      <c r="K30" s="84">
        <v>623</v>
      </c>
      <c r="L30" s="24">
        <v>5</v>
      </c>
      <c r="M30" s="82">
        <v>1066</v>
      </c>
      <c r="N30" s="85">
        <f t="shared" si="1"/>
        <v>0.99719363891487367</v>
      </c>
      <c r="O30" s="22">
        <v>1061</v>
      </c>
      <c r="P30" s="103">
        <v>17</v>
      </c>
      <c r="Q30" s="104">
        <f t="shared" si="2"/>
        <v>27</v>
      </c>
      <c r="R30" s="103">
        <v>7</v>
      </c>
      <c r="S30" s="103">
        <v>4</v>
      </c>
      <c r="T30" s="104">
        <f t="shared" si="3"/>
        <v>16</v>
      </c>
      <c r="U30" s="104">
        <f t="shared" si="4"/>
        <v>6</v>
      </c>
      <c r="V30" s="105">
        <v>1075</v>
      </c>
      <c r="W30" s="28">
        <f t="shared" si="5"/>
        <v>1.3195098963242224</v>
      </c>
      <c r="X30" s="54">
        <v>622</v>
      </c>
      <c r="Y30" s="105">
        <v>5</v>
      </c>
      <c r="Z30" s="105">
        <v>1071</v>
      </c>
      <c r="AA30" s="29">
        <f t="shared" si="6"/>
        <v>0.99627906976744185</v>
      </c>
      <c r="AB30" s="22">
        <v>1070</v>
      </c>
      <c r="AC30" s="107">
        <v>18</v>
      </c>
      <c r="AD30" s="108">
        <f t="shared" si="7"/>
        <v>45</v>
      </c>
      <c r="AE30" s="107">
        <v>4</v>
      </c>
      <c r="AF30" s="107">
        <v>2</v>
      </c>
      <c r="AG30" s="109">
        <f t="shared" si="8"/>
        <v>20</v>
      </c>
      <c r="AH30" s="109">
        <f t="shared" si="9"/>
        <v>8</v>
      </c>
      <c r="AI30" s="109">
        <v>1086</v>
      </c>
      <c r="AJ30" s="78">
        <f t="shared" si="10"/>
        <v>1.4953271028037385</v>
      </c>
      <c r="AK30" s="57">
        <v>620</v>
      </c>
      <c r="AL30" s="109">
        <v>6</v>
      </c>
      <c r="AM30" s="109">
        <v>1084</v>
      </c>
      <c r="AN30" s="79">
        <f t="shared" si="11"/>
        <v>0.99815837937384899</v>
      </c>
      <c r="AO30" s="74">
        <v>1073</v>
      </c>
      <c r="AP30" s="110">
        <v>11</v>
      </c>
      <c r="AQ30" s="111">
        <f t="shared" si="12"/>
        <v>56</v>
      </c>
      <c r="AR30" s="110">
        <v>10</v>
      </c>
      <c r="AS30" s="36">
        <v>2</v>
      </c>
      <c r="AT30" s="111">
        <f t="shared" si="15"/>
        <v>30</v>
      </c>
      <c r="AU30" s="111">
        <f t="shared" si="16"/>
        <v>10</v>
      </c>
      <c r="AV30" s="112">
        <v>1083</v>
      </c>
      <c r="AW30" s="98">
        <f t="shared" si="13"/>
        <v>0.93196644920782845</v>
      </c>
      <c r="AX30" s="111">
        <v>619</v>
      </c>
      <c r="AY30" s="111">
        <v>8</v>
      </c>
      <c r="AZ30" s="112">
        <v>1082</v>
      </c>
      <c r="BA30" s="99">
        <f t="shared" si="14"/>
        <v>0.99907663896583565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22">
        <v>302</v>
      </c>
      <c r="F31" s="81">
        <v>1</v>
      </c>
      <c r="G31" s="81">
        <v>3</v>
      </c>
      <c r="H31" s="81">
        <v>3</v>
      </c>
      <c r="I31" s="81">
        <v>299</v>
      </c>
      <c r="J31" s="122">
        <f t="shared" si="0"/>
        <v>-0.99337748344370869</v>
      </c>
      <c r="K31" s="84">
        <v>146</v>
      </c>
      <c r="L31" s="24">
        <v>2</v>
      </c>
      <c r="M31" s="82">
        <v>299</v>
      </c>
      <c r="N31" s="85">
        <f t="shared" si="1"/>
        <v>1</v>
      </c>
      <c r="O31" s="22">
        <v>298</v>
      </c>
      <c r="P31" s="103">
        <v>3</v>
      </c>
      <c r="Q31" s="104">
        <f t="shared" si="2"/>
        <v>4</v>
      </c>
      <c r="R31" s="103">
        <v>2</v>
      </c>
      <c r="S31" s="103">
        <v>2</v>
      </c>
      <c r="T31" s="104">
        <f t="shared" si="3"/>
        <v>5</v>
      </c>
      <c r="U31" s="104">
        <f t="shared" si="4"/>
        <v>5</v>
      </c>
      <c r="V31" s="105">
        <v>297</v>
      </c>
      <c r="W31" s="28">
        <f t="shared" si="5"/>
        <v>-0.33557046979865773</v>
      </c>
      <c r="X31" s="54">
        <v>145</v>
      </c>
      <c r="Y31" s="105">
        <v>2</v>
      </c>
      <c r="Z31" s="105">
        <v>296</v>
      </c>
      <c r="AA31" s="29">
        <f t="shared" si="6"/>
        <v>0.99663299663299665</v>
      </c>
      <c r="AB31" s="22">
        <v>299</v>
      </c>
      <c r="AC31" s="107">
        <v>5</v>
      </c>
      <c r="AD31" s="108">
        <f t="shared" si="7"/>
        <v>9</v>
      </c>
      <c r="AE31" s="107">
        <v>4</v>
      </c>
      <c r="AF31" s="107">
        <v>1</v>
      </c>
      <c r="AG31" s="109">
        <f t="shared" si="8"/>
        <v>9</v>
      </c>
      <c r="AH31" s="109">
        <f t="shared" si="9"/>
        <v>6</v>
      </c>
      <c r="AI31" s="109">
        <v>299</v>
      </c>
      <c r="AJ31" s="78">
        <f t="shared" si="10"/>
        <v>0</v>
      </c>
      <c r="AK31" s="57">
        <v>146</v>
      </c>
      <c r="AL31" s="109">
        <v>2</v>
      </c>
      <c r="AM31" s="109">
        <v>299</v>
      </c>
      <c r="AN31" s="79">
        <f t="shared" si="11"/>
        <v>1</v>
      </c>
      <c r="AO31" s="74">
        <v>304</v>
      </c>
      <c r="AP31" s="110">
        <v>8</v>
      </c>
      <c r="AQ31" s="111">
        <f t="shared" si="12"/>
        <v>17</v>
      </c>
      <c r="AR31" s="110">
        <v>5</v>
      </c>
      <c r="AS31" s="36">
        <v>3</v>
      </c>
      <c r="AT31" s="111">
        <f t="shared" si="15"/>
        <v>14</v>
      </c>
      <c r="AU31" s="111">
        <f t="shared" si="16"/>
        <v>9</v>
      </c>
      <c r="AV31" s="112">
        <v>305</v>
      </c>
      <c r="AW31" s="98">
        <f t="shared" si="13"/>
        <v>0.3289473684210526</v>
      </c>
      <c r="AX31" s="111">
        <v>144</v>
      </c>
      <c r="AY31" s="111">
        <v>2</v>
      </c>
      <c r="AZ31" s="112">
        <v>304</v>
      </c>
      <c r="BA31" s="99">
        <f t="shared" si="14"/>
        <v>0.99672131147540988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22">
        <v>263</v>
      </c>
      <c r="F32" s="81">
        <v>3</v>
      </c>
      <c r="G32" s="81">
        <v>6</v>
      </c>
      <c r="H32" s="81">
        <v>2</v>
      </c>
      <c r="I32" s="81">
        <v>260</v>
      </c>
      <c r="J32" s="122">
        <f t="shared" si="0"/>
        <v>-1.1406844106463878</v>
      </c>
      <c r="K32" s="84">
        <v>77</v>
      </c>
      <c r="L32" s="24">
        <v>3</v>
      </c>
      <c r="M32" s="82">
        <v>259</v>
      </c>
      <c r="N32" s="85">
        <f t="shared" si="1"/>
        <v>0.99615384615384617</v>
      </c>
      <c r="O32" s="22">
        <v>263</v>
      </c>
      <c r="P32" s="103">
        <v>13</v>
      </c>
      <c r="Q32" s="104">
        <f t="shared" si="2"/>
        <v>16</v>
      </c>
      <c r="R32" s="103">
        <v>3</v>
      </c>
      <c r="S32" s="103">
        <v>3</v>
      </c>
      <c r="T32" s="104">
        <f t="shared" si="3"/>
        <v>9</v>
      </c>
      <c r="U32" s="104">
        <f t="shared" si="4"/>
        <v>5</v>
      </c>
      <c r="V32" s="105">
        <v>267</v>
      </c>
      <c r="W32" s="28">
        <f t="shared" si="5"/>
        <v>1.520912547528517</v>
      </c>
      <c r="X32" s="54">
        <v>77</v>
      </c>
      <c r="Y32" s="105">
        <v>3</v>
      </c>
      <c r="Z32" s="105">
        <v>266</v>
      </c>
      <c r="AA32" s="29">
        <f t="shared" si="6"/>
        <v>0.99625468164794007</v>
      </c>
      <c r="AB32" s="22">
        <v>264</v>
      </c>
      <c r="AC32" s="107">
        <v>4</v>
      </c>
      <c r="AD32" s="108">
        <f t="shared" si="7"/>
        <v>20</v>
      </c>
      <c r="AE32" s="107">
        <v>5</v>
      </c>
      <c r="AF32" s="107">
        <v>3</v>
      </c>
      <c r="AG32" s="109">
        <f t="shared" si="8"/>
        <v>14</v>
      </c>
      <c r="AH32" s="109">
        <f t="shared" si="9"/>
        <v>8</v>
      </c>
      <c r="AI32" s="109">
        <v>265</v>
      </c>
      <c r="AJ32" s="78">
        <f t="shared" si="10"/>
        <v>0.37878787878787878</v>
      </c>
      <c r="AK32" s="57">
        <v>79</v>
      </c>
      <c r="AL32" s="109">
        <v>3</v>
      </c>
      <c r="AM32" s="109">
        <v>265</v>
      </c>
      <c r="AN32" s="79">
        <f t="shared" si="11"/>
        <v>1</v>
      </c>
      <c r="AO32" s="74">
        <v>264</v>
      </c>
      <c r="AP32" s="110">
        <v>2</v>
      </c>
      <c r="AQ32" s="111">
        <f t="shared" si="12"/>
        <v>22</v>
      </c>
      <c r="AR32" s="110"/>
      <c r="AS32" s="36"/>
      <c r="AT32" s="111">
        <f t="shared" si="15"/>
        <v>14</v>
      </c>
      <c r="AU32" s="111">
        <f t="shared" si="16"/>
        <v>8</v>
      </c>
      <c r="AV32" s="112">
        <v>268</v>
      </c>
      <c r="AW32" s="98">
        <f t="shared" si="13"/>
        <v>1.5151515151515151</v>
      </c>
      <c r="AX32" s="111">
        <v>80</v>
      </c>
      <c r="AY32" s="111">
        <v>2</v>
      </c>
      <c r="AZ32" s="112">
        <v>268</v>
      </c>
      <c r="BA32" s="99">
        <f t="shared" si="14"/>
        <v>1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22">
        <v>886</v>
      </c>
      <c r="F33" s="81">
        <v>12</v>
      </c>
      <c r="G33" s="81">
        <v>12</v>
      </c>
      <c r="H33" s="81">
        <v>3</v>
      </c>
      <c r="I33" s="81">
        <v>907</v>
      </c>
      <c r="J33" s="122">
        <f t="shared" si="0"/>
        <v>2.3702031602708806</v>
      </c>
      <c r="K33" s="84">
        <v>493</v>
      </c>
      <c r="L33" s="24">
        <v>3</v>
      </c>
      <c r="M33" s="82">
        <v>907</v>
      </c>
      <c r="N33" s="85">
        <f t="shared" si="1"/>
        <v>1</v>
      </c>
      <c r="O33" s="22">
        <v>891</v>
      </c>
      <c r="P33" s="103">
        <v>11</v>
      </c>
      <c r="Q33" s="104">
        <f t="shared" si="2"/>
        <v>23</v>
      </c>
      <c r="R33" s="103">
        <v>6</v>
      </c>
      <c r="S33" s="103">
        <v>3</v>
      </c>
      <c r="T33" s="104">
        <f t="shared" si="3"/>
        <v>18</v>
      </c>
      <c r="U33" s="104">
        <f t="shared" si="4"/>
        <v>6</v>
      </c>
      <c r="V33" s="105">
        <v>907</v>
      </c>
      <c r="W33" s="28">
        <f t="shared" si="5"/>
        <v>1.7957351290684627</v>
      </c>
      <c r="X33" s="54">
        <v>492</v>
      </c>
      <c r="Y33" s="105">
        <v>4</v>
      </c>
      <c r="Z33" s="105">
        <v>907</v>
      </c>
      <c r="AA33" s="29">
        <f t="shared" si="6"/>
        <v>1</v>
      </c>
      <c r="AB33" s="22">
        <v>906</v>
      </c>
      <c r="AC33" s="107">
        <v>11</v>
      </c>
      <c r="AD33" s="108">
        <f t="shared" si="7"/>
        <v>34</v>
      </c>
      <c r="AE33" s="107">
        <v>2</v>
      </c>
      <c r="AF33" s="107">
        <v>1</v>
      </c>
      <c r="AG33" s="109">
        <f t="shared" si="8"/>
        <v>20</v>
      </c>
      <c r="AH33" s="109">
        <f t="shared" si="9"/>
        <v>7</v>
      </c>
      <c r="AI33" s="109">
        <v>915</v>
      </c>
      <c r="AJ33" s="78">
        <f t="shared" si="10"/>
        <v>0.99337748344370869</v>
      </c>
      <c r="AK33" s="57">
        <v>494</v>
      </c>
      <c r="AL33" s="109">
        <v>4</v>
      </c>
      <c r="AM33" s="109">
        <v>914</v>
      </c>
      <c r="AN33" s="79">
        <f t="shared" si="11"/>
        <v>0.99890710382513659</v>
      </c>
      <c r="AO33" s="74">
        <v>910</v>
      </c>
      <c r="AP33" s="110">
        <v>10</v>
      </c>
      <c r="AQ33" s="111">
        <f t="shared" si="12"/>
        <v>44</v>
      </c>
      <c r="AR33" s="110">
        <v>15</v>
      </c>
      <c r="AS33" s="36">
        <v>5</v>
      </c>
      <c r="AT33" s="111">
        <f t="shared" si="15"/>
        <v>35</v>
      </c>
      <c r="AU33" s="111">
        <f t="shared" si="16"/>
        <v>12</v>
      </c>
      <c r="AV33" s="112">
        <v>908</v>
      </c>
      <c r="AW33" s="98">
        <f t="shared" si="13"/>
        <v>-0.21978021978021978</v>
      </c>
      <c r="AX33" s="111">
        <v>488</v>
      </c>
      <c r="AY33" s="111">
        <v>4</v>
      </c>
      <c r="AZ33" s="112">
        <v>908</v>
      </c>
      <c r="BA33" s="99">
        <f t="shared" si="14"/>
        <v>1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22">
        <v>2252</v>
      </c>
      <c r="F34" s="81">
        <v>37</v>
      </c>
      <c r="G34" s="81">
        <v>28</v>
      </c>
      <c r="H34" s="81">
        <v>13</v>
      </c>
      <c r="I34" s="81">
        <v>2317</v>
      </c>
      <c r="J34" s="122">
        <f t="shared" si="0"/>
        <v>2.8863232682060391</v>
      </c>
      <c r="K34" s="84">
        <v>123</v>
      </c>
      <c r="L34" s="24">
        <v>43</v>
      </c>
      <c r="M34" s="82">
        <v>2312</v>
      </c>
      <c r="N34" s="85">
        <f t="shared" si="1"/>
        <v>0.99784203711696162</v>
      </c>
      <c r="O34" s="22">
        <v>2277</v>
      </c>
      <c r="P34" s="103">
        <v>39</v>
      </c>
      <c r="Q34" s="104">
        <f t="shared" si="2"/>
        <v>76</v>
      </c>
      <c r="R34" s="103">
        <v>41</v>
      </c>
      <c r="S34" s="103">
        <v>22</v>
      </c>
      <c r="T34" s="104">
        <f t="shared" si="3"/>
        <v>69</v>
      </c>
      <c r="U34" s="104">
        <f t="shared" si="4"/>
        <v>35</v>
      </c>
      <c r="V34" s="105">
        <v>2328</v>
      </c>
      <c r="W34" s="28">
        <f t="shared" si="5"/>
        <v>2.2397891963109355</v>
      </c>
      <c r="X34" s="54">
        <v>124</v>
      </c>
      <c r="Y34" s="32">
        <v>44</v>
      </c>
      <c r="Z34" s="105">
        <v>2326</v>
      </c>
      <c r="AA34" s="29">
        <f t="shared" si="6"/>
        <v>0.99914089347079038</v>
      </c>
      <c r="AB34" s="22">
        <v>2273</v>
      </c>
      <c r="AC34" s="107">
        <v>34</v>
      </c>
      <c r="AD34" s="108">
        <f t="shared" si="7"/>
        <v>110</v>
      </c>
      <c r="AE34" s="107">
        <v>19</v>
      </c>
      <c r="AF34" s="107">
        <v>12</v>
      </c>
      <c r="AG34" s="109">
        <f t="shared" si="8"/>
        <v>88</v>
      </c>
      <c r="AH34" s="109">
        <f t="shared" si="9"/>
        <v>47</v>
      </c>
      <c r="AI34" s="109">
        <v>2346</v>
      </c>
      <c r="AJ34" s="78">
        <f t="shared" si="10"/>
        <v>3.2116146062472506</v>
      </c>
      <c r="AK34" s="57">
        <v>125</v>
      </c>
      <c r="AL34" s="109">
        <v>47</v>
      </c>
      <c r="AM34" s="109">
        <v>2345</v>
      </c>
      <c r="AN34" s="79">
        <f t="shared" si="11"/>
        <v>0.99957374254049447</v>
      </c>
      <c r="AO34" s="74">
        <v>2290</v>
      </c>
      <c r="AP34" s="110">
        <v>28</v>
      </c>
      <c r="AQ34" s="111">
        <f t="shared" si="12"/>
        <v>138</v>
      </c>
      <c r="AR34" s="110">
        <v>24</v>
      </c>
      <c r="AS34" s="36">
        <v>14</v>
      </c>
      <c r="AT34" s="111">
        <f t="shared" si="15"/>
        <v>112</v>
      </c>
      <c r="AU34" s="111">
        <f t="shared" si="16"/>
        <v>61</v>
      </c>
      <c r="AV34" s="112">
        <v>2345</v>
      </c>
      <c r="AW34" s="98">
        <f t="shared" si="13"/>
        <v>2.4017467248908297</v>
      </c>
      <c r="AX34" s="111">
        <v>124</v>
      </c>
      <c r="AY34" s="111">
        <v>49</v>
      </c>
      <c r="AZ34" s="112">
        <v>2341</v>
      </c>
      <c r="BA34" s="99">
        <f t="shared" si="14"/>
        <v>0.99829424307036252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22">
        <v>856</v>
      </c>
      <c r="F35" s="81">
        <v>13</v>
      </c>
      <c r="G35" s="81">
        <v>12</v>
      </c>
      <c r="H35" s="81">
        <v>6</v>
      </c>
      <c r="I35" s="81">
        <v>867</v>
      </c>
      <c r="J35" s="122">
        <f t="shared" si="0"/>
        <v>1.2850467289719625</v>
      </c>
      <c r="K35" s="84">
        <v>520</v>
      </c>
      <c r="L35" s="24">
        <v>7</v>
      </c>
      <c r="M35" s="82">
        <v>863</v>
      </c>
      <c r="N35" s="85">
        <f t="shared" si="1"/>
        <v>0.99538638985005767</v>
      </c>
      <c r="O35" s="22">
        <v>855</v>
      </c>
      <c r="P35" s="103">
        <v>11</v>
      </c>
      <c r="Q35" s="104">
        <f t="shared" si="2"/>
        <v>24</v>
      </c>
      <c r="R35" s="103">
        <v>4</v>
      </c>
      <c r="S35" s="103">
        <v>2</v>
      </c>
      <c r="T35" s="104">
        <f t="shared" si="3"/>
        <v>16</v>
      </c>
      <c r="U35" s="104">
        <f t="shared" si="4"/>
        <v>8</v>
      </c>
      <c r="V35" s="105">
        <v>872</v>
      </c>
      <c r="W35" s="28">
        <f t="shared" si="5"/>
        <v>1.9883040935672516</v>
      </c>
      <c r="X35" s="54">
        <v>520</v>
      </c>
      <c r="Y35" s="32">
        <v>7</v>
      </c>
      <c r="Z35" s="105">
        <v>869</v>
      </c>
      <c r="AA35" s="29">
        <f t="shared" si="6"/>
        <v>0.99655963302752293</v>
      </c>
      <c r="AB35" s="22">
        <v>864</v>
      </c>
      <c r="AC35" s="107">
        <v>9</v>
      </c>
      <c r="AD35" s="108">
        <f t="shared" si="7"/>
        <v>33</v>
      </c>
      <c r="AE35" s="107">
        <v>6</v>
      </c>
      <c r="AF35" s="107">
        <v>3</v>
      </c>
      <c r="AG35" s="109">
        <f t="shared" si="8"/>
        <v>22</v>
      </c>
      <c r="AH35" s="109">
        <f t="shared" si="9"/>
        <v>11</v>
      </c>
      <c r="AI35" s="109">
        <v>873</v>
      </c>
      <c r="AJ35" s="78">
        <f t="shared" si="10"/>
        <v>1.0416666666666665</v>
      </c>
      <c r="AK35" s="57">
        <v>521</v>
      </c>
      <c r="AL35" s="109">
        <v>7</v>
      </c>
      <c r="AM35" s="109">
        <v>870</v>
      </c>
      <c r="AN35" s="79">
        <f t="shared" si="11"/>
        <v>0.99656357388316152</v>
      </c>
      <c r="AO35" s="74">
        <v>867</v>
      </c>
      <c r="AP35" s="110">
        <v>7</v>
      </c>
      <c r="AQ35" s="111">
        <f t="shared" si="12"/>
        <v>40</v>
      </c>
      <c r="AR35" s="110">
        <v>11</v>
      </c>
      <c r="AS35" s="36">
        <v>4</v>
      </c>
      <c r="AT35" s="111">
        <f t="shared" si="15"/>
        <v>33</v>
      </c>
      <c r="AU35" s="111">
        <f t="shared" si="16"/>
        <v>15</v>
      </c>
      <c r="AV35" s="112">
        <v>870</v>
      </c>
      <c r="AW35" s="98">
        <f t="shared" si="13"/>
        <v>0.34602076124567477</v>
      </c>
      <c r="AX35" s="111">
        <v>517</v>
      </c>
      <c r="AY35" s="111">
        <v>9</v>
      </c>
      <c r="AZ35" s="112">
        <v>867</v>
      </c>
      <c r="BA35" s="99">
        <f t="shared" si="14"/>
        <v>0.99655172413793103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22">
        <v>570</v>
      </c>
      <c r="F36" s="81">
        <v>4</v>
      </c>
      <c r="G36" s="81">
        <v>8</v>
      </c>
      <c r="H36" s="81">
        <v>5</v>
      </c>
      <c r="I36" s="81">
        <v>568</v>
      </c>
      <c r="J36" s="122">
        <f t="shared" si="0"/>
        <v>-0.35087719298245612</v>
      </c>
      <c r="K36" s="84">
        <v>307</v>
      </c>
      <c r="L36" s="24">
        <v>4</v>
      </c>
      <c r="M36" s="82">
        <v>568</v>
      </c>
      <c r="N36" s="85">
        <f t="shared" si="1"/>
        <v>1</v>
      </c>
      <c r="O36" s="22">
        <v>575</v>
      </c>
      <c r="P36" s="103">
        <v>9</v>
      </c>
      <c r="Q36" s="104">
        <f t="shared" si="2"/>
        <v>13</v>
      </c>
      <c r="R36" s="103">
        <v>4</v>
      </c>
      <c r="S36" s="103">
        <v>2</v>
      </c>
      <c r="T36" s="104">
        <f t="shared" si="3"/>
        <v>12</v>
      </c>
      <c r="U36" s="104">
        <f t="shared" si="4"/>
        <v>7</v>
      </c>
      <c r="V36" s="105">
        <v>569</v>
      </c>
      <c r="W36" s="28">
        <f t="shared" si="5"/>
        <v>-1.0434782608695654</v>
      </c>
      <c r="X36" s="54">
        <v>312</v>
      </c>
      <c r="Y36" s="32">
        <v>4</v>
      </c>
      <c r="Z36" s="105">
        <v>569</v>
      </c>
      <c r="AA36" s="29">
        <f t="shared" si="6"/>
        <v>1</v>
      </c>
      <c r="AB36" s="22">
        <v>578</v>
      </c>
      <c r="AC36" s="107">
        <v>4</v>
      </c>
      <c r="AD36" s="108">
        <f t="shared" si="7"/>
        <v>17</v>
      </c>
      <c r="AE36" s="107">
        <v>8</v>
      </c>
      <c r="AF36" s="107">
        <v>4</v>
      </c>
      <c r="AG36" s="109">
        <f t="shared" si="8"/>
        <v>20</v>
      </c>
      <c r="AH36" s="109">
        <f t="shared" si="9"/>
        <v>11</v>
      </c>
      <c r="AI36" s="109">
        <v>564</v>
      </c>
      <c r="AJ36" s="78">
        <f t="shared" si="10"/>
        <v>-2.422145328719723</v>
      </c>
      <c r="AK36" s="57">
        <v>313</v>
      </c>
      <c r="AL36" s="109">
        <v>5</v>
      </c>
      <c r="AM36" s="109">
        <v>562</v>
      </c>
      <c r="AN36" s="79">
        <f t="shared" si="11"/>
        <v>0.99645390070921991</v>
      </c>
      <c r="AO36" s="74">
        <v>574</v>
      </c>
      <c r="AP36" s="110">
        <v>5</v>
      </c>
      <c r="AQ36" s="111">
        <f t="shared" si="12"/>
        <v>22</v>
      </c>
      <c r="AR36" s="110">
        <v>7</v>
      </c>
      <c r="AS36" s="36"/>
      <c r="AT36" s="111">
        <f t="shared" si="15"/>
        <v>27</v>
      </c>
      <c r="AU36" s="111">
        <f t="shared" si="16"/>
        <v>11</v>
      </c>
      <c r="AV36" s="112">
        <v>560</v>
      </c>
      <c r="AW36" s="98">
        <f t="shared" si="13"/>
        <v>-2.4390243902439024</v>
      </c>
      <c r="AX36" s="111">
        <v>308</v>
      </c>
      <c r="AY36" s="111">
        <v>6</v>
      </c>
      <c r="AZ36" s="112">
        <v>560</v>
      </c>
      <c r="BA36" s="99">
        <f t="shared" si="14"/>
        <v>1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22">
        <v>1325</v>
      </c>
      <c r="F37" s="81">
        <v>14</v>
      </c>
      <c r="G37" s="81">
        <v>17</v>
      </c>
      <c r="H37" s="81">
        <v>11</v>
      </c>
      <c r="I37" s="81">
        <v>1323</v>
      </c>
      <c r="J37" s="122">
        <f t="shared" si="0"/>
        <v>-0.15094339622641509</v>
      </c>
      <c r="K37" s="84">
        <v>396</v>
      </c>
      <c r="L37" s="24">
        <v>6</v>
      </c>
      <c r="M37" s="82">
        <v>1320</v>
      </c>
      <c r="N37" s="85">
        <f t="shared" si="1"/>
        <v>0.99773242630385484</v>
      </c>
      <c r="O37" s="22">
        <v>1326</v>
      </c>
      <c r="P37" s="103">
        <v>25</v>
      </c>
      <c r="Q37" s="104">
        <f t="shared" si="2"/>
        <v>39</v>
      </c>
      <c r="R37" s="103">
        <v>25</v>
      </c>
      <c r="S37" s="103">
        <v>18</v>
      </c>
      <c r="T37" s="104">
        <f t="shared" si="3"/>
        <v>42</v>
      </c>
      <c r="U37" s="104">
        <f t="shared" si="4"/>
        <v>29</v>
      </c>
      <c r="V37" s="105">
        <v>1306</v>
      </c>
      <c r="W37" s="28">
        <f t="shared" si="5"/>
        <v>-1.5082956259426847</v>
      </c>
      <c r="X37" s="54">
        <v>395</v>
      </c>
      <c r="Y37" s="32">
        <v>6</v>
      </c>
      <c r="Z37" s="105">
        <v>1305</v>
      </c>
      <c r="AA37" s="29">
        <f t="shared" si="6"/>
        <v>0.99923430321592654</v>
      </c>
      <c r="AB37" s="22">
        <v>1332</v>
      </c>
      <c r="AC37" s="107">
        <v>21</v>
      </c>
      <c r="AD37" s="108">
        <f t="shared" si="7"/>
        <v>60</v>
      </c>
      <c r="AE37" s="107">
        <v>11</v>
      </c>
      <c r="AF37" s="107">
        <v>6</v>
      </c>
      <c r="AG37" s="109">
        <f t="shared" si="8"/>
        <v>53</v>
      </c>
      <c r="AH37" s="109">
        <f t="shared" si="9"/>
        <v>35</v>
      </c>
      <c r="AI37" s="109">
        <v>1320</v>
      </c>
      <c r="AJ37" s="78">
        <f t="shared" si="10"/>
        <v>-0.90090090090090091</v>
      </c>
      <c r="AK37" s="57">
        <v>397</v>
      </c>
      <c r="AL37" s="109">
        <v>7</v>
      </c>
      <c r="AM37" s="109">
        <v>1318</v>
      </c>
      <c r="AN37" s="79">
        <f t="shared" si="11"/>
        <v>0.99848484848484853</v>
      </c>
      <c r="AO37" s="74">
        <v>1337</v>
      </c>
      <c r="AP37" s="110">
        <v>26</v>
      </c>
      <c r="AQ37" s="111">
        <f t="shared" si="12"/>
        <v>86</v>
      </c>
      <c r="AR37" s="110">
        <v>20</v>
      </c>
      <c r="AS37" s="36">
        <v>11</v>
      </c>
      <c r="AT37" s="111">
        <f t="shared" si="15"/>
        <v>73</v>
      </c>
      <c r="AU37" s="111">
        <f t="shared" si="16"/>
        <v>46</v>
      </c>
      <c r="AV37" s="112">
        <v>1326</v>
      </c>
      <c r="AW37" s="98">
        <f t="shared" si="13"/>
        <v>-0.82273747195213165</v>
      </c>
      <c r="AX37" s="111">
        <v>398</v>
      </c>
      <c r="AY37" s="111">
        <v>8</v>
      </c>
      <c r="AZ37" s="112">
        <v>1324</v>
      </c>
      <c r="BA37" s="99">
        <f t="shared" si="14"/>
        <v>0.99849170437405732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22">
        <v>769</v>
      </c>
      <c r="F38" s="81">
        <v>17</v>
      </c>
      <c r="G38" s="81">
        <v>6</v>
      </c>
      <c r="H38" s="81">
        <v>2</v>
      </c>
      <c r="I38" s="81">
        <v>792</v>
      </c>
      <c r="J38" s="122">
        <f t="shared" si="0"/>
        <v>2.990897269180754</v>
      </c>
      <c r="K38" s="84">
        <v>395</v>
      </c>
      <c r="L38" s="24">
        <v>10</v>
      </c>
      <c r="M38" s="82">
        <v>788</v>
      </c>
      <c r="N38" s="85">
        <f t="shared" si="1"/>
        <v>0.99494949494949492</v>
      </c>
      <c r="O38" s="22">
        <v>777</v>
      </c>
      <c r="P38" s="103">
        <v>11</v>
      </c>
      <c r="Q38" s="104">
        <f t="shared" si="2"/>
        <v>28</v>
      </c>
      <c r="R38" s="103">
        <v>5</v>
      </c>
      <c r="S38" s="103">
        <v>2</v>
      </c>
      <c r="T38" s="104">
        <f t="shared" si="3"/>
        <v>11</v>
      </c>
      <c r="U38" s="104">
        <f t="shared" si="4"/>
        <v>4</v>
      </c>
      <c r="V38" s="105">
        <v>802</v>
      </c>
      <c r="W38" s="28">
        <f t="shared" si="5"/>
        <v>3.2175032175032174</v>
      </c>
      <c r="X38" s="54">
        <v>396</v>
      </c>
      <c r="Y38" s="32">
        <v>10</v>
      </c>
      <c r="Z38" s="105">
        <v>798</v>
      </c>
      <c r="AA38" s="29">
        <f t="shared" si="6"/>
        <v>0.99501246882793015</v>
      </c>
      <c r="AB38" s="22">
        <v>783</v>
      </c>
      <c r="AC38" s="107">
        <v>16</v>
      </c>
      <c r="AD38" s="108">
        <f t="shared" si="7"/>
        <v>44</v>
      </c>
      <c r="AE38" s="107">
        <v>10</v>
      </c>
      <c r="AF38" s="107">
        <v>5</v>
      </c>
      <c r="AG38" s="109">
        <f t="shared" si="8"/>
        <v>21</v>
      </c>
      <c r="AH38" s="109">
        <f t="shared" si="9"/>
        <v>9</v>
      </c>
      <c r="AI38" s="109">
        <v>805</v>
      </c>
      <c r="AJ38" s="78">
        <f t="shared" si="10"/>
        <v>2.8097062579821199</v>
      </c>
      <c r="AK38" s="57">
        <v>396</v>
      </c>
      <c r="AL38" s="109">
        <v>11</v>
      </c>
      <c r="AM38" s="109">
        <v>803</v>
      </c>
      <c r="AN38" s="79">
        <f t="shared" si="11"/>
        <v>0.99751552795031051</v>
      </c>
      <c r="AO38" s="74">
        <v>782</v>
      </c>
      <c r="AP38" s="110">
        <v>17</v>
      </c>
      <c r="AQ38" s="111">
        <f t="shared" si="12"/>
        <v>61</v>
      </c>
      <c r="AR38" s="110">
        <v>9</v>
      </c>
      <c r="AS38" s="36">
        <v>5</v>
      </c>
      <c r="AT38" s="111">
        <f t="shared" si="15"/>
        <v>30</v>
      </c>
      <c r="AU38" s="111">
        <f t="shared" si="16"/>
        <v>14</v>
      </c>
      <c r="AV38" s="112">
        <v>812</v>
      </c>
      <c r="AW38" s="98">
        <f t="shared" si="13"/>
        <v>3.8363171355498724</v>
      </c>
      <c r="AX38" s="111">
        <v>397</v>
      </c>
      <c r="AY38" s="111">
        <v>12</v>
      </c>
      <c r="AZ38" s="112">
        <v>807</v>
      </c>
      <c r="BA38" s="99">
        <f t="shared" si="14"/>
        <v>0.99384236453201968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22">
        <v>915</v>
      </c>
      <c r="F39" s="81">
        <v>17</v>
      </c>
      <c r="G39" s="81">
        <v>15</v>
      </c>
      <c r="H39" s="81">
        <v>9</v>
      </c>
      <c r="I39" s="81">
        <v>928</v>
      </c>
      <c r="J39" s="122">
        <f t="shared" si="0"/>
        <v>1.4207650273224044</v>
      </c>
      <c r="K39" s="84">
        <v>478</v>
      </c>
      <c r="L39" s="24">
        <v>2</v>
      </c>
      <c r="M39" s="82">
        <v>925</v>
      </c>
      <c r="N39" s="85">
        <f t="shared" si="1"/>
        <v>0.99676724137931039</v>
      </c>
      <c r="O39" s="22">
        <v>921</v>
      </c>
      <c r="P39" s="103">
        <v>20</v>
      </c>
      <c r="Q39" s="104">
        <f t="shared" si="2"/>
        <v>37</v>
      </c>
      <c r="R39" s="103">
        <v>7</v>
      </c>
      <c r="S39" s="103">
        <v>2</v>
      </c>
      <c r="T39" s="104">
        <f t="shared" si="3"/>
        <v>22</v>
      </c>
      <c r="U39" s="104">
        <f t="shared" si="4"/>
        <v>11</v>
      </c>
      <c r="V39" s="105">
        <v>940</v>
      </c>
      <c r="W39" s="28">
        <f t="shared" si="5"/>
        <v>2.0629750271444083</v>
      </c>
      <c r="X39" s="54">
        <v>481</v>
      </c>
      <c r="Y39" s="32">
        <v>2</v>
      </c>
      <c r="Z39" s="105">
        <v>937</v>
      </c>
      <c r="AA39" s="29">
        <f t="shared" si="6"/>
        <v>0.9968085106382979</v>
      </c>
      <c r="AB39" s="22">
        <v>926</v>
      </c>
      <c r="AC39" s="107">
        <v>16</v>
      </c>
      <c r="AD39" s="108">
        <f t="shared" si="7"/>
        <v>53</v>
      </c>
      <c r="AE39" s="107">
        <v>10</v>
      </c>
      <c r="AF39" s="107">
        <v>7</v>
      </c>
      <c r="AG39" s="109">
        <f t="shared" si="8"/>
        <v>32</v>
      </c>
      <c r="AH39" s="109">
        <f t="shared" si="9"/>
        <v>18</v>
      </c>
      <c r="AI39" s="109">
        <v>946</v>
      </c>
      <c r="AJ39" s="78">
        <f t="shared" si="10"/>
        <v>2.159827213822894</v>
      </c>
      <c r="AK39" s="57">
        <v>479</v>
      </c>
      <c r="AL39" s="109">
        <v>1</v>
      </c>
      <c r="AM39" s="109">
        <v>945</v>
      </c>
      <c r="AN39" s="79">
        <f t="shared" si="11"/>
        <v>0.9989429175475687</v>
      </c>
      <c r="AO39" s="74">
        <v>931</v>
      </c>
      <c r="AP39" s="110">
        <v>8</v>
      </c>
      <c r="AQ39" s="111">
        <f t="shared" si="12"/>
        <v>61</v>
      </c>
      <c r="AR39" s="110">
        <v>8</v>
      </c>
      <c r="AS39" s="36">
        <v>5</v>
      </c>
      <c r="AT39" s="111">
        <f t="shared" si="15"/>
        <v>40</v>
      </c>
      <c r="AU39" s="111">
        <f t="shared" si="16"/>
        <v>23</v>
      </c>
      <c r="AV39" s="112">
        <v>946</v>
      </c>
      <c r="AW39" s="98">
        <f t="shared" si="13"/>
        <v>1.6111707841031151</v>
      </c>
      <c r="AX39" s="111">
        <v>475</v>
      </c>
      <c r="AY39" s="111">
        <v>2</v>
      </c>
      <c r="AZ39" s="112">
        <v>942</v>
      </c>
      <c r="BA39" s="99">
        <f t="shared" si="14"/>
        <v>0.99577167019027479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22">
        <v>2896</v>
      </c>
      <c r="F40" s="81">
        <v>52</v>
      </c>
      <c r="G40" s="81">
        <v>35</v>
      </c>
      <c r="H40" s="81">
        <v>13</v>
      </c>
      <c r="I40" s="81">
        <v>2991</v>
      </c>
      <c r="J40" s="122">
        <f t="shared" si="0"/>
        <v>3.2803867403314917</v>
      </c>
      <c r="K40" s="84">
        <v>127</v>
      </c>
      <c r="L40" s="24">
        <v>55</v>
      </c>
      <c r="M40" s="82">
        <v>2985</v>
      </c>
      <c r="N40" s="85">
        <f t="shared" si="1"/>
        <v>0.99799398194583755</v>
      </c>
      <c r="O40" s="22">
        <v>2916</v>
      </c>
      <c r="P40" s="103">
        <v>54</v>
      </c>
      <c r="Q40" s="104">
        <f t="shared" si="2"/>
        <v>106</v>
      </c>
      <c r="R40" s="103">
        <v>37</v>
      </c>
      <c r="S40" s="103">
        <v>26</v>
      </c>
      <c r="T40" s="104">
        <f t="shared" si="3"/>
        <v>72</v>
      </c>
      <c r="U40" s="104">
        <f t="shared" si="4"/>
        <v>39</v>
      </c>
      <c r="V40" s="105">
        <v>3024</v>
      </c>
      <c r="W40" s="28">
        <f t="shared" si="5"/>
        <v>3.7037037037037033</v>
      </c>
      <c r="X40" s="54">
        <v>130</v>
      </c>
      <c r="Y40" s="32">
        <v>57</v>
      </c>
      <c r="Z40" s="105">
        <v>3017</v>
      </c>
      <c r="AA40" s="29">
        <f t="shared" si="6"/>
        <v>0.99768518518518523</v>
      </c>
      <c r="AB40" s="22">
        <v>2939</v>
      </c>
      <c r="AC40" s="107">
        <v>58</v>
      </c>
      <c r="AD40" s="108">
        <f t="shared" si="7"/>
        <v>164</v>
      </c>
      <c r="AE40" s="107">
        <v>17</v>
      </c>
      <c r="AF40" s="107">
        <v>4</v>
      </c>
      <c r="AG40" s="109">
        <f t="shared" si="8"/>
        <v>89</v>
      </c>
      <c r="AH40" s="109">
        <f t="shared" si="9"/>
        <v>43</v>
      </c>
      <c r="AI40" s="109">
        <v>3063</v>
      </c>
      <c r="AJ40" s="78">
        <f t="shared" si="10"/>
        <v>4.2191221503912901</v>
      </c>
      <c r="AK40" s="57">
        <v>130</v>
      </c>
      <c r="AL40" s="109">
        <v>58</v>
      </c>
      <c r="AM40" s="109">
        <v>3057</v>
      </c>
      <c r="AN40" s="79">
        <f t="shared" si="11"/>
        <v>0.99804113614103818</v>
      </c>
      <c r="AO40" s="74">
        <v>2976</v>
      </c>
      <c r="AP40" s="110">
        <v>46</v>
      </c>
      <c r="AQ40" s="111">
        <f t="shared" si="12"/>
        <v>210</v>
      </c>
      <c r="AR40" s="110">
        <v>37</v>
      </c>
      <c r="AS40" s="36">
        <v>18</v>
      </c>
      <c r="AT40" s="111">
        <f t="shared" si="15"/>
        <v>126</v>
      </c>
      <c r="AU40" s="111">
        <f t="shared" si="16"/>
        <v>61</v>
      </c>
      <c r="AV40" s="112">
        <v>3066</v>
      </c>
      <c r="AW40" s="98">
        <f t="shared" si="13"/>
        <v>3.024193548387097</v>
      </c>
      <c r="AX40" s="111">
        <v>128</v>
      </c>
      <c r="AY40" s="111">
        <v>59</v>
      </c>
      <c r="AZ40" s="112">
        <v>3057</v>
      </c>
      <c r="BA40" s="99">
        <f t="shared" si="14"/>
        <v>0.99706457925636005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22">
        <v>430</v>
      </c>
      <c r="F41" s="81">
        <v>10</v>
      </c>
      <c r="G41" s="81">
        <v>8</v>
      </c>
      <c r="H41" s="81">
        <v>7</v>
      </c>
      <c r="I41" s="81">
        <v>437</v>
      </c>
      <c r="J41" s="122">
        <f t="shared" ref="J41:J72" si="17">(I41-E41)/E41*100</f>
        <v>1.6279069767441861</v>
      </c>
      <c r="K41" s="84">
        <v>162</v>
      </c>
      <c r="L41" s="24">
        <v>1</v>
      </c>
      <c r="M41" s="82">
        <v>435</v>
      </c>
      <c r="N41" s="85">
        <f t="shared" ref="N41:N72" si="18">M41/I41</f>
        <v>0.99542334096109841</v>
      </c>
      <c r="O41" s="22">
        <v>431</v>
      </c>
      <c r="P41" s="103">
        <v>5</v>
      </c>
      <c r="Q41" s="104">
        <f t="shared" ref="Q41:Q72" si="19">P41+F41</f>
        <v>15</v>
      </c>
      <c r="R41" s="103">
        <v>3</v>
      </c>
      <c r="S41" s="103">
        <v>3</v>
      </c>
      <c r="T41" s="104">
        <f t="shared" ref="T41:T68" si="20">R41+G41</f>
        <v>11</v>
      </c>
      <c r="U41" s="104">
        <f t="shared" ref="U41:U68" si="21">S41+H41</f>
        <v>10</v>
      </c>
      <c r="V41" s="105">
        <v>439</v>
      </c>
      <c r="W41" s="28">
        <f t="shared" ref="W41:W72" si="22">(V41-O41)/O41*100</f>
        <v>1.8561484918793503</v>
      </c>
      <c r="X41" s="54">
        <v>163</v>
      </c>
      <c r="Y41" s="32">
        <v>1</v>
      </c>
      <c r="Z41" s="105">
        <v>438</v>
      </c>
      <c r="AA41" s="29">
        <f t="shared" ref="AA41:AA72" si="23">Z41/V41</f>
        <v>0.99772209567198178</v>
      </c>
      <c r="AB41" s="22">
        <v>434</v>
      </c>
      <c r="AC41" s="107">
        <v>8</v>
      </c>
      <c r="AD41" s="108">
        <f t="shared" ref="AD41:AD72" si="24">AC41+Q41</f>
        <v>23</v>
      </c>
      <c r="AE41" s="107">
        <v>5</v>
      </c>
      <c r="AF41" s="107">
        <v>2</v>
      </c>
      <c r="AG41" s="109">
        <f t="shared" ref="AG41:AG68" si="25">AE41+T41</f>
        <v>16</v>
      </c>
      <c r="AH41" s="109">
        <f t="shared" ref="AH41:AH68" si="26">AF41+U41</f>
        <v>12</v>
      </c>
      <c r="AI41" s="109">
        <v>439</v>
      </c>
      <c r="AJ41" s="78">
        <f t="shared" ref="AJ41:AJ72" si="27">(AI41-AB41)/AB41*100</f>
        <v>1.1520737327188941</v>
      </c>
      <c r="AK41" s="57">
        <v>164</v>
      </c>
      <c r="AL41" s="109">
        <v>1</v>
      </c>
      <c r="AM41" s="109">
        <v>438</v>
      </c>
      <c r="AN41" s="79">
        <f t="shared" ref="AN41:AN72" si="28">AM41/AI41</f>
        <v>0.99772209567198178</v>
      </c>
      <c r="AO41" s="74">
        <v>434</v>
      </c>
      <c r="AP41" s="110">
        <v>11</v>
      </c>
      <c r="AQ41" s="111">
        <f t="shared" ref="AQ41:AQ72" si="29">AP41+AD41</f>
        <v>34</v>
      </c>
      <c r="AR41" s="110">
        <v>8</v>
      </c>
      <c r="AS41" s="36">
        <v>4</v>
      </c>
      <c r="AT41" s="111">
        <f t="shared" si="15"/>
        <v>24</v>
      </c>
      <c r="AU41" s="111">
        <f t="shared" si="16"/>
        <v>16</v>
      </c>
      <c r="AV41" s="112">
        <v>445</v>
      </c>
      <c r="AW41" s="98">
        <f t="shared" ref="AW41:AW72" si="30">(AV41-AO41)/AO41*100</f>
        <v>2.5345622119815667</v>
      </c>
      <c r="AX41" s="111">
        <v>163</v>
      </c>
      <c r="AY41" s="111"/>
      <c r="AZ41" s="112">
        <v>442</v>
      </c>
      <c r="BA41" s="99">
        <f t="shared" ref="BA41:BA72" si="31">AZ41/AV41</f>
        <v>0.99325842696629218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22">
        <v>709</v>
      </c>
      <c r="F42" s="81">
        <v>12</v>
      </c>
      <c r="G42" s="81">
        <v>11</v>
      </c>
      <c r="H42" s="81">
        <v>5</v>
      </c>
      <c r="I42" s="81">
        <v>725</v>
      </c>
      <c r="J42" s="122">
        <f t="shared" si="17"/>
        <v>2.2566995768688294</v>
      </c>
      <c r="K42" s="84">
        <v>412</v>
      </c>
      <c r="L42" s="24">
        <v>3</v>
      </c>
      <c r="M42" s="82">
        <v>724</v>
      </c>
      <c r="N42" s="85">
        <f t="shared" si="18"/>
        <v>0.99862068965517237</v>
      </c>
      <c r="O42" s="22">
        <v>720</v>
      </c>
      <c r="P42" s="103">
        <v>8</v>
      </c>
      <c r="Q42" s="104">
        <f t="shared" si="19"/>
        <v>20</v>
      </c>
      <c r="R42" s="103">
        <v>11</v>
      </c>
      <c r="S42" s="103">
        <v>3</v>
      </c>
      <c r="T42" s="104">
        <f t="shared" si="20"/>
        <v>22</v>
      </c>
      <c r="U42" s="104">
        <f t="shared" si="21"/>
        <v>8</v>
      </c>
      <c r="V42" s="105">
        <v>722</v>
      </c>
      <c r="W42" s="28">
        <f t="shared" si="22"/>
        <v>0.27777777777777779</v>
      </c>
      <c r="X42" s="54">
        <v>408</v>
      </c>
      <c r="Y42" s="32">
        <v>3</v>
      </c>
      <c r="Z42" s="105">
        <v>722</v>
      </c>
      <c r="AA42" s="29">
        <f t="shared" si="23"/>
        <v>1</v>
      </c>
      <c r="AB42" s="22">
        <v>722</v>
      </c>
      <c r="AC42" s="107">
        <v>10</v>
      </c>
      <c r="AD42" s="108">
        <f t="shared" si="24"/>
        <v>30</v>
      </c>
      <c r="AE42" s="107">
        <v>7</v>
      </c>
      <c r="AF42" s="107">
        <v>1</v>
      </c>
      <c r="AG42" s="109">
        <f t="shared" si="25"/>
        <v>29</v>
      </c>
      <c r="AH42" s="109">
        <f t="shared" si="26"/>
        <v>9</v>
      </c>
      <c r="AI42" s="109">
        <v>725</v>
      </c>
      <c r="AJ42" s="78">
        <f t="shared" si="27"/>
        <v>0.41551246537396125</v>
      </c>
      <c r="AK42" s="57">
        <v>406</v>
      </c>
      <c r="AL42" s="109">
        <v>3</v>
      </c>
      <c r="AM42" s="109">
        <v>725</v>
      </c>
      <c r="AN42" s="79">
        <f t="shared" si="28"/>
        <v>1</v>
      </c>
      <c r="AO42" s="74">
        <v>724</v>
      </c>
      <c r="AP42" s="110">
        <v>8</v>
      </c>
      <c r="AQ42" s="111">
        <f t="shared" si="29"/>
        <v>38</v>
      </c>
      <c r="AR42" s="110">
        <v>3</v>
      </c>
      <c r="AS42" s="36">
        <v>3</v>
      </c>
      <c r="AT42" s="111">
        <f t="shared" si="15"/>
        <v>32</v>
      </c>
      <c r="AU42" s="111">
        <f t="shared" ref="AU42:AU68" si="32">AS42+AH42</f>
        <v>12</v>
      </c>
      <c r="AV42" s="112">
        <v>731</v>
      </c>
      <c r="AW42" s="98">
        <f t="shared" si="30"/>
        <v>0.96685082872928174</v>
      </c>
      <c r="AX42" s="111">
        <v>403</v>
      </c>
      <c r="AY42" s="111">
        <v>4</v>
      </c>
      <c r="AZ42" s="112">
        <v>731</v>
      </c>
      <c r="BA42" s="99">
        <f t="shared" si="31"/>
        <v>1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22">
        <v>943</v>
      </c>
      <c r="F43" s="81">
        <v>16</v>
      </c>
      <c r="G43" s="81">
        <v>12</v>
      </c>
      <c r="H43" s="81">
        <v>2</v>
      </c>
      <c r="I43" s="81">
        <v>956</v>
      </c>
      <c r="J43" s="122">
        <f t="shared" si="17"/>
        <v>1.3785790031813361</v>
      </c>
      <c r="K43" s="84">
        <v>494</v>
      </c>
      <c r="L43" s="24">
        <v>9</v>
      </c>
      <c r="M43" s="82">
        <v>954</v>
      </c>
      <c r="N43" s="85">
        <f t="shared" si="18"/>
        <v>0.997907949790795</v>
      </c>
      <c r="O43" s="22">
        <v>949</v>
      </c>
      <c r="P43" s="103">
        <v>14</v>
      </c>
      <c r="Q43" s="104">
        <f t="shared" si="19"/>
        <v>30</v>
      </c>
      <c r="R43" s="103">
        <v>14</v>
      </c>
      <c r="S43" s="103">
        <v>5</v>
      </c>
      <c r="T43" s="104">
        <f t="shared" si="20"/>
        <v>26</v>
      </c>
      <c r="U43" s="104">
        <f t="shared" si="21"/>
        <v>7</v>
      </c>
      <c r="V43" s="105">
        <v>954</v>
      </c>
      <c r="W43" s="28">
        <f t="shared" si="22"/>
        <v>0.52687038988408852</v>
      </c>
      <c r="X43" s="54">
        <v>493</v>
      </c>
      <c r="Y43" s="32">
        <v>8</v>
      </c>
      <c r="Z43" s="105">
        <v>950</v>
      </c>
      <c r="AA43" s="29">
        <f t="shared" si="23"/>
        <v>0.99580712788259962</v>
      </c>
      <c r="AB43" s="22">
        <v>952</v>
      </c>
      <c r="AC43" s="107">
        <v>12</v>
      </c>
      <c r="AD43" s="108">
        <f t="shared" si="24"/>
        <v>42</v>
      </c>
      <c r="AE43" s="107">
        <v>12</v>
      </c>
      <c r="AF43" s="107">
        <v>2</v>
      </c>
      <c r="AG43" s="109">
        <f t="shared" si="25"/>
        <v>38</v>
      </c>
      <c r="AH43" s="109">
        <f t="shared" si="26"/>
        <v>9</v>
      </c>
      <c r="AI43" s="109">
        <v>949</v>
      </c>
      <c r="AJ43" s="78">
        <f t="shared" si="27"/>
        <v>-0.31512605042016806</v>
      </c>
      <c r="AK43" s="57">
        <v>492</v>
      </c>
      <c r="AL43" s="109">
        <v>7</v>
      </c>
      <c r="AM43" s="109">
        <v>946</v>
      </c>
      <c r="AN43" s="79">
        <f t="shared" si="28"/>
        <v>0.99683877766069551</v>
      </c>
      <c r="AO43" s="74">
        <v>952</v>
      </c>
      <c r="AP43" s="110">
        <v>14</v>
      </c>
      <c r="AQ43" s="111">
        <f t="shared" si="29"/>
        <v>56</v>
      </c>
      <c r="AR43" s="110">
        <v>9</v>
      </c>
      <c r="AS43" s="36">
        <v>4</v>
      </c>
      <c r="AT43" s="111">
        <f t="shared" si="15"/>
        <v>47</v>
      </c>
      <c r="AU43" s="111">
        <f t="shared" si="32"/>
        <v>13</v>
      </c>
      <c r="AV43" s="112">
        <v>954</v>
      </c>
      <c r="AW43" s="98">
        <f t="shared" si="30"/>
        <v>0.21008403361344538</v>
      </c>
      <c r="AX43" s="111">
        <v>491</v>
      </c>
      <c r="AY43" s="111">
        <v>7</v>
      </c>
      <c r="AZ43" s="112">
        <v>951</v>
      </c>
      <c r="BA43" s="99">
        <f t="shared" si="31"/>
        <v>0.99685534591194969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22">
        <v>569</v>
      </c>
      <c r="F44" s="81">
        <v>6</v>
      </c>
      <c r="G44" s="81">
        <v>9</v>
      </c>
      <c r="H44" s="81">
        <v>5</v>
      </c>
      <c r="I44" s="81">
        <v>569</v>
      </c>
      <c r="J44" s="122">
        <f t="shared" si="17"/>
        <v>0</v>
      </c>
      <c r="K44" s="84">
        <v>304</v>
      </c>
      <c r="L44" s="24">
        <v>3</v>
      </c>
      <c r="M44" s="82">
        <v>569</v>
      </c>
      <c r="N44" s="85">
        <f t="shared" si="18"/>
        <v>1</v>
      </c>
      <c r="O44" s="22">
        <v>569</v>
      </c>
      <c r="P44" s="103">
        <v>11</v>
      </c>
      <c r="Q44" s="104">
        <f t="shared" si="19"/>
        <v>17</v>
      </c>
      <c r="R44" s="103">
        <v>5</v>
      </c>
      <c r="S44" s="103">
        <v>3</v>
      </c>
      <c r="T44" s="104">
        <f t="shared" si="20"/>
        <v>14</v>
      </c>
      <c r="U44" s="104">
        <f t="shared" si="21"/>
        <v>8</v>
      </c>
      <c r="V44" s="105">
        <v>574</v>
      </c>
      <c r="W44" s="28">
        <f t="shared" si="22"/>
        <v>0.87873462214411258</v>
      </c>
      <c r="X44" s="54">
        <v>304</v>
      </c>
      <c r="Y44" s="32">
        <v>3</v>
      </c>
      <c r="Z44" s="105">
        <v>573</v>
      </c>
      <c r="AA44" s="29">
        <f t="shared" si="23"/>
        <v>0.99825783972125437</v>
      </c>
      <c r="AB44" s="22">
        <v>570</v>
      </c>
      <c r="AC44" s="107">
        <v>8</v>
      </c>
      <c r="AD44" s="108">
        <f t="shared" si="24"/>
        <v>25</v>
      </c>
      <c r="AE44" s="107">
        <v>2</v>
      </c>
      <c r="AF44" s="107">
        <v>1</v>
      </c>
      <c r="AG44" s="109">
        <f t="shared" si="25"/>
        <v>16</v>
      </c>
      <c r="AH44" s="109">
        <f t="shared" si="26"/>
        <v>9</v>
      </c>
      <c r="AI44" s="109">
        <v>577</v>
      </c>
      <c r="AJ44" s="78">
        <f t="shared" si="27"/>
        <v>1.2280701754385965</v>
      </c>
      <c r="AK44" s="57">
        <v>305</v>
      </c>
      <c r="AL44" s="109">
        <v>3</v>
      </c>
      <c r="AM44" s="109">
        <v>575</v>
      </c>
      <c r="AN44" s="79">
        <f t="shared" si="28"/>
        <v>0.99653379549393417</v>
      </c>
      <c r="AO44" s="74">
        <v>571</v>
      </c>
      <c r="AP44" s="110">
        <v>8</v>
      </c>
      <c r="AQ44" s="111">
        <f t="shared" si="29"/>
        <v>33</v>
      </c>
      <c r="AR44" s="110">
        <v>4</v>
      </c>
      <c r="AS44" s="36">
        <v>3</v>
      </c>
      <c r="AT44" s="111">
        <f t="shared" si="15"/>
        <v>20</v>
      </c>
      <c r="AU44" s="111">
        <f t="shared" si="32"/>
        <v>12</v>
      </c>
      <c r="AV44" s="112">
        <v>579</v>
      </c>
      <c r="AW44" s="98">
        <f t="shared" si="30"/>
        <v>1.4010507880910683</v>
      </c>
      <c r="AX44" s="111">
        <v>306</v>
      </c>
      <c r="AY44" s="111">
        <v>3</v>
      </c>
      <c r="AZ44" s="112">
        <v>579</v>
      </c>
      <c r="BA44" s="99">
        <f t="shared" si="31"/>
        <v>1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22">
        <v>996</v>
      </c>
      <c r="F45" s="81">
        <v>12</v>
      </c>
      <c r="G45" s="81">
        <v>17</v>
      </c>
      <c r="H45" s="81">
        <v>12</v>
      </c>
      <c r="I45" s="81">
        <v>997</v>
      </c>
      <c r="J45" s="122">
        <f t="shared" si="17"/>
        <v>0.1004016064257028</v>
      </c>
      <c r="K45" s="84">
        <v>445</v>
      </c>
      <c r="L45" s="24">
        <v>2</v>
      </c>
      <c r="M45" s="82">
        <v>996</v>
      </c>
      <c r="N45" s="85">
        <f t="shared" si="18"/>
        <v>0.99899699097291872</v>
      </c>
      <c r="O45" s="22">
        <v>997</v>
      </c>
      <c r="P45" s="103">
        <v>12</v>
      </c>
      <c r="Q45" s="104">
        <f t="shared" si="19"/>
        <v>24</v>
      </c>
      <c r="R45" s="103">
        <v>9</v>
      </c>
      <c r="S45" s="103">
        <v>4</v>
      </c>
      <c r="T45" s="104">
        <f t="shared" si="20"/>
        <v>26</v>
      </c>
      <c r="U45" s="104">
        <f t="shared" si="21"/>
        <v>16</v>
      </c>
      <c r="V45" s="105">
        <v>996</v>
      </c>
      <c r="W45" s="28">
        <f t="shared" si="22"/>
        <v>-0.10030090270812438</v>
      </c>
      <c r="X45" s="54">
        <v>446</v>
      </c>
      <c r="Y45" s="32">
        <v>2</v>
      </c>
      <c r="Z45" s="105">
        <v>994</v>
      </c>
      <c r="AA45" s="29">
        <f t="shared" si="23"/>
        <v>0.99799196787148592</v>
      </c>
      <c r="AB45" s="22">
        <v>1003</v>
      </c>
      <c r="AC45" s="107">
        <v>13</v>
      </c>
      <c r="AD45" s="108">
        <f t="shared" si="24"/>
        <v>37</v>
      </c>
      <c r="AE45" s="107">
        <v>10</v>
      </c>
      <c r="AF45" s="107">
        <v>2</v>
      </c>
      <c r="AG45" s="109">
        <f t="shared" si="25"/>
        <v>36</v>
      </c>
      <c r="AH45" s="109">
        <f t="shared" si="26"/>
        <v>18</v>
      </c>
      <c r="AI45" s="109">
        <v>999</v>
      </c>
      <c r="AJ45" s="78">
        <f t="shared" si="27"/>
        <v>-0.39880358923230308</v>
      </c>
      <c r="AK45" s="57">
        <v>444</v>
      </c>
      <c r="AL45" s="109">
        <v>2</v>
      </c>
      <c r="AM45" s="109">
        <v>997</v>
      </c>
      <c r="AN45" s="79">
        <f t="shared" si="28"/>
        <v>0.99799799799799804</v>
      </c>
      <c r="AO45" s="74">
        <v>1004</v>
      </c>
      <c r="AP45" s="110">
        <v>10</v>
      </c>
      <c r="AQ45" s="111">
        <f t="shared" si="29"/>
        <v>47</v>
      </c>
      <c r="AR45" s="110">
        <v>12</v>
      </c>
      <c r="AS45" s="36">
        <v>8</v>
      </c>
      <c r="AT45" s="111">
        <f t="shared" si="15"/>
        <v>48</v>
      </c>
      <c r="AU45" s="111">
        <f t="shared" si="32"/>
        <v>26</v>
      </c>
      <c r="AV45" s="112">
        <v>998</v>
      </c>
      <c r="AW45" s="98">
        <f t="shared" si="30"/>
        <v>-0.59760956175298807</v>
      </c>
      <c r="AX45" s="111">
        <v>446</v>
      </c>
      <c r="AY45" s="111">
        <v>3</v>
      </c>
      <c r="AZ45" s="112">
        <v>996</v>
      </c>
      <c r="BA45" s="99">
        <f t="shared" si="31"/>
        <v>0.99799599198396793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22">
        <v>1306</v>
      </c>
      <c r="F46" s="81">
        <v>44</v>
      </c>
      <c r="G46" s="81">
        <v>20</v>
      </c>
      <c r="H46" s="81">
        <v>9</v>
      </c>
      <c r="I46" s="81">
        <v>1334</v>
      </c>
      <c r="J46" s="122">
        <f t="shared" si="17"/>
        <v>2.1439509954058193</v>
      </c>
      <c r="K46" s="84">
        <v>333</v>
      </c>
      <c r="L46" s="24">
        <v>13</v>
      </c>
      <c r="M46" s="82">
        <v>1333</v>
      </c>
      <c r="N46" s="85">
        <f t="shared" si="18"/>
        <v>0.99925037481259371</v>
      </c>
      <c r="O46" s="22">
        <v>1315</v>
      </c>
      <c r="P46" s="103">
        <v>21</v>
      </c>
      <c r="Q46" s="104">
        <f t="shared" si="19"/>
        <v>65</v>
      </c>
      <c r="R46" s="103">
        <v>10</v>
      </c>
      <c r="S46" s="103">
        <v>4</v>
      </c>
      <c r="T46" s="104">
        <f t="shared" si="20"/>
        <v>30</v>
      </c>
      <c r="U46" s="104">
        <f t="shared" si="21"/>
        <v>13</v>
      </c>
      <c r="V46" s="105">
        <v>1309</v>
      </c>
      <c r="W46" s="28">
        <f t="shared" si="22"/>
        <v>-0.45627376425855515</v>
      </c>
      <c r="X46" s="54">
        <v>334</v>
      </c>
      <c r="Y46" s="32">
        <v>14</v>
      </c>
      <c r="Z46" s="105">
        <v>1306</v>
      </c>
      <c r="AA46" s="29">
        <f t="shared" si="23"/>
        <v>0.99770817417876245</v>
      </c>
      <c r="AB46" s="22">
        <v>1317</v>
      </c>
      <c r="AC46" s="107">
        <v>24</v>
      </c>
      <c r="AD46" s="108">
        <f t="shared" si="24"/>
        <v>89</v>
      </c>
      <c r="AE46" s="107">
        <v>11</v>
      </c>
      <c r="AF46" s="107">
        <v>3</v>
      </c>
      <c r="AG46" s="109">
        <f t="shared" si="25"/>
        <v>41</v>
      </c>
      <c r="AH46" s="109">
        <f t="shared" si="26"/>
        <v>16</v>
      </c>
      <c r="AI46" s="109">
        <v>1327</v>
      </c>
      <c r="AJ46" s="78">
        <f t="shared" si="27"/>
        <v>0.75930144267274102</v>
      </c>
      <c r="AK46" s="57">
        <v>336</v>
      </c>
      <c r="AL46" s="109">
        <v>15</v>
      </c>
      <c r="AM46" s="109">
        <v>1321</v>
      </c>
      <c r="AN46" s="79">
        <f t="shared" si="28"/>
        <v>0.99547852298417483</v>
      </c>
      <c r="AO46" s="74">
        <v>1317</v>
      </c>
      <c r="AP46" s="110">
        <v>25</v>
      </c>
      <c r="AQ46" s="111">
        <f t="shared" si="29"/>
        <v>114</v>
      </c>
      <c r="AR46" s="110">
        <v>13</v>
      </c>
      <c r="AS46" s="36">
        <v>5</v>
      </c>
      <c r="AT46" s="111">
        <f t="shared" si="15"/>
        <v>54</v>
      </c>
      <c r="AU46" s="111">
        <f t="shared" si="32"/>
        <v>21</v>
      </c>
      <c r="AV46" s="112">
        <v>1344</v>
      </c>
      <c r="AW46" s="98">
        <f t="shared" si="30"/>
        <v>2.0501138952164011</v>
      </c>
      <c r="AX46" s="111">
        <v>336</v>
      </c>
      <c r="AY46" s="111">
        <v>17</v>
      </c>
      <c r="AZ46" s="112">
        <v>1338</v>
      </c>
      <c r="BA46" s="99">
        <f t="shared" si="31"/>
        <v>0.9955357142857143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22">
        <v>308</v>
      </c>
      <c r="F47" s="81">
        <v>6</v>
      </c>
      <c r="G47" s="81">
        <v>3</v>
      </c>
      <c r="H47" s="81">
        <v>1</v>
      </c>
      <c r="I47" s="81">
        <v>316</v>
      </c>
      <c r="J47" s="122">
        <f t="shared" si="17"/>
        <v>2.5974025974025974</v>
      </c>
      <c r="K47" s="84">
        <v>196</v>
      </c>
      <c r="L47" s="24">
        <v>1</v>
      </c>
      <c r="M47" s="82">
        <v>316</v>
      </c>
      <c r="N47" s="85">
        <f t="shared" si="18"/>
        <v>1</v>
      </c>
      <c r="O47" s="22">
        <v>307</v>
      </c>
      <c r="P47" s="103">
        <v>3</v>
      </c>
      <c r="Q47" s="104">
        <f t="shared" si="19"/>
        <v>9</v>
      </c>
      <c r="R47" s="103">
        <v>2</v>
      </c>
      <c r="S47" s="103">
        <v>2</v>
      </c>
      <c r="T47" s="104">
        <f t="shared" si="20"/>
        <v>5</v>
      </c>
      <c r="U47" s="104">
        <f t="shared" si="21"/>
        <v>3</v>
      </c>
      <c r="V47" s="105">
        <v>307</v>
      </c>
      <c r="W47" s="28">
        <f t="shared" si="22"/>
        <v>0</v>
      </c>
      <c r="X47" s="54">
        <v>195</v>
      </c>
      <c r="Y47" s="32">
        <v>1</v>
      </c>
      <c r="Z47" s="105">
        <v>307</v>
      </c>
      <c r="AA47" s="29">
        <f t="shared" si="23"/>
        <v>1</v>
      </c>
      <c r="AB47" s="22">
        <v>315</v>
      </c>
      <c r="AC47" s="107">
        <v>1</v>
      </c>
      <c r="AD47" s="108">
        <f t="shared" si="24"/>
        <v>10</v>
      </c>
      <c r="AE47" s="107">
        <v>2</v>
      </c>
      <c r="AF47" s="107">
        <v>1</v>
      </c>
      <c r="AG47" s="109">
        <f t="shared" si="25"/>
        <v>7</v>
      </c>
      <c r="AH47" s="109">
        <f t="shared" si="26"/>
        <v>4</v>
      </c>
      <c r="AI47" s="109">
        <v>308</v>
      </c>
      <c r="AJ47" s="78">
        <f t="shared" si="27"/>
        <v>-2.2222222222222223</v>
      </c>
      <c r="AK47" s="57">
        <v>194</v>
      </c>
      <c r="AL47" s="109">
        <v>2</v>
      </c>
      <c r="AM47" s="109">
        <v>308</v>
      </c>
      <c r="AN47" s="79">
        <f t="shared" si="28"/>
        <v>1</v>
      </c>
      <c r="AO47" s="74">
        <v>317</v>
      </c>
      <c r="AP47" s="110">
        <v>3</v>
      </c>
      <c r="AQ47" s="111">
        <f t="shared" si="29"/>
        <v>13</v>
      </c>
      <c r="AR47" s="110">
        <v>1</v>
      </c>
      <c r="AS47" s="36"/>
      <c r="AT47" s="111">
        <f t="shared" si="15"/>
        <v>8</v>
      </c>
      <c r="AU47" s="111">
        <f t="shared" si="32"/>
        <v>4</v>
      </c>
      <c r="AV47" s="112">
        <v>308</v>
      </c>
      <c r="AW47" s="98">
        <f t="shared" si="30"/>
        <v>-2.8391167192429023</v>
      </c>
      <c r="AX47" s="111">
        <v>192</v>
      </c>
      <c r="AY47" s="111">
        <v>2</v>
      </c>
      <c r="AZ47" s="112">
        <v>308</v>
      </c>
      <c r="BA47" s="99">
        <f t="shared" si="31"/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22">
        <v>1188</v>
      </c>
      <c r="F48" s="81">
        <v>30</v>
      </c>
      <c r="G48" s="81">
        <v>24</v>
      </c>
      <c r="H48" s="81">
        <v>10</v>
      </c>
      <c r="I48" s="81">
        <v>1228</v>
      </c>
      <c r="J48" s="122">
        <f t="shared" si="17"/>
        <v>3.3670033670033668</v>
      </c>
      <c r="K48" s="84">
        <v>343</v>
      </c>
      <c r="L48" s="24">
        <v>21</v>
      </c>
      <c r="M48" s="82">
        <v>1227</v>
      </c>
      <c r="N48" s="85">
        <f t="shared" si="18"/>
        <v>0.999185667752443</v>
      </c>
      <c r="O48" s="22">
        <v>1202</v>
      </c>
      <c r="P48" s="103">
        <v>23</v>
      </c>
      <c r="Q48" s="104">
        <f t="shared" si="19"/>
        <v>53</v>
      </c>
      <c r="R48" s="103">
        <v>17</v>
      </c>
      <c r="S48" s="103">
        <v>9</v>
      </c>
      <c r="T48" s="104">
        <f t="shared" si="20"/>
        <v>41</v>
      </c>
      <c r="U48" s="104">
        <f t="shared" si="21"/>
        <v>19</v>
      </c>
      <c r="V48" s="105">
        <v>1244</v>
      </c>
      <c r="W48" s="28">
        <f t="shared" si="22"/>
        <v>3.494176372712146</v>
      </c>
      <c r="X48" s="54">
        <v>349</v>
      </c>
      <c r="Y48" s="32">
        <v>21</v>
      </c>
      <c r="Z48" s="105">
        <v>1243</v>
      </c>
      <c r="AA48" s="29">
        <f t="shared" si="23"/>
        <v>0.99919614147909963</v>
      </c>
      <c r="AB48" s="22">
        <v>1215</v>
      </c>
      <c r="AC48" s="107">
        <v>19</v>
      </c>
      <c r="AD48" s="108">
        <f t="shared" si="24"/>
        <v>72</v>
      </c>
      <c r="AE48" s="107">
        <v>5</v>
      </c>
      <c r="AF48" s="107">
        <v>2</v>
      </c>
      <c r="AG48" s="109">
        <f t="shared" si="25"/>
        <v>46</v>
      </c>
      <c r="AH48" s="109">
        <f t="shared" si="26"/>
        <v>21</v>
      </c>
      <c r="AI48" s="109">
        <v>1258</v>
      </c>
      <c r="AJ48" s="78">
        <f t="shared" si="27"/>
        <v>3.5390946502057612</v>
      </c>
      <c r="AK48" s="57">
        <v>350</v>
      </c>
      <c r="AL48" s="109">
        <v>24</v>
      </c>
      <c r="AM48" s="109">
        <v>1256</v>
      </c>
      <c r="AN48" s="79">
        <f t="shared" si="28"/>
        <v>0.99841017488076311</v>
      </c>
      <c r="AO48" s="74">
        <v>1221</v>
      </c>
      <c r="AP48" s="110">
        <v>14</v>
      </c>
      <c r="AQ48" s="111">
        <f t="shared" si="29"/>
        <v>86</v>
      </c>
      <c r="AR48" s="110">
        <v>11</v>
      </c>
      <c r="AS48" s="36">
        <v>4</v>
      </c>
      <c r="AT48" s="111">
        <f t="shared" si="15"/>
        <v>57</v>
      </c>
      <c r="AU48" s="111">
        <f t="shared" si="32"/>
        <v>25</v>
      </c>
      <c r="AV48" s="112">
        <v>1260</v>
      </c>
      <c r="AW48" s="98">
        <f t="shared" si="30"/>
        <v>3.1941031941031941</v>
      </c>
      <c r="AX48" s="111">
        <v>349</v>
      </c>
      <c r="AY48" s="111">
        <v>26</v>
      </c>
      <c r="AZ48" s="112">
        <v>1257</v>
      </c>
      <c r="BA48" s="99">
        <f t="shared" si="31"/>
        <v>0.99761904761904763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22">
        <v>857</v>
      </c>
      <c r="F49" s="81">
        <v>8</v>
      </c>
      <c r="G49" s="81">
        <v>18</v>
      </c>
      <c r="H49" s="81">
        <v>9</v>
      </c>
      <c r="I49" s="81">
        <v>854</v>
      </c>
      <c r="J49" s="122">
        <f t="shared" si="17"/>
        <v>-0.3500583430571762</v>
      </c>
      <c r="K49" s="84">
        <v>454</v>
      </c>
      <c r="L49" s="24"/>
      <c r="M49" s="82">
        <v>854</v>
      </c>
      <c r="N49" s="85">
        <f t="shared" si="18"/>
        <v>1</v>
      </c>
      <c r="O49" s="22">
        <v>860</v>
      </c>
      <c r="P49" s="103">
        <v>16</v>
      </c>
      <c r="Q49" s="104">
        <f t="shared" si="19"/>
        <v>24</v>
      </c>
      <c r="R49" s="103">
        <v>6</v>
      </c>
      <c r="S49" s="103">
        <v>2</v>
      </c>
      <c r="T49" s="104">
        <f t="shared" si="20"/>
        <v>24</v>
      </c>
      <c r="U49" s="104">
        <f t="shared" si="21"/>
        <v>11</v>
      </c>
      <c r="V49" s="105">
        <v>863</v>
      </c>
      <c r="W49" s="28">
        <f t="shared" si="22"/>
        <v>0.34883720930232559</v>
      </c>
      <c r="X49" s="54">
        <v>454</v>
      </c>
      <c r="Y49" s="32"/>
      <c r="Z49" s="105">
        <v>862</v>
      </c>
      <c r="AA49" s="29">
        <f t="shared" si="23"/>
        <v>0.99884125144843572</v>
      </c>
      <c r="AB49" s="22">
        <v>865</v>
      </c>
      <c r="AC49" s="107">
        <v>6</v>
      </c>
      <c r="AD49" s="108">
        <f t="shared" si="24"/>
        <v>30</v>
      </c>
      <c r="AE49" s="107">
        <v>6</v>
      </c>
      <c r="AF49" s="107">
        <v>1</v>
      </c>
      <c r="AG49" s="109">
        <f t="shared" si="25"/>
        <v>30</v>
      </c>
      <c r="AH49" s="109">
        <f t="shared" si="26"/>
        <v>12</v>
      </c>
      <c r="AI49" s="109">
        <v>863</v>
      </c>
      <c r="AJ49" s="78">
        <f t="shared" si="27"/>
        <v>-0.23121387283236997</v>
      </c>
      <c r="AK49" s="57">
        <v>456</v>
      </c>
      <c r="AL49" s="109"/>
      <c r="AM49" s="109">
        <v>863</v>
      </c>
      <c r="AN49" s="79">
        <f t="shared" si="28"/>
        <v>1</v>
      </c>
      <c r="AO49" s="74">
        <v>865</v>
      </c>
      <c r="AP49" s="110">
        <v>6</v>
      </c>
      <c r="AQ49" s="111">
        <f t="shared" si="29"/>
        <v>36</v>
      </c>
      <c r="AR49" s="110">
        <v>8</v>
      </c>
      <c r="AS49" s="36">
        <v>3</v>
      </c>
      <c r="AT49" s="111">
        <f t="shared" si="15"/>
        <v>38</v>
      </c>
      <c r="AU49" s="111">
        <f t="shared" si="32"/>
        <v>15</v>
      </c>
      <c r="AV49" s="112">
        <v>858</v>
      </c>
      <c r="AW49" s="98">
        <f t="shared" si="30"/>
        <v>-0.80924855491329473</v>
      </c>
      <c r="AX49" s="111">
        <v>453</v>
      </c>
      <c r="AY49" s="111"/>
      <c r="AZ49" s="112">
        <v>857</v>
      </c>
      <c r="BA49" s="99">
        <f t="shared" si="31"/>
        <v>0.99883449883449882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692</v>
      </c>
      <c r="F50" s="81">
        <v>13</v>
      </c>
      <c r="G50" s="81">
        <v>4</v>
      </c>
      <c r="H50" s="81">
        <v>3</v>
      </c>
      <c r="I50" s="81">
        <v>692</v>
      </c>
      <c r="J50" s="122">
        <f t="shared" si="17"/>
        <v>0</v>
      </c>
      <c r="K50" s="84">
        <v>301</v>
      </c>
      <c r="L50" s="84">
        <v>4</v>
      </c>
      <c r="M50" s="82">
        <v>691</v>
      </c>
      <c r="N50" s="85">
        <f t="shared" si="18"/>
        <v>0.99855491329479773</v>
      </c>
      <c r="O50" s="74">
        <v>687</v>
      </c>
      <c r="P50" s="103">
        <v>13</v>
      </c>
      <c r="Q50" s="104">
        <f t="shared" si="19"/>
        <v>26</v>
      </c>
      <c r="R50" s="103">
        <v>7</v>
      </c>
      <c r="S50" s="103">
        <v>1</v>
      </c>
      <c r="T50" s="104">
        <f t="shared" si="20"/>
        <v>11</v>
      </c>
      <c r="U50" s="104">
        <f t="shared" si="21"/>
        <v>4</v>
      </c>
      <c r="V50" s="105">
        <v>697</v>
      </c>
      <c r="W50" s="91">
        <f t="shared" si="22"/>
        <v>1.4556040756914119</v>
      </c>
      <c r="X50" s="54">
        <v>302</v>
      </c>
      <c r="Y50" s="105">
        <v>4</v>
      </c>
      <c r="Z50" s="105">
        <v>697</v>
      </c>
      <c r="AA50" s="92">
        <f t="shared" si="23"/>
        <v>1</v>
      </c>
      <c r="AB50" s="74">
        <v>685</v>
      </c>
      <c r="AC50" s="107">
        <v>13</v>
      </c>
      <c r="AD50" s="108">
        <f t="shared" si="24"/>
        <v>39</v>
      </c>
      <c r="AE50" s="107">
        <v>2</v>
      </c>
      <c r="AF50" s="107"/>
      <c r="AG50" s="109">
        <f t="shared" si="25"/>
        <v>13</v>
      </c>
      <c r="AH50" s="109">
        <f t="shared" si="26"/>
        <v>4</v>
      </c>
      <c r="AI50" s="109">
        <v>706</v>
      </c>
      <c r="AJ50" s="78">
        <f t="shared" si="27"/>
        <v>3.0656934306569341</v>
      </c>
      <c r="AK50" s="57">
        <v>305</v>
      </c>
      <c r="AL50" s="109">
        <v>7</v>
      </c>
      <c r="AM50" s="109">
        <v>706</v>
      </c>
      <c r="AN50" s="79">
        <f t="shared" si="28"/>
        <v>1</v>
      </c>
      <c r="AO50" s="74">
        <v>686</v>
      </c>
      <c r="AP50" s="110">
        <v>15</v>
      </c>
      <c r="AQ50" s="111">
        <f t="shared" si="29"/>
        <v>54</v>
      </c>
      <c r="AR50" s="110">
        <v>3</v>
      </c>
      <c r="AS50" s="110">
        <v>2</v>
      </c>
      <c r="AT50" s="111">
        <f t="shared" si="15"/>
        <v>16</v>
      </c>
      <c r="AU50" s="111">
        <f t="shared" si="32"/>
        <v>6</v>
      </c>
      <c r="AV50" s="112">
        <v>717</v>
      </c>
      <c r="AW50" s="98">
        <f t="shared" si="30"/>
        <v>4.518950437317784</v>
      </c>
      <c r="AX50" s="111">
        <v>306</v>
      </c>
      <c r="AY50" s="111">
        <v>10</v>
      </c>
      <c r="AZ50" s="112">
        <v>716</v>
      </c>
      <c r="BA50" s="99">
        <f t="shared" si="31"/>
        <v>0.99860529986053004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22">
        <v>1573</v>
      </c>
      <c r="F51" s="81">
        <v>20</v>
      </c>
      <c r="G51" s="81">
        <v>17</v>
      </c>
      <c r="H51" s="81">
        <v>10</v>
      </c>
      <c r="I51" s="81">
        <v>1596</v>
      </c>
      <c r="J51" s="122">
        <f t="shared" si="17"/>
        <v>1.4621741894469167</v>
      </c>
      <c r="K51" s="84">
        <v>355</v>
      </c>
      <c r="L51" s="24">
        <v>14</v>
      </c>
      <c r="M51" s="82">
        <v>1595</v>
      </c>
      <c r="N51" s="85">
        <f t="shared" si="18"/>
        <v>0.99937343358395991</v>
      </c>
      <c r="O51" s="22">
        <v>1590</v>
      </c>
      <c r="P51" s="103">
        <v>32</v>
      </c>
      <c r="Q51" s="104">
        <f t="shared" si="19"/>
        <v>52</v>
      </c>
      <c r="R51" s="103">
        <v>25</v>
      </c>
      <c r="S51" s="103">
        <v>17</v>
      </c>
      <c r="T51" s="104">
        <f t="shared" si="20"/>
        <v>42</v>
      </c>
      <c r="U51" s="104">
        <f t="shared" si="21"/>
        <v>27</v>
      </c>
      <c r="V51" s="105">
        <v>1601</v>
      </c>
      <c r="W51" s="28">
        <f t="shared" si="22"/>
        <v>0.69182389937106925</v>
      </c>
      <c r="X51" s="54">
        <v>355</v>
      </c>
      <c r="Y51" s="32">
        <v>15</v>
      </c>
      <c r="Z51" s="105">
        <v>1598</v>
      </c>
      <c r="AA51" s="29">
        <f t="shared" si="23"/>
        <v>0.99812617114303559</v>
      </c>
      <c r="AB51" s="22">
        <v>1600</v>
      </c>
      <c r="AC51" s="107">
        <v>29</v>
      </c>
      <c r="AD51" s="108">
        <f t="shared" si="24"/>
        <v>81</v>
      </c>
      <c r="AE51" s="107">
        <v>18</v>
      </c>
      <c r="AF51" s="107">
        <v>5</v>
      </c>
      <c r="AG51" s="109">
        <f t="shared" si="25"/>
        <v>60</v>
      </c>
      <c r="AH51" s="109">
        <f t="shared" si="26"/>
        <v>32</v>
      </c>
      <c r="AI51" s="109">
        <v>1608</v>
      </c>
      <c r="AJ51" s="78">
        <f t="shared" si="27"/>
        <v>0.5</v>
      </c>
      <c r="AK51" s="57">
        <v>353</v>
      </c>
      <c r="AL51" s="109">
        <v>15</v>
      </c>
      <c r="AM51" s="109">
        <v>1606</v>
      </c>
      <c r="AN51" s="79">
        <f t="shared" si="28"/>
        <v>0.99875621890547261</v>
      </c>
      <c r="AO51" s="74">
        <v>1598</v>
      </c>
      <c r="AP51" s="110">
        <v>22</v>
      </c>
      <c r="AQ51" s="111">
        <f t="shared" si="29"/>
        <v>103</v>
      </c>
      <c r="AR51" s="110">
        <v>21</v>
      </c>
      <c r="AS51" s="36">
        <v>8</v>
      </c>
      <c r="AT51" s="111">
        <f t="shared" si="15"/>
        <v>81</v>
      </c>
      <c r="AU51" s="111">
        <f t="shared" si="32"/>
        <v>40</v>
      </c>
      <c r="AV51" s="112">
        <v>1604</v>
      </c>
      <c r="AW51" s="98">
        <f t="shared" si="30"/>
        <v>0.37546933667083854</v>
      </c>
      <c r="AX51" s="111">
        <v>353</v>
      </c>
      <c r="AY51" s="111">
        <v>15</v>
      </c>
      <c r="AZ51" s="112">
        <v>1603</v>
      </c>
      <c r="BA51" s="99">
        <f t="shared" si="31"/>
        <v>0.99937655860349128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22">
        <v>990</v>
      </c>
      <c r="F52" s="81">
        <v>20</v>
      </c>
      <c r="G52" s="81">
        <v>20</v>
      </c>
      <c r="H52" s="81">
        <v>11</v>
      </c>
      <c r="I52" s="81">
        <v>1018</v>
      </c>
      <c r="J52" s="122">
        <f t="shared" si="17"/>
        <v>2.8282828282828283</v>
      </c>
      <c r="K52" s="84">
        <v>309</v>
      </c>
      <c r="L52" s="24">
        <v>7</v>
      </c>
      <c r="M52" s="82">
        <v>1013</v>
      </c>
      <c r="N52" s="85">
        <f t="shared" si="18"/>
        <v>0.99508840864440073</v>
      </c>
      <c r="O52" s="22">
        <v>1005</v>
      </c>
      <c r="P52" s="103">
        <v>22</v>
      </c>
      <c r="Q52" s="104">
        <f t="shared" si="19"/>
        <v>42</v>
      </c>
      <c r="R52" s="103">
        <v>11</v>
      </c>
      <c r="S52" s="103">
        <v>4</v>
      </c>
      <c r="T52" s="104">
        <f t="shared" si="20"/>
        <v>31</v>
      </c>
      <c r="U52" s="104">
        <f t="shared" si="21"/>
        <v>15</v>
      </c>
      <c r="V52" s="105">
        <v>1027</v>
      </c>
      <c r="W52" s="28">
        <f t="shared" si="22"/>
        <v>2.1890547263681595</v>
      </c>
      <c r="X52" s="54">
        <v>311</v>
      </c>
      <c r="Y52" s="32">
        <v>6</v>
      </c>
      <c r="Z52" s="105">
        <v>1025</v>
      </c>
      <c r="AA52" s="29">
        <f t="shared" si="23"/>
        <v>0.99805258033106137</v>
      </c>
      <c r="AB52" s="22">
        <v>1010</v>
      </c>
      <c r="AC52" s="107">
        <v>16</v>
      </c>
      <c r="AD52" s="108">
        <f t="shared" si="24"/>
        <v>58</v>
      </c>
      <c r="AE52" s="107">
        <v>9</v>
      </c>
      <c r="AF52" s="107">
        <v>3</v>
      </c>
      <c r="AG52" s="109">
        <f t="shared" si="25"/>
        <v>40</v>
      </c>
      <c r="AH52" s="109">
        <f t="shared" si="26"/>
        <v>18</v>
      </c>
      <c r="AI52" s="109">
        <v>1034</v>
      </c>
      <c r="AJ52" s="78">
        <f t="shared" si="27"/>
        <v>2.3762376237623761</v>
      </c>
      <c r="AK52" s="57">
        <v>309</v>
      </c>
      <c r="AL52" s="109">
        <v>8</v>
      </c>
      <c r="AM52" s="109">
        <v>1033</v>
      </c>
      <c r="AN52" s="79">
        <f t="shared" si="28"/>
        <v>0.99903288201160545</v>
      </c>
      <c r="AO52" s="74">
        <v>1017</v>
      </c>
      <c r="AP52" s="110">
        <v>14</v>
      </c>
      <c r="AQ52" s="111">
        <f t="shared" si="29"/>
        <v>72</v>
      </c>
      <c r="AR52" s="110">
        <v>10</v>
      </c>
      <c r="AS52" s="36">
        <v>3</v>
      </c>
      <c r="AT52" s="111">
        <f t="shared" si="15"/>
        <v>50</v>
      </c>
      <c r="AU52" s="111">
        <f t="shared" si="32"/>
        <v>21</v>
      </c>
      <c r="AV52" s="112">
        <v>1040</v>
      </c>
      <c r="AW52" s="98">
        <f t="shared" si="30"/>
        <v>2.2615535889872174</v>
      </c>
      <c r="AX52" s="111">
        <v>311</v>
      </c>
      <c r="AY52" s="111">
        <v>8</v>
      </c>
      <c r="AZ52" s="112">
        <v>1037</v>
      </c>
      <c r="BA52" s="99">
        <f t="shared" si="31"/>
        <v>0.99711538461538463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22">
        <v>241</v>
      </c>
      <c r="F53" s="81">
        <v>1</v>
      </c>
      <c r="G53" s="81">
        <v>2</v>
      </c>
      <c r="H53" s="81">
        <v>2</v>
      </c>
      <c r="I53" s="81">
        <v>237</v>
      </c>
      <c r="J53" s="122">
        <f t="shared" si="17"/>
        <v>-1.6597510373443984</v>
      </c>
      <c r="K53" s="84">
        <v>107</v>
      </c>
      <c r="L53" s="24"/>
      <c r="M53" s="82">
        <v>237</v>
      </c>
      <c r="N53" s="85">
        <f t="shared" si="18"/>
        <v>1</v>
      </c>
      <c r="O53" s="22">
        <v>245</v>
      </c>
      <c r="P53" s="103">
        <v>5</v>
      </c>
      <c r="Q53" s="104">
        <f t="shared" si="19"/>
        <v>6</v>
      </c>
      <c r="R53" s="103">
        <v>3</v>
      </c>
      <c r="S53" s="103">
        <v>1</v>
      </c>
      <c r="T53" s="104">
        <f t="shared" si="20"/>
        <v>5</v>
      </c>
      <c r="U53" s="104">
        <f t="shared" si="21"/>
        <v>3</v>
      </c>
      <c r="V53" s="105">
        <v>237</v>
      </c>
      <c r="W53" s="28">
        <f t="shared" si="22"/>
        <v>-3.2653061224489797</v>
      </c>
      <c r="X53" s="54">
        <v>107</v>
      </c>
      <c r="Y53" s="32"/>
      <c r="Z53" s="105">
        <v>237</v>
      </c>
      <c r="AA53" s="29">
        <f t="shared" si="23"/>
        <v>1</v>
      </c>
      <c r="AB53" s="22">
        <v>244</v>
      </c>
      <c r="AC53" s="107">
        <v>3</v>
      </c>
      <c r="AD53" s="108">
        <f t="shared" si="24"/>
        <v>9</v>
      </c>
      <c r="AE53" s="107">
        <v>1</v>
      </c>
      <c r="AF53" s="107"/>
      <c r="AG53" s="109">
        <f t="shared" si="25"/>
        <v>6</v>
      </c>
      <c r="AH53" s="109">
        <f t="shared" si="26"/>
        <v>3</v>
      </c>
      <c r="AI53" s="109">
        <v>239</v>
      </c>
      <c r="AJ53" s="78">
        <f t="shared" si="27"/>
        <v>-2.0491803278688523</v>
      </c>
      <c r="AK53" s="57">
        <v>107</v>
      </c>
      <c r="AL53" s="109"/>
      <c r="AM53" s="109">
        <v>239</v>
      </c>
      <c r="AN53" s="79">
        <f t="shared" si="28"/>
        <v>1</v>
      </c>
      <c r="AO53" s="74">
        <v>241</v>
      </c>
      <c r="AP53" s="110">
        <v>1</v>
      </c>
      <c r="AQ53" s="111">
        <f t="shared" si="29"/>
        <v>10</v>
      </c>
      <c r="AR53" s="110">
        <v>7</v>
      </c>
      <c r="AS53" s="36">
        <v>1</v>
      </c>
      <c r="AT53" s="111">
        <f t="shared" si="15"/>
        <v>13</v>
      </c>
      <c r="AU53" s="111">
        <f t="shared" si="32"/>
        <v>4</v>
      </c>
      <c r="AV53" s="112">
        <v>233</v>
      </c>
      <c r="AW53" s="98">
        <f t="shared" si="30"/>
        <v>-3.3195020746887969</v>
      </c>
      <c r="AX53" s="111">
        <v>102</v>
      </c>
      <c r="AY53" s="111"/>
      <c r="AZ53" s="112">
        <v>232</v>
      </c>
      <c r="BA53" s="99">
        <f t="shared" si="31"/>
        <v>0.99570815450643779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22">
        <v>1183</v>
      </c>
      <c r="F54" s="81">
        <v>16</v>
      </c>
      <c r="G54" s="81">
        <v>18</v>
      </c>
      <c r="H54" s="81">
        <v>11</v>
      </c>
      <c r="I54" s="81">
        <v>1199</v>
      </c>
      <c r="J54" s="122">
        <f t="shared" si="17"/>
        <v>1.3524936601859678</v>
      </c>
      <c r="K54" s="84">
        <v>410</v>
      </c>
      <c r="L54" s="24">
        <v>10</v>
      </c>
      <c r="M54" s="82">
        <v>1197</v>
      </c>
      <c r="N54" s="85">
        <f t="shared" si="18"/>
        <v>0.99833194328607178</v>
      </c>
      <c r="O54" s="22">
        <v>1185</v>
      </c>
      <c r="P54" s="103">
        <v>21</v>
      </c>
      <c r="Q54" s="104">
        <f t="shared" si="19"/>
        <v>37</v>
      </c>
      <c r="R54" s="103">
        <v>15</v>
      </c>
      <c r="S54" s="103">
        <v>6</v>
      </c>
      <c r="T54" s="104">
        <f t="shared" si="20"/>
        <v>33</v>
      </c>
      <c r="U54" s="104">
        <f t="shared" si="21"/>
        <v>17</v>
      </c>
      <c r="V54" s="105">
        <v>1202</v>
      </c>
      <c r="W54" s="28">
        <f t="shared" si="22"/>
        <v>1.4345991561181435</v>
      </c>
      <c r="X54" s="54">
        <v>413</v>
      </c>
      <c r="Y54" s="32">
        <v>13</v>
      </c>
      <c r="Z54" s="105">
        <v>1202</v>
      </c>
      <c r="AA54" s="29">
        <f t="shared" si="23"/>
        <v>1</v>
      </c>
      <c r="AB54" s="22">
        <v>1191</v>
      </c>
      <c r="AC54" s="107">
        <v>20</v>
      </c>
      <c r="AD54" s="108">
        <f t="shared" si="24"/>
        <v>57</v>
      </c>
      <c r="AE54" s="107">
        <v>10</v>
      </c>
      <c r="AF54" s="107">
        <v>3</v>
      </c>
      <c r="AG54" s="109">
        <f t="shared" si="25"/>
        <v>43</v>
      </c>
      <c r="AH54" s="109">
        <f t="shared" si="26"/>
        <v>20</v>
      </c>
      <c r="AI54" s="109">
        <v>1211</v>
      </c>
      <c r="AJ54" s="78">
        <f t="shared" si="27"/>
        <v>1.6792611251049538</v>
      </c>
      <c r="AK54" s="57">
        <v>412</v>
      </c>
      <c r="AL54" s="109">
        <v>14</v>
      </c>
      <c r="AM54" s="109">
        <v>1211</v>
      </c>
      <c r="AN54" s="79">
        <f t="shared" si="28"/>
        <v>1</v>
      </c>
      <c r="AO54" s="74">
        <v>1205</v>
      </c>
      <c r="AP54" s="110">
        <v>23</v>
      </c>
      <c r="AQ54" s="111">
        <f t="shared" si="29"/>
        <v>80</v>
      </c>
      <c r="AR54" s="110">
        <v>20</v>
      </c>
      <c r="AS54" s="36">
        <v>9</v>
      </c>
      <c r="AT54" s="111">
        <f t="shared" si="15"/>
        <v>63</v>
      </c>
      <c r="AU54" s="111">
        <f t="shared" si="32"/>
        <v>29</v>
      </c>
      <c r="AV54" s="112">
        <v>1214</v>
      </c>
      <c r="AW54" s="98">
        <f t="shared" si="30"/>
        <v>0.74688796680497926</v>
      </c>
      <c r="AX54" s="111">
        <v>409</v>
      </c>
      <c r="AY54" s="111">
        <v>15</v>
      </c>
      <c r="AZ54" s="112">
        <v>1213</v>
      </c>
      <c r="BA54" s="99">
        <f t="shared" si="31"/>
        <v>0.99917627677100496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22">
        <v>222</v>
      </c>
      <c r="F55" s="81">
        <v>4</v>
      </c>
      <c r="G55" s="81">
        <v>9</v>
      </c>
      <c r="H55" s="81">
        <v>3</v>
      </c>
      <c r="I55" s="81">
        <v>217</v>
      </c>
      <c r="J55" s="122">
        <f t="shared" si="17"/>
        <v>-2.2522522522522523</v>
      </c>
      <c r="K55" s="84">
        <v>5</v>
      </c>
      <c r="L55" s="24">
        <v>2</v>
      </c>
      <c r="M55" s="82">
        <v>214</v>
      </c>
      <c r="N55" s="85">
        <f t="shared" si="18"/>
        <v>0.98617511520737322</v>
      </c>
      <c r="O55" s="22">
        <v>219</v>
      </c>
      <c r="P55" s="103">
        <v>4</v>
      </c>
      <c r="Q55" s="104">
        <f t="shared" si="19"/>
        <v>8</v>
      </c>
      <c r="R55" s="103">
        <v>4</v>
      </c>
      <c r="S55" s="103">
        <v>4</v>
      </c>
      <c r="T55" s="104">
        <f t="shared" si="20"/>
        <v>13</v>
      </c>
      <c r="U55" s="104">
        <f t="shared" si="21"/>
        <v>7</v>
      </c>
      <c r="V55" s="105">
        <v>219</v>
      </c>
      <c r="W55" s="28">
        <f t="shared" si="22"/>
        <v>0</v>
      </c>
      <c r="X55" s="54">
        <v>6</v>
      </c>
      <c r="Y55" s="32">
        <v>2</v>
      </c>
      <c r="Z55" s="105">
        <v>217</v>
      </c>
      <c r="AA55" s="29">
        <f t="shared" si="23"/>
        <v>0.9908675799086758</v>
      </c>
      <c r="AB55" s="22">
        <v>217</v>
      </c>
      <c r="AC55" s="107">
        <v>2</v>
      </c>
      <c r="AD55" s="108">
        <f t="shared" si="24"/>
        <v>10</v>
      </c>
      <c r="AE55" s="107">
        <v>1</v>
      </c>
      <c r="AF55" s="107">
        <v>1</v>
      </c>
      <c r="AG55" s="109">
        <f t="shared" si="25"/>
        <v>14</v>
      </c>
      <c r="AH55" s="109">
        <f t="shared" si="26"/>
        <v>8</v>
      </c>
      <c r="AI55" s="109">
        <v>219</v>
      </c>
      <c r="AJ55" s="78">
        <f t="shared" si="27"/>
        <v>0.92165898617511521</v>
      </c>
      <c r="AK55" s="57">
        <v>6</v>
      </c>
      <c r="AL55" s="109">
        <v>2</v>
      </c>
      <c r="AM55" s="109">
        <v>217</v>
      </c>
      <c r="AN55" s="79">
        <f t="shared" si="28"/>
        <v>0.9908675799086758</v>
      </c>
      <c r="AO55" s="74">
        <v>221</v>
      </c>
      <c r="AP55" s="110">
        <v>1</v>
      </c>
      <c r="AQ55" s="111">
        <f t="shared" si="29"/>
        <v>11</v>
      </c>
      <c r="AR55" s="110">
        <v>3</v>
      </c>
      <c r="AS55" s="36">
        <v>2</v>
      </c>
      <c r="AT55" s="111">
        <f t="shared" si="15"/>
        <v>17</v>
      </c>
      <c r="AU55" s="111">
        <f t="shared" si="32"/>
        <v>10</v>
      </c>
      <c r="AV55" s="112">
        <v>216</v>
      </c>
      <c r="AW55" s="98">
        <f t="shared" si="30"/>
        <v>-2.2624434389140271</v>
      </c>
      <c r="AX55" s="111">
        <v>6</v>
      </c>
      <c r="AY55" s="111">
        <v>3</v>
      </c>
      <c r="AZ55" s="112">
        <v>214</v>
      </c>
      <c r="BA55" s="99">
        <f t="shared" si="31"/>
        <v>0.9907407407407407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22">
        <v>757</v>
      </c>
      <c r="F56" s="81">
        <v>12</v>
      </c>
      <c r="G56" s="81">
        <v>7</v>
      </c>
      <c r="H56" s="81">
        <v>2</v>
      </c>
      <c r="I56" s="81">
        <v>774</v>
      </c>
      <c r="J56" s="122">
        <f t="shared" si="17"/>
        <v>2.2457067371202113</v>
      </c>
      <c r="K56" s="84">
        <v>345</v>
      </c>
      <c r="L56" s="24">
        <v>4</v>
      </c>
      <c r="M56" s="82">
        <v>767</v>
      </c>
      <c r="N56" s="85">
        <f t="shared" si="18"/>
        <v>0.99095607235142114</v>
      </c>
      <c r="O56" s="22">
        <v>770</v>
      </c>
      <c r="P56" s="103">
        <v>10</v>
      </c>
      <c r="Q56" s="104">
        <f t="shared" si="19"/>
        <v>22</v>
      </c>
      <c r="R56" s="103">
        <v>12</v>
      </c>
      <c r="S56" s="103">
        <v>8</v>
      </c>
      <c r="T56" s="104">
        <f t="shared" si="20"/>
        <v>19</v>
      </c>
      <c r="U56" s="104">
        <f t="shared" si="21"/>
        <v>10</v>
      </c>
      <c r="V56" s="105">
        <v>776</v>
      </c>
      <c r="W56" s="28">
        <f t="shared" si="22"/>
        <v>0.77922077922077926</v>
      </c>
      <c r="X56" s="54">
        <v>347</v>
      </c>
      <c r="Y56" s="32">
        <v>4</v>
      </c>
      <c r="Z56" s="105">
        <v>771</v>
      </c>
      <c r="AA56" s="29">
        <f t="shared" si="23"/>
        <v>0.99355670103092786</v>
      </c>
      <c r="AB56" s="22">
        <v>773</v>
      </c>
      <c r="AC56" s="107">
        <v>12</v>
      </c>
      <c r="AD56" s="108">
        <f t="shared" si="24"/>
        <v>34</v>
      </c>
      <c r="AE56" s="107">
        <v>7</v>
      </c>
      <c r="AF56" s="107">
        <v>4</v>
      </c>
      <c r="AG56" s="109">
        <f t="shared" si="25"/>
        <v>26</v>
      </c>
      <c r="AH56" s="109">
        <f t="shared" si="26"/>
        <v>14</v>
      </c>
      <c r="AI56" s="109">
        <v>783</v>
      </c>
      <c r="AJ56" s="78">
        <f t="shared" si="27"/>
        <v>1.29366106080207</v>
      </c>
      <c r="AK56" s="57">
        <v>345</v>
      </c>
      <c r="AL56" s="109">
        <v>3</v>
      </c>
      <c r="AM56" s="109">
        <v>779</v>
      </c>
      <c r="AN56" s="79">
        <f t="shared" si="28"/>
        <v>0.99489144316730527</v>
      </c>
      <c r="AO56" s="74">
        <v>770</v>
      </c>
      <c r="AP56" s="110">
        <v>9</v>
      </c>
      <c r="AQ56" s="111">
        <f t="shared" si="29"/>
        <v>43</v>
      </c>
      <c r="AR56" s="110">
        <v>15</v>
      </c>
      <c r="AS56" s="36">
        <v>9</v>
      </c>
      <c r="AT56" s="111">
        <f t="shared" si="15"/>
        <v>41</v>
      </c>
      <c r="AU56" s="111">
        <f t="shared" si="32"/>
        <v>23</v>
      </c>
      <c r="AV56" s="112">
        <v>779</v>
      </c>
      <c r="AW56" s="98">
        <f t="shared" si="30"/>
        <v>1.1688311688311688</v>
      </c>
      <c r="AX56" s="111">
        <v>343</v>
      </c>
      <c r="AY56" s="111">
        <v>3</v>
      </c>
      <c r="AZ56" s="112">
        <v>776</v>
      </c>
      <c r="BA56" s="99">
        <f t="shared" si="31"/>
        <v>0.99614890885750962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22">
        <v>329</v>
      </c>
      <c r="F57" s="81">
        <v>4</v>
      </c>
      <c r="G57" s="81">
        <v>6</v>
      </c>
      <c r="H57" s="81">
        <v>2</v>
      </c>
      <c r="I57" s="81">
        <v>324</v>
      </c>
      <c r="J57" s="122">
        <f t="shared" si="17"/>
        <v>-1.5197568389057752</v>
      </c>
      <c r="K57" s="84">
        <v>130</v>
      </c>
      <c r="L57" s="24"/>
      <c r="M57" s="82">
        <v>319</v>
      </c>
      <c r="N57" s="85">
        <f t="shared" si="18"/>
        <v>0.98456790123456794</v>
      </c>
      <c r="O57" s="22">
        <v>326</v>
      </c>
      <c r="P57" s="103">
        <v>4</v>
      </c>
      <c r="Q57" s="104">
        <f t="shared" si="19"/>
        <v>8</v>
      </c>
      <c r="R57" s="103">
        <v>7</v>
      </c>
      <c r="S57" s="103">
        <v>3</v>
      </c>
      <c r="T57" s="104">
        <f t="shared" si="20"/>
        <v>13</v>
      </c>
      <c r="U57" s="104">
        <f t="shared" si="21"/>
        <v>5</v>
      </c>
      <c r="V57" s="105">
        <v>320</v>
      </c>
      <c r="W57" s="28">
        <f t="shared" si="22"/>
        <v>-1.8404907975460123</v>
      </c>
      <c r="X57" s="54">
        <v>132</v>
      </c>
      <c r="Y57" s="32"/>
      <c r="Z57" s="105">
        <v>317</v>
      </c>
      <c r="AA57" s="29">
        <f t="shared" si="23"/>
        <v>0.99062499999999998</v>
      </c>
      <c r="AB57" s="22">
        <v>325</v>
      </c>
      <c r="AC57" s="107">
        <v>5</v>
      </c>
      <c r="AD57" s="108">
        <f t="shared" si="24"/>
        <v>13</v>
      </c>
      <c r="AE57" s="107">
        <v>5</v>
      </c>
      <c r="AF57" s="107">
        <v>3</v>
      </c>
      <c r="AG57" s="109">
        <f t="shared" si="25"/>
        <v>18</v>
      </c>
      <c r="AH57" s="109">
        <f t="shared" si="26"/>
        <v>8</v>
      </c>
      <c r="AI57" s="109">
        <v>317</v>
      </c>
      <c r="AJ57" s="78">
        <f t="shared" si="27"/>
        <v>-2.4615384615384617</v>
      </c>
      <c r="AK57" s="57">
        <v>132</v>
      </c>
      <c r="AL57" s="109"/>
      <c r="AM57" s="109">
        <v>314</v>
      </c>
      <c r="AN57" s="79">
        <f t="shared" si="28"/>
        <v>0.99053627760252361</v>
      </c>
      <c r="AO57" s="74">
        <v>326</v>
      </c>
      <c r="AP57" s="110">
        <v>9</v>
      </c>
      <c r="AQ57" s="111">
        <f t="shared" si="29"/>
        <v>22</v>
      </c>
      <c r="AR57" s="110">
        <v>1</v>
      </c>
      <c r="AS57" s="36">
        <v>1</v>
      </c>
      <c r="AT57" s="111">
        <f t="shared" si="15"/>
        <v>19</v>
      </c>
      <c r="AU57" s="111">
        <f t="shared" si="32"/>
        <v>9</v>
      </c>
      <c r="AV57" s="112">
        <v>323</v>
      </c>
      <c r="AW57" s="98">
        <f t="shared" si="30"/>
        <v>-0.92024539877300615</v>
      </c>
      <c r="AX57" s="111">
        <v>134</v>
      </c>
      <c r="AY57" s="111"/>
      <c r="AZ57" s="112">
        <v>319</v>
      </c>
      <c r="BA57" s="99">
        <f t="shared" si="31"/>
        <v>0.9876160990712074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22">
        <v>412</v>
      </c>
      <c r="F58" s="81">
        <v>8</v>
      </c>
      <c r="G58" s="81">
        <v>7</v>
      </c>
      <c r="H58" s="81">
        <v>2</v>
      </c>
      <c r="I58" s="81">
        <v>425</v>
      </c>
      <c r="J58" s="122">
        <f t="shared" si="17"/>
        <v>3.1553398058252426</v>
      </c>
      <c r="K58" s="84">
        <v>192</v>
      </c>
      <c r="L58" s="24">
        <v>3</v>
      </c>
      <c r="M58" s="82">
        <v>425</v>
      </c>
      <c r="N58" s="85">
        <f t="shared" si="18"/>
        <v>1</v>
      </c>
      <c r="O58" s="22">
        <v>416</v>
      </c>
      <c r="P58" s="103">
        <v>8</v>
      </c>
      <c r="Q58" s="104">
        <f t="shared" si="19"/>
        <v>16</v>
      </c>
      <c r="R58" s="103">
        <v>7</v>
      </c>
      <c r="S58" s="103">
        <v>2</v>
      </c>
      <c r="T58" s="104">
        <f t="shared" si="20"/>
        <v>14</v>
      </c>
      <c r="U58" s="104">
        <f t="shared" si="21"/>
        <v>4</v>
      </c>
      <c r="V58" s="105">
        <v>425</v>
      </c>
      <c r="W58" s="28">
        <f t="shared" si="22"/>
        <v>2.1634615384615383</v>
      </c>
      <c r="X58" s="54">
        <v>193</v>
      </c>
      <c r="Y58" s="32">
        <v>3</v>
      </c>
      <c r="Z58" s="105">
        <v>425</v>
      </c>
      <c r="AA58" s="29">
        <f t="shared" si="23"/>
        <v>1</v>
      </c>
      <c r="AB58" s="22">
        <v>418</v>
      </c>
      <c r="AC58" s="107">
        <v>7</v>
      </c>
      <c r="AD58" s="108">
        <f t="shared" si="24"/>
        <v>23</v>
      </c>
      <c r="AE58" s="107">
        <v>4</v>
      </c>
      <c r="AF58" s="107">
        <v>2</v>
      </c>
      <c r="AG58" s="109">
        <f t="shared" si="25"/>
        <v>18</v>
      </c>
      <c r="AH58" s="109">
        <f t="shared" si="26"/>
        <v>6</v>
      </c>
      <c r="AI58" s="109">
        <v>430</v>
      </c>
      <c r="AJ58" s="78">
        <f t="shared" si="27"/>
        <v>2.8708133971291865</v>
      </c>
      <c r="AK58" s="57">
        <v>195</v>
      </c>
      <c r="AL58" s="109">
        <v>4</v>
      </c>
      <c r="AM58" s="109">
        <v>430</v>
      </c>
      <c r="AN58" s="79">
        <f t="shared" si="28"/>
        <v>1</v>
      </c>
      <c r="AO58" s="74">
        <v>420</v>
      </c>
      <c r="AP58" s="110">
        <v>8</v>
      </c>
      <c r="AQ58" s="111">
        <f t="shared" si="29"/>
        <v>31</v>
      </c>
      <c r="AR58" s="110">
        <v>9</v>
      </c>
      <c r="AS58" s="36">
        <v>7</v>
      </c>
      <c r="AT58" s="111">
        <f t="shared" si="15"/>
        <v>27</v>
      </c>
      <c r="AU58" s="111">
        <f t="shared" si="32"/>
        <v>13</v>
      </c>
      <c r="AV58" s="112">
        <v>429</v>
      </c>
      <c r="AW58" s="98">
        <f t="shared" si="30"/>
        <v>2.1428571428571428</v>
      </c>
      <c r="AX58" s="111">
        <v>193</v>
      </c>
      <c r="AY58" s="111">
        <v>4</v>
      </c>
      <c r="AZ58" s="112">
        <v>429</v>
      </c>
      <c r="BA58" s="99">
        <f t="shared" si="31"/>
        <v>1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22">
        <v>548</v>
      </c>
      <c r="F59" s="81">
        <v>14</v>
      </c>
      <c r="G59" s="81">
        <v>11</v>
      </c>
      <c r="H59" s="81">
        <v>7</v>
      </c>
      <c r="I59" s="81">
        <v>577</v>
      </c>
      <c r="J59" s="122">
        <f t="shared" si="17"/>
        <v>5.2919708029197077</v>
      </c>
      <c r="K59" s="84">
        <v>164</v>
      </c>
      <c r="L59" s="24">
        <v>4</v>
      </c>
      <c r="M59" s="82">
        <v>576</v>
      </c>
      <c r="N59" s="85">
        <f t="shared" si="18"/>
        <v>0.99826689774696709</v>
      </c>
      <c r="O59" s="22">
        <v>553</v>
      </c>
      <c r="P59" s="103">
        <v>13</v>
      </c>
      <c r="Q59" s="104">
        <f t="shared" si="19"/>
        <v>27</v>
      </c>
      <c r="R59" s="103">
        <v>8</v>
      </c>
      <c r="S59" s="103">
        <v>4</v>
      </c>
      <c r="T59" s="104">
        <f t="shared" si="20"/>
        <v>19</v>
      </c>
      <c r="U59" s="104">
        <f t="shared" si="21"/>
        <v>11</v>
      </c>
      <c r="V59" s="105">
        <v>578</v>
      </c>
      <c r="W59" s="28">
        <f t="shared" si="22"/>
        <v>4.5207956600361667</v>
      </c>
      <c r="X59" s="54">
        <v>162</v>
      </c>
      <c r="Y59" s="32">
        <v>4</v>
      </c>
      <c r="Z59" s="105">
        <v>578</v>
      </c>
      <c r="AA59" s="29">
        <f t="shared" si="23"/>
        <v>1</v>
      </c>
      <c r="AB59" s="22">
        <v>560</v>
      </c>
      <c r="AC59" s="107">
        <v>9</v>
      </c>
      <c r="AD59" s="108">
        <f t="shared" si="24"/>
        <v>36</v>
      </c>
      <c r="AE59" s="107">
        <v>10</v>
      </c>
      <c r="AF59" s="107">
        <v>3</v>
      </c>
      <c r="AG59" s="109">
        <f t="shared" si="25"/>
        <v>29</v>
      </c>
      <c r="AH59" s="109">
        <f t="shared" si="26"/>
        <v>14</v>
      </c>
      <c r="AI59" s="109">
        <v>576</v>
      </c>
      <c r="AJ59" s="78">
        <f t="shared" si="27"/>
        <v>2.8571428571428572</v>
      </c>
      <c r="AK59" s="57">
        <v>160</v>
      </c>
      <c r="AL59" s="109">
        <v>4</v>
      </c>
      <c r="AM59" s="109">
        <v>576</v>
      </c>
      <c r="AN59" s="79">
        <f t="shared" si="28"/>
        <v>1</v>
      </c>
      <c r="AO59" s="74">
        <v>570</v>
      </c>
      <c r="AP59" s="110">
        <v>7</v>
      </c>
      <c r="AQ59" s="111">
        <f t="shared" si="29"/>
        <v>43</v>
      </c>
      <c r="AR59" s="110">
        <v>6</v>
      </c>
      <c r="AS59" s="36">
        <v>1</v>
      </c>
      <c r="AT59" s="111">
        <f t="shared" si="15"/>
        <v>35</v>
      </c>
      <c r="AU59" s="111">
        <f t="shared" si="32"/>
        <v>15</v>
      </c>
      <c r="AV59" s="112">
        <v>575</v>
      </c>
      <c r="AW59" s="98">
        <f t="shared" si="30"/>
        <v>0.8771929824561403</v>
      </c>
      <c r="AX59" s="111">
        <v>157</v>
      </c>
      <c r="AY59" s="111">
        <v>4</v>
      </c>
      <c r="AZ59" s="112">
        <v>573</v>
      </c>
      <c r="BA59" s="99">
        <f t="shared" si="31"/>
        <v>0.99652173913043474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22">
        <v>950</v>
      </c>
      <c r="F60" s="81">
        <v>12</v>
      </c>
      <c r="G60" s="81">
        <v>20</v>
      </c>
      <c r="H60" s="81">
        <v>7</v>
      </c>
      <c r="I60" s="81">
        <v>979</v>
      </c>
      <c r="J60" s="122">
        <f t="shared" si="17"/>
        <v>3.0526315789473681</v>
      </c>
      <c r="K60" s="84">
        <v>276</v>
      </c>
      <c r="L60" s="24">
        <v>28</v>
      </c>
      <c r="M60" s="82">
        <v>977</v>
      </c>
      <c r="N60" s="85">
        <f t="shared" si="18"/>
        <v>0.99795709908069463</v>
      </c>
      <c r="O60" s="22">
        <v>960</v>
      </c>
      <c r="P60" s="103">
        <v>19</v>
      </c>
      <c r="Q60" s="104">
        <f t="shared" si="19"/>
        <v>31</v>
      </c>
      <c r="R60" s="103">
        <v>9</v>
      </c>
      <c r="S60" s="103">
        <v>5</v>
      </c>
      <c r="T60" s="104">
        <f t="shared" si="20"/>
        <v>29</v>
      </c>
      <c r="U60" s="104">
        <f t="shared" si="21"/>
        <v>12</v>
      </c>
      <c r="V60" s="105">
        <v>992</v>
      </c>
      <c r="W60" s="28">
        <f t="shared" si="22"/>
        <v>3.3333333333333335</v>
      </c>
      <c r="X60" s="54">
        <v>277</v>
      </c>
      <c r="Y60" s="32">
        <v>28</v>
      </c>
      <c r="Z60" s="105">
        <v>990</v>
      </c>
      <c r="AA60" s="29">
        <f t="shared" si="23"/>
        <v>0.99798387096774188</v>
      </c>
      <c r="AB60" s="22">
        <v>969</v>
      </c>
      <c r="AC60" s="107">
        <v>19</v>
      </c>
      <c r="AD60" s="108">
        <f t="shared" si="24"/>
        <v>50</v>
      </c>
      <c r="AE60" s="107">
        <v>16</v>
      </c>
      <c r="AF60" s="107">
        <v>4</v>
      </c>
      <c r="AG60" s="109">
        <f t="shared" si="25"/>
        <v>45</v>
      </c>
      <c r="AH60" s="109">
        <f t="shared" si="26"/>
        <v>16</v>
      </c>
      <c r="AI60" s="109">
        <v>992</v>
      </c>
      <c r="AJ60" s="78">
        <f t="shared" si="27"/>
        <v>2.3735810113519094</v>
      </c>
      <c r="AK60" s="57">
        <v>277</v>
      </c>
      <c r="AL60" s="109">
        <v>29</v>
      </c>
      <c r="AM60" s="109">
        <v>990</v>
      </c>
      <c r="AN60" s="79">
        <f t="shared" si="28"/>
        <v>0.99798387096774188</v>
      </c>
      <c r="AO60" s="74">
        <v>983</v>
      </c>
      <c r="AP60" s="110">
        <v>11</v>
      </c>
      <c r="AQ60" s="111">
        <f t="shared" si="29"/>
        <v>61</v>
      </c>
      <c r="AR60" s="110">
        <v>15</v>
      </c>
      <c r="AS60" s="36">
        <v>10</v>
      </c>
      <c r="AT60" s="111">
        <f t="shared" si="15"/>
        <v>60</v>
      </c>
      <c r="AU60" s="111">
        <f t="shared" si="32"/>
        <v>26</v>
      </c>
      <c r="AV60" s="112">
        <v>988</v>
      </c>
      <c r="AW60" s="98">
        <f t="shared" si="30"/>
        <v>0.50864699898270604</v>
      </c>
      <c r="AX60" s="111">
        <v>277</v>
      </c>
      <c r="AY60" s="111">
        <v>29</v>
      </c>
      <c r="AZ60" s="112">
        <v>986</v>
      </c>
      <c r="BA60" s="99">
        <f t="shared" si="31"/>
        <v>0.99797570850202433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22">
        <v>33103</v>
      </c>
      <c r="F61" s="81">
        <v>1052</v>
      </c>
      <c r="G61" s="81">
        <v>586</v>
      </c>
      <c r="H61" s="81">
        <v>373</v>
      </c>
      <c r="I61" s="81">
        <v>34855</v>
      </c>
      <c r="J61" s="122">
        <f t="shared" si="17"/>
        <v>5.2925716702413679</v>
      </c>
      <c r="K61" s="84">
        <v>529</v>
      </c>
      <c r="L61" s="24">
        <v>45161</v>
      </c>
      <c r="M61" s="82">
        <v>34742</v>
      </c>
      <c r="N61" s="85">
        <f t="shared" si="18"/>
        <v>0.99675799741787408</v>
      </c>
      <c r="O61" s="22">
        <v>33563</v>
      </c>
      <c r="P61" s="103">
        <v>939</v>
      </c>
      <c r="Q61" s="104">
        <f t="shared" si="19"/>
        <v>1991</v>
      </c>
      <c r="R61" s="103">
        <v>703</v>
      </c>
      <c r="S61" s="103">
        <v>496</v>
      </c>
      <c r="T61" s="104">
        <f t="shared" si="20"/>
        <v>1289</v>
      </c>
      <c r="U61" s="104">
        <f t="shared" si="21"/>
        <v>869</v>
      </c>
      <c r="V61" s="105">
        <v>35114</v>
      </c>
      <c r="W61" s="28">
        <f t="shared" si="22"/>
        <v>4.6211602061794244</v>
      </c>
      <c r="X61" s="54">
        <v>539</v>
      </c>
      <c r="Y61" s="32">
        <v>47258</v>
      </c>
      <c r="Z61" s="105">
        <v>35014</v>
      </c>
      <c r="AA61" s="29">
        <f t="shared" si="23"/>
        <v>0.99715213305234385</v>
      </c>
      <c r="AB61" s="22">
        <v>33936</v>
      </c>
      <c r="AC61" s="107">
        <v>922</v>
      </c>
      <c r="AD61" s="108">
        <f t="shared" si="24"/>
        <v>2913</v>
      </c>
      <c r="AE61" s="107">
        <v>422</v>
      </c>
      <c r="AF61" s="107">
        <v>216</v>
      </c>
      <c r="AG61" s="109">
        <f t="shared" si="25"/>
        <v>1711</v>
      </c>
      <c r="AH61" s="109">
        <f t="shared" si="26"/>
        <v>1085</v>
      </c>
      <c r="AI61" s="109">
        <v>35606</v>
      </c>
      <c r="AJ61" s="78">
        <f t="shared" si="27"/>
        <v>4.9210278170674204</v>
      </c>
      <c r="AK61" s="57">
        <v>536</v>
      </c>
      <c r="AL61" s="109">
        <v>49366</v>
      </c>
      <c r="AM61" s="109">
        <v>35512</v>
      </c>
      <c r="AN61" s="79">
        <f t="shared" si="28"/>
        <v>0.99735999550637533</v>
      </c>
      <c r="AO61" s="74">
        <v>34358</v>
      </c>
      <c r="AP61" s="110">
        <v>1002</v>
      </c>
      <c r="AQ61" s="111">
        <f t="shared" si="29"/>
        <v>3915</v>
      </c>
      <c r="AR61" s="110">
        <v>643</v>
      </c>
      <c r="AS61" s="36">
        <v>414</v>
      </c>
      <c r="AT61" s="111">
        <f t="shared" si="15"/>
        <v>2354</v>
      </c>
      <c r="AU61" s="111">
        <f t="shared" si="32"/>
        <v>1499</v>
      </c>
      <c r="AV61" s="112">
        <v>35943</v>
      </c>
      <c r="AW61" s="98">
        <f t="shared" si="30"/>
        <v>4.6131905233133477</v>
      </c>
      <c r="AX61" s="111">
        <v>543</v>
      </c>
      <c r="AY61" s="111">
        <v>51687</v>
      </c>
      <c r="AZ61" s="112">
        <v>35811</v>
      </c>
      <c r="BA61" s="99">
        <f t="shared" si="31"/>
        <v>0.99632751857107082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22">
        <v>3353</v>
      </c>
      <c r="F62" s="81">
        <v>96</v>
      </c>
      <c r="G62" s="81">
        <v>48</v>
      </c>
      <c r="H62" s="81">
        <v>29</v>
      </c>
      <c r="I62" s="81">
        <v>3575</v>
      </c>
      <c r="J62" s="122">
        <f t="shared" si="17"/>
        <v>6.620936474798687</v>
      </c>
      <c r="K62" s="84">
        <v>233</v>
      </c>
      <c r="L62" s="24">
        <v>62</v>
      </c>
      <c r="M62" s="82">
        <v>3566</v>
      </c>
      <c r="N62" s="85">
        <f t="shared" si="18"/>
        <v>0.99748251748251748</v>
      </c>
      <c r="O62" s="22">
        <v>3416</v>
      </c>
      <c r="P62" s="103">
        <v>108</v>
      </c>
      <c r="Q62" s="104">
        <f t="shared" si="19"/>
        <v>204</v>
      </c>
      <c r="R62" s="103">
        <v>48</v>
      </c>
      <c r="S62" s="103">
        <v>31</v>
      </c>
      <c r="T62" s="104">
        <f t="shared" si="20"/>
        <v>96</v>
      </c>
      <c r="U62" s="104">
        <f t="shared" si="21"/>
        <v>60</v>
      </c>
      <c r="V62" s="105">
        <v>3618</v>
      </c>
      <c r="W62" s="28">
        <f t="shared" si="22"/>
        <v>5.913348946135832</v>
      </c>
      <c r="X62" s="54">
        <v>235</v>
      </c>
      <c r="Y62" s="32">
        <v>67</v>
      </c>
      <c r="Z62" s="105">
        <v>3612</v>
      </c>
      <c r="AA62" s="29">
        <f t="shared" si="23"/>
        <v>0.99834162520729686</v>
      </c>
      <c r="AB62" s="22">
        <v>3508</v>
      </c>
      <c r="AC62" s="107">
        <v>77</v>
      </c>
      <c r="AD62" s="108">
        <f t="shared" si="24"/>
        <v>281</v>
      </c>
      <c r="AE62" s="107">
        <v>32</v>
      </c>
      <c r="AF62" s="107">
        <v>13</v>
      </c>
      <c r="AG62" s="109">
        <f t="shared" si="25"/>
        <v>128</v>
      </c>
      <c r="AH62" s="109">
        <f t="shared" si="26"/>
        <v>73</v>
      </c>
      <c r="AI62" s="109">
        <v>3674</v>
      </c>
      <c r="AJ62" s="78">
        <f t="shared" si="27"/>
        <v>4.7320410490307871</v>
      </c>
      <c r="AK62" s="57">
        <v>239</v>
      </c>
      <c r="AL62" s="109">
        <v>66</v>
      </c>
      <c r="AM62" s="109">
        <v>3665</v>
      </c>
      <c r="AN62" s="79">
        <f t="shared" si="28"/>
        <v>0.99755035383777901</v>
      </c>
      <c r="AO62" s="74">
        <v>3558</v>
      </c>
      <c r="AP62" s="110">
        <v>98</v>
      </c>
      <c r="AQ62" s="111">
        <f t="shared" si="29"/>
        <v>379</v>
      </c>
      <c r="AR62" s="110">
        <v>50</v>
      </c>
      <c r="AS62" s="36">
        <v>29</v>
      </c>
      <c r="AT62" s="111">
        <f t="shared" si="15"/>
        <v>178</v>
      </c>
      <c r="AU62" s="111">
        <f t="shared" si="32"/>
        <v>102</v>
      </c>
      <c r="AV62" s="112">
        <v>3728</v>
      </c>
      <c r="AW62" s="98">
        <f t="shared" si="30"/>
        <v>4.7779651489600905</v>
      </c>
      <c r="AX62" s="111">
        <v>239</v>
      </c>
      <c r="AY62" s="111">
        <v>67</v>
      </c>
      <c r="AZ62" s="112">
        <v>3717</v>
      </c>
      <c r="BA62" s="99">
        <f t="shared" si="31"/>
        <v>0.99704935622317592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22">
        <v>520</v>
      </c>
      <c r="F63" s="81">
        <v>14</v>
      </c>
      <c r="G63" s="81">
        <v>6</v>
      </c>
      <c r="H63" s="81">
        <v>3</v>
      </c>
      <c r="I63" s="81">
        <v>535</v>
      </c>
      <c r="J63" s="122">
        <f t="shared" si="17"/>
        <v>2.8846153846153846</v>
      </c>
      <c r="K63" s="84">
        <v>80</v>
      </c>
      <c r="L63" s="24">
        <v>4</v>
      </c>
      <c r="M63" s="82">
        <v>535</v>
      </c>
      <c r="N63" s="85">
        <f t="shared" si="18"/>
        <v>1</v>
      </c>
      <c r="O63" s="22">
        <v>519</v>
      </c>
      <c r="P63" s="103">
        <v>14</v>
      </c>
      <c r="Q63" s="104">
        <f t="shared" si="19"/>
        <v>28</v>
      </c>
      <c r="R63" s="103">
        <v>7</v>
      </c>
      <c r="S63" s="103">
        <v>6</v>
      </c>
      <c r="T63" s="104">
        <f t="shared" si="20"/>
        <v>13</v>
      </c>
      <c r="U63" s="104">
        <f t="shared" si="21"/>
        <v>9</v>
      </c>
      <c r="V63" s="105">
        <v>539</v>
      </c>
      <c r="W63" s="28">
        <f t="shared" si="22"/>
        <v>3.8535645472061653</v>
      </c>
      <c r="X63" s="54">
        <v>80</v>
      </c>
      <c r="Y63" s="32">
        <v>6</v>
      </c>
      <c r="Z63" s="105">
        <v>536</v>
      </c>
      <c r="AA63" s="29">
        <f t="shared" si="23"/>
        <v>0.99443413729128016</v>
      </c>
      <c r="AB63" s="22">
        <v>525</v>
      </c>
      <c r="AC63" s="107">
        <v>13</v>
      </c>
      <c r="AD63" s="108">
        <f t="shared" si="24"/>
        <v>41</v>
      </c>
      <c r="AE63" s="107">
        <v>9</v>
      </c>
      <c r="AF63" s="107">
        <v>1</v>
      </c>
      <c r="AG63" s="109">
        <f t="shared" si="25"/>
        <v>22</v>
      </c>
      <c r="AH63" s="109">
        <f t="shared" si="26"/>
        <v>10</v>
      </c>
      <c r="AI63" s="109">
        <v>545</v>
      </c>
      <c r="AJ63" s="78">
        <f t="shared" si="27"/>
        <v>3.8095238095238098</v>
      </c>
      <c r="AK63" s="57">
        <v>80</v>
      </c>
      <c r="AL63" s="109">
        <v>7</v>
      </c>
      <c r="AM63" s="109">
        <v>545</v>
      </c>
      <c r="AN63" s="79">
        <f t="shared" si="28"/>
        <v>1</v>
      </c>
      <c r="AO63" s="74">
        <v>527</v>
      </c>
      <c r="AP63" s="110">
        <v>13</v>
      </c>
      <c r="AQ63" s="111">
        <f t="shared" si="29"/>
        <v>54</v>
      </c>
      <c r="AR63" s="110">
        <v>9</v>
      </c>
      <c r="AS63" s="36">
        <v>8</v>
      </c>
      <c r="AT63" s="111">
        <f t="shared" si="15"/>
        <v>31</v>
      </c>
      <c r="AU63" s="111">
        <f t="shared" si="32"/>
        <v>18</v>
      </c>
      <c r="AV63" s="112">
        <v>544</v>
      </c>
      <c r="AW63" s="98">
        <f t="shared" si="30"/>
        <v>3.225806451612903</v>
      </c>
      <c r="AX63" s="111">
        <v>77</v>
      </c>
      <c r="AY63" s="111">
        <v>7</v>
      </c>
      <c r="AZ63" s="112">
        <v>542</v>
      </c>
      <c r="BA63" s="99">
        <f t="shared" si="31"/>
        <v>0.99632352941176472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22">
        <v>817</v>
      </c>
      <c r="F64" s="81">
        <v>21</v>
      </c>
      <c r="G64" s="81">
        <v>8</v>
      </c>
      <c r="H64" s="81">
        <v>6</v>
      </c>
      <c r="I64" s="81">
        <v>868</v>
      </c>
      <c r="J64" s="122">
        <f t="shared" si="17"/>
        <v>6.2423500611995104</v>
      </c>
      <c r="K64" s="84">
        <v>127</v>
      </c>
      <c r="L64" s="24">
        <v>12</v>
      </c>
      <c r="M64" s="82">
        <v>863</v>
      </c>
      <c r="N64" s="85">
        <f t="shared" si="18"/>
        <v>0.99423963133640558</v>
      </c>
      <c r="O64" s="22">
        <v>835</v>
      </c>
      <c r="P64" s="103">
        <v>21</v>
      </c>
      <c r="Q64" s="104">
        <f t="shared" si="19"/>
        <v>42</v>
      </c>
      <c r="R64" s="103">
        <v>15</v>
      </c>
      <c r="S64" s="103">
        <v>11</v>
      </c>
      <c r="T64" s="104">
        <f t="shared" si="20"/>
        <v>23</v>
      </c>
      <c r="U64" s="104">
        <f t="shared" si="21"/>
        <v>17</v>
      </c>
      <c r="V64" s="105">
        <v>881</v>
      </c>
      <c r="W64" s="28">
        <f t="shared" si="22"/>
        <v>5.5089820359281436</v>
      </c>
      <c r="X64" s="54">
        <v>129</v>
      </c>
      <c r="Y64" s="32">
        <v>15</v>
      </c>
      <c r="Z64" s="105">
        <v>880</v>
      </c>
      <c r="AA64" s="29">
        <f t="shared" si="23"/>
        <v>0.99886492622020429</v>
      </c>
      <c r="AB64" s="22">
        <v>835</v>
      </c>
      <c r="AC64" s="107">
        <v>14</v>
      </c>
      <c r="AD64" s="108">
        <f t="shared" si="24"/>
        <v>56</v>
      </c>
      <c r="AE64" s="107">
        <v>5</v>
      </c>
      <c r="AF64" s="107">
        <v>2</v>
      </c>
      <c r="AG64" s="109">
        <f t="shared" si="25"/>
        <v>28</v>
      </c>
      <c r="AH64" s="109">
        <f t="shared" si="26"/>
        <v>19</v>
      </c>
      <c r="AI64" s="109">
        <v>888</v>
      </c>
      <c r="AJ64" s="78">
        <f t="shared" si="27"/>
        <v>6.3473053892215567</v>
      </c>
      <c r="AK64" s="57">
        <v>131</v>
      </c>
      <c r="AL64" s="109">
        <v>15</v>
      </c>
      <c r="AM64" s="109">
        <v>884</v>
      </c>
      <c r="AN64" s="79">
        <f t="shared" si="28"/>
        <v>0.99549549549549554</v>
      </c>
      <c r="AO64" s="74">
        <v>846</v>
      </c>
      <c r="AP64" s="110">
        <v>18</v>
      </c>
      <c r="AQ64" s="111">
        <f t="shared" si="29"/>
        <v>74</v>
      </c>
      <c r="AR64" s="110">
        <v>17</v>
      </c>
      <c r="AS64" s="36">
        <v>13</v>
      </c>
      <c r="AT64" s="111">
        <f t="shared" si="15"/>
        <v>45</v>
      </c>
      <c r="AU64" s="111">
        <f t="shared" si="32"/>
        <v>32</v>
      </c>
      <c r="AV64" s="112">
        <v>891</v>
      </c>
      <c r="AW64" s="98">
        <f t="shared" si="30"/>
        <v>5.3191489361702127</v>
      </c>
      <c r="AX64" s="111">
        <v>135</v>
      </c>
      <c r="AY64" s="111">
        <v>16</v>
      </c>
      <c r="AZ64" s="112">
        <v>889</v>
      </c>
      <c r="BA64" s="99">
        <f t="shared" si="31"/>
        <v>0.99775533108866443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22">
        <v>984</v>
      </c>
      <c r="F65" s="81">
        <v>19</v>
      </c>
      <c r="G65" s="81">
        <v>10</v>
      </c>
      <c r="H65" s="81">
        <v>5</v>
      </c>
      <c r="I65" s="81">
        <v>1001</v>
      </c>
      <c r="J65" s="122">
        <f t="shared" si="17"/>
        <v>1.7276422764227644</v>
      </c>
      <c r="K65" s="84">
        <v>338</v>
      </c>
      <c r="L65" s="24">
        <v>15</v>
      </c>
      <c r="M65" s="82">
        <v>998</v>
      </c>
      <c r="N65" s="85">
        <f t="shared" si="18"/>
        <v>0.99700299700299699</v>
      </c>
      <c r="O65" s="22">
        <v>986</v>
      </c>
      <c r="P65" s="103">
        <v>12</v>
      </c>
      <c r="Q65" s="104">
        <f t="shared" si="19"/>
        <v>31</v>
      </c>
      <c r="R65" s="103">
        <v>14</v>
      </c>
      <c r="S65" s="103">
        <v>6</v>
      </c>
      <c r="T65" s="104">
        <f t="shared" si="20"/>
        <v>24</v>
      </c>
      <c r="U65" s="104">
        <f t="shared" si="21"/>
        <v>11</v>
      </c>
      <c r="V65" s="105">
        <v>999</v>
      </c>
      <c r="W65" s="28">
        <f t="shared" si="22"/>
        <v>1.3184584178498986</v>
      </c>
      <c r="X65" s="54">
        <v>336</v>
      </c>
      <c r="Y65" s="32">
        <v>17</v>
      </c>
      <c r="Z65" s="105">
        <v>997</v>
      </c>
      <c r="AA65" s="29">
        <f t="shared" si="23"/>
        <v>0.99799799799799804</v>
      </c>
      <c r="AB65" s="22">
        <v>992</v>
      </c>
      <c r="AC65" s="107">
        <v>17</v>
      </c>
      <c r="AD65" s="108">
        <f t="shared" si="24"/>
        <v>48</v>
      </c>
      <c r="AE65" s="107">
        <v>9</v>
      </c>
      <c r="AF65" s="107">
        <v>2</v>
      </c>
      <c r="AG65" s="109">
        <f t="shared" si="25"/>
        <v>33</v>
      </c>
      <c r="AH65" s="109">
        <f t="shared" si="26"/>
        <v>13</v>
      </c>
      <c r="AI65" s="109">
        <v>1007</v>
      </c>
      <c r="AJ65" s="78">
        <f t="shared" si="27"/>
        <v>1.5120967741935485</v>
      </c>
      <c r="AK65" s="57">
        <v>337</v>
      </c>
      <c r="AL65" s="109">
        <v>20</v>
      </c>
      <c r="AM65" s="109">
        <v>1004</v>
      </c>
      <c r="AN65" s="79">
        <f t="shared" si="28"/>
        <v>0.99702085402184704</v>
      </c>
      <c r="AO65" s="74">
        <v>992</v>
      </c>
      <c r="AP65" s="110">
        <v>14</v>
      </c>
      <c r="AQ65" s="111">
        <f t="shared" si="29"/>
        <v>62</v>
      </c>
      <c r="AR65" s="110">
        <v>13</v>
      </c>
      <c r="AS65" s="36">
        <v>11</v>
      </c>
      <c r="AT65" s="111">
        <f t="shared" si="15"/>
        <v>46</v>
      </c>
      <c r="AU65" s="111">
        <f t="shared" si="32"/>
        <v>24</v>
      </c>
      <c r="AV65" s="112">
        <v>1014</v>
      </c>
      <c r="AW65" s="98">
        <f t="shared" si="30"/>
        <v>2.217741935483871</v>
      </c>
      <c r="AX65" s="111">
        <v>334</v>
      </c>
      <c r="AY65" s="111">
        <v>22</v>
      </c>
      <c r="AZ65" s="112">
        <v>1008</v>
      </c>
      <c r="BA65" s="99">
        <f t="shared" si="31"/>
        <v>0.99408284023668636</v>
      </c>
    </row>
    <row r="66" spans="1:53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701</v>
      </c>
      <c r="F66" s="81">
        <v>13</v>
      </c>
      <c r="G66" s="81">
        <v>3</v>
      </c>
      <c r="H66" s="81">
        <v>1</v>
      </c>
      <c r="I66" s="81">
        <v>726</v>
      </c>
      <c r="J66" s="122">
        <f t="shared" si="17"/>
        <v>3.566333808844508</v>
      </c>
      <c r="K66" s="84">
        <v>259</v>
      </c>
      <c r="L66" s="84">
        <v>2</v>
      </c>
      <c r="M66" s="82">
        <v>725</v>
      </c>
      <c r="N66" s="85">
        <f t="shared" si="18"/>
        <v>0.99862258953168048</v>
      </c>
      <c r="O66" s="74">
        <v>703</v>
      </c>
      <c r="P66" s="103">
        <v>9</v>
      </c>
      <c r="Q66" s="104">
        <f t="shared" si="19"/>
        <v>22</v>
      </c>
      <c r="R66" s="103">
        <v>12</v>
      </c>
      <c r="S66" s="103">
        <v>6</v>
      </c>
      <c r="T66" s="104">
        <f t="shared" si="20"/>
        <v>15</v>
      </c>
      <c r="U66" s="104">
        <f t="shared" si="21"/>
        <v>7</v>
      </c>
      <c r="V66" s="105">
        <v>724</v>
      </c>
      <c r="W66" s="91">
        <f t="shared" si="22"/>
        <v>2.9871977240398291</v>
      </c>
      <c r="X66" s="54">
        <v>263</v>
      </c>
      <c r="Y66" s="105">
        <v>2</v>
      </c>
      <c r="Z66" s="105">
        <v>722</v>
      </c>
      <c r="AA66" s="92">
        <f t="shared" si="23"/>
        <v>0.99723756906077343</v>
      </c>
      <c r="AB66" s="74">
        <v>712</v>
      </c>
      <c r="AC66" s="107">
        <v>14</v>
      </c>
      <c r="AD66" s="108">
        <f t="shared" si="24"/>
        <v>36</v>
      </c>
      <c r="AE66" s="107">
        <v>4</v>
      </c>
      <c r="AF66" s="107">
        <v>1</v>
      </c>
      <c r="AG66" s="109">
        <f t="shared" si="25"/>
        <v>19</v>
      </c>
      <c r="AH66" s="109">
        <f t="shared" si="26"/>
        <v>8</v>
      </c>
      <c r="AI66" s="109">
        <v>733</v>
      </c>
      <c r="AJ66" s="78">
        <f t="shared" si="27"/>
        <v>2.9494382022471908</v>
      </c>
      <c r="AK66" s="57">
        <v>264</v>
      </c>
      <c r="AL66" s="109">
        <v>3</v>
      </c>
      <c r="AM66" s="109">
        <v>733</v>
      </c>
      <c r="AN66" s="79">
        <f t="shared" si="28"/>
        <v>1</v>
      </c>
      <c r="AO66" s="74">
        <v>718</v>
      </c>
      <c r="AP66" s="110">
        <v>9</v>
      </c>
      <c r="AQ66" s="111">
        <f t="shared" si="29"/>
        <v>45</v>
      </c>
      <c r="AR66" s="110">
        <v>7</v>
      </c>
      <c r="AS66" s="110">
        <v>3</v>
      </c>
      <c r="AT66" s="111">
        <f t="shared" si="15"/>
        <v>26</v>
      </c>
      <c r="AU66" s="111">
        <f t="shared" si="32"/>
        <v>11</v>
      </c>
      <c r="AV66" s="112">
        <v>735</v>
      </c>
      <c r="AW66" s="98">
        <f t="shared" si="30"/>
        <v>2.3676880222841223</v>
      </c>
      <c r="AX66" s="111">
        <v>265</v>
      </c>
      <c r="AY66" s="111">
        <v>4</v>
      </c>
      <c r="AZ66" s="112">
        <v>733</v>
      </c>
      <c r="BA66" s="99">
        <f t="shared" si="31"/>
        <v>0.99727891156462589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22">
        <v>471</v>
      </c>
      <c r="F67" s="81">
        <v>10</v>
      </c>
      <c r="G67" s="81">
        <v>8</v>
      </c>
      <c r="H67" s="81">
        <v>6</v>
      </c>
      <c r="I67" s="81">
        <v>482</v>
      </c>
      <c r="J67" s="122">
        <f t="shared" si="17"/>
        <v>2.335456475583864</v>
      </c>
      <c r="K67" s="84">
        <v>150</v>
      </c>
      <c r="L67" s="24">
        <v>4</v>
      </c>
      <c r="M67" s="82">
        <v>481</v>
      </c>
      <c r="N67" s="85">
        <f t="shared" si="18"/>
        <v>0.99792531120331951</v>
      </c>
      <c r="O67" s="22">
        <v>470</v>
      </c>
      <c r="P67" s="103">
        <v>11</v>
      </c>
      <c r="Q67" s="104">
        <f t="shared" si="19"/>
        <v>21</v>
      </c>
      <c r="R67" s="103">
        <v>4</v>
      </c>
      <c r="S67" s="103">
        <v>1</v>
      </c>
      <c r="T67" s="104">
        <f t="shared" si="20"/>
        <v>12</v>
      </c>
      <c r="U67" s="104">
        <f t="shared" si="21"/>
        <v>7</v>
      </c>
      <c r="V67" s="105">
        <v>487</v>
      </c>
      <c r="W67" s="28">
        <f t="shared" si="22"/>
        <v>3.6170212765957444</v>
      </c>
      <c r="X67" s="54">
        <v>148</v>
      </c>
      <c r="Y67" s="32">
        <v>4</v>
      </c>
      <c r="Z67" s="105">
        <v>486</v>
      </c>
      <c r="AA67" s="29">
        <f t="shared" si="23"/>
        <v>0.99794661190965095</v>
      </c>
      <c r="AB67" s="22">
        <v>470</v>
      </c>
      <c r="AC67" s="107">
        <v>6</v>
      </c>
      <c r="AD67" s="108">
        <f t="shared" si="24"/>
        <v>27</v>
      </c>
      <c r="AE67" s="107">
        <v>5</v>
      </c>
      <c r="AF67" s="107"/>
      <c r="AG67" s="109">
        <f t="shared" si="25"/>
        <v>17</v>
      </c>
      <c r="AH67" s="109">
        <f t="shared" si="26"/>
        <v>7</v>
      </c>
      <c r="AI67" s="109">
        <v>489</v>
      </c>
      <c r="AJ67" s="78">
        <f t="shared" si="27"/>
        <v>4.042553191489362</v>
      </c>
      <c r="AK67" s="57">
        <v>149</v>
      </c>
      <c r="AL67" s="109">
        <v>4</v>
      </c>
      <c r="AM67" s="109">
        <v>488</v>
      </c>
      <c r="AN67" s="79">
        <f t="shared" si="28"/>
        <v>0.99795501022494892</v>
      </c>
      <c r="AO67" s="74">
        <v>479</v>
      </c>
      <c r="AP67" s="110">
        <v>5</v>
      </c>
      <c r="AQ67" s="111">
        <f t="shared" si="29"/>
        <v>32</v>
      </c>
      <c r="AR67" s="110">
        <v>8</v>
      </c>
      <c r="AS67" s="36">
        <v>5</v>
      </c>
      <c r="AT67" s="111">
        <f t="shared" si="15"/>
        <v>25</v>
      </c>
      <c r="AU67" s="111">
        <f t="shared" si="32"/>
        <v>12</v>
      </c>
      <c r="AV67" s="112">
        <v>484</v>
      </c>
      <c r="AW67" s="98">
        <f t="shared" si="30"/>
        <v>1.0438413361169103</v>
      </c>
      <c r="AX67" s="111">
        <v>147</v>
      </c>
      <c r="AY67" s="111">
        <v>4</v>
      </c>
      <c r="AZ67" s="112">
        <v>483</v>
      </c>
      <c r="BA67" s="99">
        <f t="shared" si="31"/>
        <v>0.99793388429752061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491</v>
      </c>
      <c r="F68" s="86">
        <v>5</v>
      </c>
      <c r="G68" s="86">
        <v>9</v>
      </c>
      <c r="H68" s="86">
        <v>3</v>
      </c>
      <c r="I68" s="86">
        <v>507</v>
      </c>
      <c r="J68" s="25">
        <f t="shared" si="17"/>
        <v>3.2586558044806515</v>
      </c>
      <c r="K68" s="87">
        <v>180</v>
      </c>
      <c r="L68" s="87">
        <v>10</v>
      </c>
      <c r="M68" s="86">
        <v>507</v>
      </c>
      <c r="N68" s="88">
        <f t="shared" si="18"/>
        <v>1</v>
      </c>
      <c r="O68" s="75">
        <v>504</v>
      </c>
      <c r="P68" s="128">
        <v>8</v>
      </c>
      <c r="Q68" s="129">
        <f t="shared" si="19"/>
        <v>13</v>
      </c>
      <c r="R68" s="128">
        <v>3</v>
      </c>
      <c r="S68" s="128">
        <v>3</v>
      </c>
      <c r="T68" s="129">
        <f t="shared" si="20"/>
        <v>12</v>
      </c>
      <c r="U68" s="129">
        <f t="shared" si="21"/>
        <v>6</v>
      </c>
      <c r="V68" s="129">
        <v>512</v>
      </c>
      <c r="W68" s="130">
        <f t="shared" si="22"/>
        <v>1.5873015873015872</v>
      </c>
      <c r="X68" s="144">
        <v>178</v>
      </c>
      <c r="Y68" s="129">
        <v>11</v>
      </c>
      <c r="Z68" s="129">
        <v>510</v>
      </c>
      <c r="AA68" s="131">
        <f t="shared" si="23"/>
        <v>0.99609375</v>
      </c>
      <c r="AB68" s="75">
        <v>507</v>
      </c>
      <c r="AC68" s="134">
        <v>14</v>
      </c>
      <c r="AD68" s="133">
        <f t="shared" si="24"/>
        <v>27</v>
      </c>
      <c r="AE68" s="134">
        <v>7</v>
      </c>
      <c r="AF68" s="134">
        <v>1</v>
      </c>
      <c r="AG68" s="133">
        <f t="shared" si="25"/>
        <v>19</v>
      </c>
      <c r="AH68" s="133">
        <f t="shared" si="26"/>
        <v>7</v>
      </c>
      <c r="AI68" s="133">
        <v>521</v>
      </c>
      <c r="AJ68" s="135">
        <f t="shared" si="27"/>
        <v>2.7613412228796843</v>
      </c>
      <c r="AK68" s="145">
        <v>180</v>
      </c>
      <c r="AL68" s="133">
        <v>11</v>
      </c>
      <c r="AM68" s="133">
        <v>521</v>
      </c>
      <c r="AN68" s="137">
        <f t="shared" si="28"/>
        <v>1</v>
      </c>
      <c r="AO68" s="75">
        <v>511</v>
      </c>
      <c r="AP68" s="143">
        <v>9</v>
      </c>
      <c r="AQ68" s="111">
        <f t="shared" si="29"/>
        <v>36</v>
      </c>
      <c r="AR68" s="110">
        <v>8</v>
      </c>
      <c r="AS68" s="143">
        <v>3</v>
      </c>
      <c r="AT68" s="111">
        <f t="shared" si="15"/>
        <v>27</v>
      </c>
      <c r="AU68" s="111">
        <f t="shared" si="32"/>
        <v>10</v>
      </c>
      <c r="AV68" s="139">
        <v>519</v>
      </c>
      <c r="AW68" s="140">
        <f t="shared" si="30"/>
        <v>1.5655577299412915</v>
      </c>
      <c r="AX68" s="139">
        <v>178</v>
      </c>
      <c r="AY68" s="111">
        <v>14</v>
      </c>
      <c r="AZ68" s="139">
        <v>519</v>
      </c>
      <c r="BA68" s="142">
        <f t="shared" si="31"/>
        <v>1</v>
      </c>
    </row>
    <row r="69" spans="1:53" ht="15" thickBot="1" x14ac:dyDescent="0.4">
      <c r="A69" s="2"/>
      <c r="B69" s="11"/>
      <c r="C69" s="15"/>
      <c r="D69" s="17" t="s">
        <v>74</v>
      </c>
      <c r="E69" s="12">
        <f>SUBTOTAL(9,E9:E68)</f>
        <v>104621</v>
      </c>
      <c r="F69" s="12">
        <f>SUBTOTAL(9,F9:F68)</f>
        <v>2624</v>
      </c>
      <c r="G69" s="12">
        <f>SUBTOTAL(9,G9:G68)</f>
        <v>1670</v>
      </c>
      <c r="H69" s="12">
        <f>SUBTOTAL(9,H9:H68)</f>
        <v>956</v>
      </c>
      <c r="I69" s="73">
        <f>SUBTOTAL(9,I9:I68)</f>
        <v>108885</v>
      </c>
      <c r="J69" s="13">
        <f t="shared" si="17"/>
        <v>4.0756635857045902</v>
      </c>
      <c r="K69" s="73">
        <f>SUBTOTAL(9,K9:K68)</f>
        <v>16244</v>
      </c>
      <c r="L69" s="12">
        <f>SUBTOTAL(9,L9:L68)</f>
        <v>46218</v>
      </c>
      <c r="M69" s="73">
        <f>SUBTOTAL(9,M9:M68)</f>
        <v>108617</v>
      </c>
      <c r="N69" s="125">
        <f t="shared" si="18"/>
        <v>0.99753868760619002</v>
      </c>
      <c r="O69" s="73">
        <f t="shared" ref="O69:V69" si="33">SUBTOTAL(9,O9:O68)</f>
        <v>105848</v>
      </c>
      <c r="P69" s="73">
        <f t="shared" si="33"/>
        <v>2495</v>
      </c>
      <c r="Q69" s="73">
        <f t="shared" si="33"/>
        <v>5119</v>
      </c>
      <c r="R69" s="73">
        <f t="shared" si="33"/>
        <v>1641</v>
      </c>
      <c r="S69" s="73">
        <f t="shared" si="33"/>
        <v>1045</v>
      </c>
      <c r="T69" s="73">
        <f t="shared" si="33"/>
        <v>3311</v>
      </c>
      <c r="U69" s="73">
        <f t="shared" si="33"/>
        <v>2001</v>
      </c>
      <c r="V69" s="73">
        <f t="shared" si="33"/>
        <v>109739</v>
      </c>
      <c r="W69" s="126">
        <f t="shared" si="22"/>
        <v>3.6760259995465194</v>
      </c>
      <c r="X69" s="73">
        <f>SUBTOTAL(9,X9:X68)</f>
        <v>16306</v>
      </c>
      <c r="Y69" s="73">
        <f>SUBTOTAL(9,Y9:Y68)</f>
        <v>48363</v>
      </c>
      <c r="Z69" s="73">
        <f>SUBTOTAL(9,Z9:Z68)</f>
        <v>109499</v>
      </c>
      <c r="AA69" s="127">
        <f t="shared" si="23"/>
        <v>0.99781299264618772</v>
      </c>
      <c r="AB69" s="73">
        <f t="shared" ref="AB69:AI69" si="34">SUBTOTAL(9,AB9:AB68)</f>
        <v>106915</v>
      </c>
      <c r="AC69" s="73">
        <f t="shared" si="34"/>
        <v>2417</v>
      </c>
      <c r="AD69" s="73">
        <f t="shared" si="34"/>
        <v>7536</v>
      </c>
      <c r="AE69" s="73">
        <f t="shared" si="34"/>
        <v>1116</v>
      </c>
      <c r="AF69" s="73">
        <f t="shared" si="34"/>
        <v>462</v>
      </c>
      <c r="AG69" s="73">
        <f t="shared" si="34"/>
        <v>4427</v>
      </c>
      <c r="AH69" s="73">
        <f t="shared" si="34"/>
        <v>2463</v>
      </c>
      <c r="AI69" s="73">
        <f t="shared" si="34"/>
        <v>111040</v>
      </c>
      <c r="AJ69" s="126">
        <f t="shared" si="27"/>
        <v>3.8582051162138149</v>
      </c>
      <c r="AK69" s="73">
        <f>SUBTOTAL(9,AK9:AK68)</f>
        <v>16327</v>
      </c>
      <c r="AL69" s="73">
        <f>SUBTOTAL(9,AL9:AL68)</f>
        <v>50529</v>
      </c>
      <c r="AM69" s="73">
        <f>SUBTOTAL(9,AM9:AM68)</f>
        <v>110811</v>
      </c>
      <c r="AN69" s="127">
        <f t="shared" si="28"/>
        <v>0.99793768011527373</v>
      </c>
      <c r="AO69" s="73">
        <f t="shared" ref="AO69:AV69" si="35">SUBTOTAL(9,AO9:AO68)</f>
        <v>107931</v>
      </c>
      <c r="AP69" s="73">
        <f t="shared" si="35"/>
        <v>2401</v>
      </c>
      <c r="AQ69" s="73">
        <f t="shared" si="35"/>
        <v>9937</v>
      </c>
      <c r="AR69" s="73">
        <f t="shared" si="35"/>
        <v>1627</v>
      </c>
      <c r="AS69" s="73">
        <f t="shared" si="35"/>
        <v>949</v>
      </c>
      <c r="AT69" s="73">
        <f t="shared" si="35"/>
        <v>6054</v>
      </c>
      <c r="AU69" s="73">
        <f t="shared" si="35"/>
        <v>3412</v>
      </c>
      <c r="AV69" s="73">
        <f t="shared" si="35"/>
        <v>111814</v>
      </c>
      <c r="AW69" s="126">
        <f t="shared" si="30"/>
        <v>3.5976688810443713</v>
      </c>
      <c r="AX69" s="73">
        <f>SUBTOTAL(9,AX9:AX68)</f>
        <v>16273</v>
      </c>
      <c r="AY69" s="73">
        <f>SUBTOTAL(9,AY9:AY68)</f>
        <v>52918</v>
      </c>
      <c r="AZ69" s="73">
        <f>SUBTOTAL(9,AZ9:AZ68)</f>
        <v>111506</v>
      </c>
      <c r="BA69" s="127">
        <f t="shared" si="31"/>
        <v>0.99724542543867489</v>
      </c>
    </row>
    <row r="70" spans="1:53" x14ac:dyDescent="0.35">
      <c r="B70" s="11"/>
      <c r="L70" s="2"/>
    </row>
    <row r="71" spans="1:53" x14ac:dyDescent="0.35">
      <c r="B71" s="11"/>
      <c r="L71" s="2"/>
    </row>
    <row r="72" spans="1:53" x14ac:dyDescent="0.35">
      <c r="B72" s="11" t="s">
        <v>125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5">
      <c r="B73" s="11" t="s">
        <v>80</v>
      </c>
    </row>
  </sheetData>
  <autoFilter ref="A8:BA68" xr:uid="{00000000-0009-0000-0000-000000000000}"/>
  <sortState ref="A9:BA69">
    <sortCondition ref="A9:A69"/>
  </sortState>
  <mergeCells count="46"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  <mergeCell ref="F6:F8"/>
    <mergeCell ref="M6:M8"/>
    <mergeCell ref="K6:K8"/>
    <mergeCell ref="N6:N8"/>
    <mergeCell ref="J6:J8"/>
    <mergeCell ref="I6:I8"/>
    <mergeCell ref="G6:H7"/>
    <mergeCell ref="L6:L8"/>
    <mergeCell ref="Q6:Q8"/>
    <mergeCell ref="T6:U7"/>
    <mergeCell ref="X6:X8"/>
    <mergeCell ref="AB6:AB8"/>
    <mergeCell ref="AC6:AC8"/>
    <mergeCell ref="AI6:AI8"/>
    <mergeCell ref="AJ6:AJ8"/>
    <mergeCell ref="AL6:AL8"/>
    <mergeCell ref="AM6:AM8"/>
    <mergeCell ref="AN6:AN8"/>
    <mergeCell ref="AK6:AK8"/>
    <mergeCell ref="AV6:AV8"/>
    <mergeCell ref="AR6:AS7"/>
    <mergeCell ref="AT6:AU7"/>
    <mergeCell ref="AO6:AO8"/>
    <mergeCell ref="AP6:AP8"/>
    <mergeCell ref="AQ6:AQ8"/>
    <mergeCell ref="AW6:AW8"/>
    <mergeCell ref="AY6:AY8"/>
    <mergeCell ref="AZ6:AZ8"/>
    <mergeCell ref="BA6:BA8"/>
    <mergeCell ref="AX6:A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4"/>
  <sheetViews>
    <sheetView workbookViewId="0">
      <pane xSplit="4" ySplit="8" topLeftCell="AP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2" style="2" customWidth="1"/>
    <col min="25" max="25" width="11.54296875" style="2" customWidth="1"/>
    <col min="26" max="26" width="12.453125" style="2" customWidth="1"/>
    <col min="27" max="27" width="13.4531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2.17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2695312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49" customFormat="1" ht="21.75" customHeight="1" x14ac:dyDescent="0.35">
      <c r="A1" s="146" t="s">
        <v>82</v>
      </c>
      <c r="B1" s="146"/>
      <c r="C1" s="147"/>
      <c r="D1" s="147"/>
      <c r="E1" s="148"/>
    </row>
    <row r="2" spans="1:53" s="149" customFormat="1" ht="15.75" customHeight="1" x14ac:dyDescent="0.35">
      <c r="A2" s="165" t="s">
        <v>127</v>
      </c>
      <c r="B2" s="165"/>
      <c r="C2" s="165"/>
      <c r="D2" s="165"/>
      <c r="E2" s="165"/>
    </row>
    <row r="4" spans="1:53" ht="15.5" x14ac:dyDescent="0.35">
      <c r="E4" s="150" t="s">
        <v>118</v>
      </c>
      <c r="F4" s="150"/>
      <c r="G4" s="150"/>
      <c r="H4" s="150"/>
      <c r="I4" s="150"/>
    </row>
    <row r="5" spans="1:53" ht="15" thickBot="1" x14ac:dyDescent="0.4">
      <c r="D5" s="170" t="s">
        <v>81</v>
      </c>
      <c r="E5" s="170"/>
      <c r="F5" s="170"/>
      <c r="G5" s="170"/>
      <c r="H5" s="170"/>
      <c r="I5" s="170"/>
    </row>
    <row r="6" spans="1:53" ht="15" customHeight="1" x14ac:dyDescent="0.35">
      <c r="A6" s="159" t="s">
        <v>1</v>
      </c>
      <c r="B6" s="166"/>
      <c r="C6" s="159" t="s">
        <v>0</v>
      </c>
      <c r="D6" s="166"/>
      <c r="E6" s="153" t="s">
        <v>83</v>
      </c>
      <c r="F6" s="153" t="s">
        <v>87</v>
      </c>
      <c r="G6" s="159" t="s">
        <v>88</v>
      </c>
      <c r="H6" s="160"/>
      <c r="I6" s="153" t="s">
        <v>89</v>
      </c>
      <c r="J6" s="153" t="s">
        <v>75</v>
      </c>
      <c r="K6" s="156" t="s">
        <v>119</v>
      </c>
      <c r="L6" s="156" t="s">
        <v>124</v>
      </c>
      <c r="M6" s="153" t="s">
        <v>91</v>
      </c>
      <c r="N6" s="153" t="s">
        <v>92</v>
      </c>
      <c r="O6" s="153" t="s">
        <v>84</v>
      </c>
      <c r="P6" s="153" t="s">
        <v>93</v>
      </c>
      <c r="Q6" s="153" t="s">
        <v>94</v>
      </c>
      <c r="R6" s="159" t="s">
        <v>95</v>
      </c>
      <c r="S6" s="160"/>
      <c r="T6" s="159" t="s">
        <v>96</v>
      </c>
      <c r="U6" s="160"/>
      <c r="V6" s="153" t="s">
        <v>97</v>
      </c>
      <c r="W6" s="153" t="s">
        <v>75</v>
      </c>
      <c r="X6" s="156" t="s">
        <v>120</v>
      </c>
      <c r="Y6" s="156" t="s">
        <v>123</v>
      </c>
      <c r="Z6" s="153" t="s">
        <v>99</v>
      </c>
      <c r="AA6" s="153" t="s">
        <v>100</v>
      </c>
      <c r="AB6" s="153" t="s">
        <v>85</v>
      </c>
      <c r="AC6" s="153" t="s">
        <v>101</v>
      </c>
      <c r="AD6" s="153" t="s">
        <v>102</v>
      </c>
      <c r="AE6" s="159" t="s">
        <v>103</v>
      </c>
      <c r="AF6" s="160"/>
      <c r="AG6" s="159" t="s">
        <v>104</v>
      </c>
      <c r="AH6" s="160"/>
      <c r="AI6" s="153" t="s">
        <v>105</v>
      </c>
      <c r="AJ6" s="153" t="s">
        <v>75</v>
      </c>
      <c r="AK6" s="156" t="s">
        <v>121</v>
      </c>
      <c r="AL6" s="156" t="s">
        <v>122</v>
      </c>
      <c r="AM6" s="153" t="s">
        <v>107</v>
      </c>
      <c r="AN6" s="153" t="s">
        <v>108</v>
      </c>
      <c r="AO6" s="153" t="s">
        <v>86</v>
      </c>
      <c r="AP6" s="153" t="s">
        <v>109</v>
      </c>
      <c r="AQ6" s="153" t="s">
        <v>110</v>
      </c>
      <c r="AR6" s="159" t="s">
        <v>111</v>
      </c>
      <c r="AS6" s="160"/>
      <c r="AT6" s="159" t="s">
        <v>112</v>
      </c>
      <c r="AU6" s="160"/>
      <c r="AV6" s="153" t="s">
        <v>113</v>
      </c>
      <c r="AW6" s="153" t="s">
        <v>75</v>
      </c>
      <c r="AX6" s="156" t="s">
        <v>114</v>
      </c>
      <c r="AY6" s="156" t="s">
        <v>126</v>
      </c>
      <c r="AZ6" s="153" t="s">
        <v>116</v>
      </c>
      <c r="BA6" s="153" t="s">
        <v>117</v>
      </c>
    </row>
    <row r="7" spans="1:53" ht="36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40" t="s">
        <v>78</v>
      </c>
      <c r="H8" s="40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40" t="s">
        <v>78</v>
      </c>
      <c r="S8" s="40" t="s">
        <v>79</v>
      </c>
      <c r="T8" s="40" t="s">
        <v>78</v>
      </c>
      <c r="U8" s="40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40" t="s">
        <v>78</v>
      </c>
      <c r="AF8" s="40" t="s">
        <v>79</v>
      </c>
      <c r="AG8" s="40" t="s">
        <v>78</v>
      </c>
      <c r="AH8" s="40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40" t="s">
        <v>78</v>
      </c>
      <c r="AS8" s="40" t="s">
        <v>79</v>
      </c>
      <c r="AT8" s="40" t="s">
        <v>78</v>
      </c>
      <c r="AU8" s="40" t="s">
        <v>79</v>
      </c>
      <c r="AV8" s="155"/>
      <c r="AW8" s="155"/>
      <c r="AX8" s="158"/>
      <c r="AY8" s="158"/>
      <c r="AZ8" s="155"/>
      <c r="BA8" s="155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73">
        <v>119</v>
      </c>
      <c r="F9" s="82">
        <v>10</v>
      </c>
      <c r="G9" s="43">
        <v>4</v>
      </c>
      <c r="H9" s="43">
        <v>1</v>
      </c>
      <c r="I9" s="82">
        <v>121</v>
      </c>
      <c r="J9" s="83">
        <f t="shared" ref="J9:J40" si="0">(I9-E9)/E9*100</f>
        <v>1.680672268907563</v>
      </c>
      <c r="K9" s="44">
        <v>48</v>
      </c>
      <c r="L9" s="44">
        <v>6</v>
      </c>
      <c r="M9" s="82">
        <v>121</v>
      </c>
      <c r="N9" s="123">
        <f t="shared" ref="N9:N40" si="1">M9/I9</f>
        <v>1</v>
      </c>
      <c r="O9" s="73">
        <v>120</v>
      </c>
      <c r="P9" s="102">
        <v>4</v>
      </c>
      <c r="Q9" s="51">
        <f t="shared" ref="Q9:Q40" si="2">P9+F9</f>
        <v>14</v>
      </c>
      <c r="R9" s="102">
        <v>1</v>
      </c>
      <c r="S9" s="102"/>
      <c r="T9" s="104">
        <f t="shared" ref="T9:T40" si="3">R9+G9</f>
        <v>5</v>
      </c>
      <c r="U9" s="104"/>
      <c r="V9" s="104">
        <v>124</v>
      </c>
      <c r="W9" s="45">
        <f t="shared" ref="W9:W40" si="4">(V9-O9)/O9*100</f>
        <v>3.3333333333333335</v>
      </c>
      <c r="X9" s="53">
        <v>48</v>
      </c>
      <c r="Y9" s="51">
        <v>6</v>
      </c>
      <c r="Z9" s="104">
        <v>123</v>
      </c>
      <c r="AA9" s="46">
        <f t="shared" ref="AA9:AA40" si="5">Z9/V9</f>
        <v>0.99193548387096775</v>
      </c>
      <c r="AB9" s="38">
        <v>116</v>
      </c>
      <c r="AC9" s="106">
        <v>6</v>
      </c>
      <c r="AD9" s="55">
        <f t="shared" ref="AD9:AD40" si="6">Q9+AC9</f>
        <v>20</v>
      </c>
      <c r="AE9" s="106">
        <v>4</v>
      </c>
      <c r="AF9" s="106">
        <v>3</v>
      </c>
      <c r="AG9" s="55">
        <f t="shared" ref="AG9:AG40" si="7">AE9+T9</f>
        <v>9</v>
      </c>
      <c r="AH9" s="108">
        <f t="shared" ref="AH9:AH40" si="8">AF9+U9</f>
        <v>3</v>
      </c>
      <c r="AI9" s="108">
        <v>123</v>
      </c>
      <c r="AJ9" s="78">
        <f t="shared" ref="AJ9:AJ40" si="9">(AI9-AB9)/AB9*100</f>
        <v>6.0344827586206895</v>
      </c>
      <c r="AK9" s="56">
        <v>50</v>
      </c>
      <c r="AL9" s="108">
        <v>5</v>
      </c>
      <c r="AM9" s="108">
        <v>123</v>
      </c>
      <c r="AN9" s="79">
        <f t="shared" ref="AN9:AN40" si="10">AM9/AI9</f>
        <v>1</v>
      </c>
      <c r="AO9" s="38">
        <v>115</v>
      </c>
      <c r="AP9" s="58">
        <v>5</v>
      </c>
      <c r="AQ9" s="60">
        <f t="shared" ref="AQ9:AQ40" si="11">AP9+AD9</f>
        <v>25</v>
      </c>
      <c r="AR9" s="58">
        <v>1</v>
      </c>
      <c r="AS9" s="58"/>
      <c r="AT9" s="60">
        <f t="shared" ref="AT9:AT40" si="12">AR9+AG9</f>
        <v>10</v>
      </c>
      <c r="AU9" s="111">
        <f t="shared" ref="AU9:AU40" si="13">AS9+AH9</f>
        <v>3</v>
      </c>
      <c r="AV9" s="111">
        <v>128</v>
      </c>
      <c r="AW9" s="98">
        <f t="shared" ref="AW9:AW40" si="14">(AV9-AO9)/AO9*100</f>
        <v>11.304347826086957</v>
      </c>
      <c r="AX9" s="111">
        <v>51</v>
      </c>
      <c r="AY9" s="111">
        <v>5</v>
      </c>
      <c r="AZ9" s="111">
        <v>128</v>
      </c>
      <c r="BA9" s="49">
        <f t="shared" ref="BA9:BA40" si="15">AZ9/AV9</f>
        <v>1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74">
        <v>73</v>
      </c>
      <c r="F10" s="81">
        <v>2</v>
      </c>
      <c r="G10" s="42">
        <v>2</v>
      </c>
      <c r="H10" s="42"/>
      <c r="I10" s="81">
        <v>83</v>
      </c>
      <c r="J10" s="83">
        <f t="shared" si="0"/>
        <v>13.698630136986301</v>
      </c>
      <c r="K10" s="44">
        <v>41</v>
      </c>
      <c r="L10" s="44"/>
      <c r="M10" s="82">
        <v>83</v>
      </c>
      <c r="N10" s="85">
        <f t="shared" si="1"/>
        <v>1</v>
      </c>
      <c r="O10" s="74">
        <v>74</v>
      </c>
      <c r="P10" s="103">
        <v>4</v>
      </c>
      <c r="Q10" s="104">
        <f t="shared" si="2"/>
        <v>6</v>
      </c>
      <c r="R10" s="103">
        <v>2</v>
      </c>
      <c r="S10" s="103"/>
      <c r="T10" s="104">
        <f t="shared" si="3"/>
        <v>4</v>
      </c>
      <c r="U10" s="104"/>
      <c r="V10" s="105">
        <v>84</v>
      </c>
      <c r="W10" s="47">
        <f t="shared" si="4"/>
        <v>13.513513513513514</v>
      </c>
      <c r="X10" s="54">
        <v>41</v>
      </c>
      <c r="Y10" s="52"/>
      <c r="Z10" s="105">
        <v>84</v>
      </c>
      <c r="AA10" s="48">
        <f t="shared" si="5"/>
        <v>1</v>
      </c>
      <c r="AB10" s="39">
        <v>81</v>
      </c>
      <c r="AC10" s="107">
        <v>4</v>
      </c>
      <c r="AD10" s="108">
        <f t="shared" si="6"/>
        <v>10</v>
      </c>
      <c r="AE10" s="107">
        <v>2</v>
      </c>
      <c r="AF10" s="107">
        <v>1</v>
      </c>
      <c r="AG10" s="108">
        <f t="shared" si="7"/>
        <v>6</v>
      </c>
      <c r="AH10" s="108">
        <f t="shared" si="8"/>
        <v>1</v>
      </c>
      <c r="AI10" s="109">
        <v>86</v>
      </c>
      <c r="AJ10" s="78">
        <f t="shared" si="9"/>
        <v>6.1728395061728394</v>
      </c>
      <c r="AK10" s="57">
        <v>41</v>
      </c>
      <c r="AL10" s="109">
        <v>2</v>
      </c>
      <c r="AM10" s="109">
        <v>86</v>
      </c>
      <c r="AN10" s="79">
        <f t="shared" si="10"/>
        <v>1</v>
      </c>
      <c r="AO10" s="39">
        <v>82</v>
      </c>
      <c r="AP10" s="70">
        <v>3</v>
      </c>
      <c r="AQ10" s="111">
        <f t="shared" si="11"/>
        <v>13</v>
      </c>
      <c r="AR10" s="70">
        <v>2</v>
      </c>
      <c r="AS10" s="59"/>
      <c r="AT10" s="111">
        <f t="shared" si="12"/>
        <v>8</v>
      </c>
      <c r="AU10" s="111">
        <f t="shared" si="13"/>
        <v>1</v>
      </c>
      <c r="AV10" s="112">
        <v>89</v>
      </c>
      <c r="AW10" s="98">
        <f t="shared" si="14"/>
        <v>8.536585365853659</v>
      </c>
      <c r="AX10" s="111">
        <v>41</v>
      </c>
      <c r="AY10" s="111">
        <v>2</v>
      </c>
      <c r="AZ10" s="112">
        <v>89</v>
      </c>
      <c r="BA10" s="97">
        <f t="shared" si="15"/>
        <v>1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74">
        <v>357</v>
      </c>
      <c r="F11" s="81">
        <v>8</v>
      </c>
      <c r="G11" s="81">
        <v>6</v>
      </c>
      <c r="H11" s="82">
        <v>3</v>
      </c>
      <c r="I11" s="81">
        <v>357</v>
      </c>
      <c r="J11" s="83">
        <f t="shared" si="0"/>
        <v>0</v>
      </c>
      <c r="K11" s="44">
        <v>304</v>
      </c>
      <c r="L11" s="44">
        <v>1</v>
      </c>
      <c r="M11" s="82">
        <v>357</v>
      </c>
      <c r="N11" s="85">
        <f t="shared" si="1"/>
        <v>1</v>
      </c>
      <c r="O11" s="74">
        <v>361</v>
      </c>
      <c r="P11" s="103">
        <v>3</v>
      </c>
      <c r="Q11" s="104">
        <f t="shared" si="2"/>
        <v>11</v>
      </c>
      <c r="R11" s="103">
        <v>3</v>
      </c>
      <c r="S11" s="103"/>
      <c r="T11" s="104">
        <f t="shared" si="3"/>
        <v>9</v>
      </c>
      <c r="U11" s="104"/>
      <c r="V11" s="105">
        <v>357</v>
      </c>
      <c r="W11" s="47">
        <f t="shared" si="4"/>
        <v>-1.10803324099723</v>
      </c>
      <c r="X11" s="54">
        <v>304</v>
      </c>
      <c r="Y11" s="52">
        <v>1</v>
      </c>
      <c r="Z11" s="105">
        <v>357</v>
      </c>
      <c r="AA11" s="48">
        <f t="shared" si="5"/>
        <v>1</v>
      </c>
      <c r="AB11" s="39">
        <v>360</v>
      </c>
      <c r="AC11" s="107">
        <v>5</v>
      </c>
      <c r="AD11" s="108">
        <f t="shared" si="6"/>
        <v>16</v>
      </c>
      <c r="AE11" s="107">
        <v>4</v>
      </c>
      <c r="AF11" s="107">
        <v>1</v>
      </c>
      <c r="AG11" s="108">
        <f t="shared" si="7"/>
        <v>13</v>
      </c>
      <c r="AH11" s="108">
        <f t="shared" si="8"/>
        <v>1</v>
      </c>
      <c r="AI11" s="109">
        <v>359</v>
      </c>
      <c r="AJ11" s="78">
        <f t="shared" si="9"/>
        <v>-0.27777777777777779</v>
      </c>
      <c r="AK11" s="57">
        <v>304</v>
      </c>
      <c r="AL11" s="109">
        <v>1</v>
      </c>
      <c r="AM11" s="109">
        <v>359</v>
      </c>
      <c r="AN11" s="79">
        <f t="shared" si="10"/>
        <v>1</v>
      </c>
      <c r="AO11" s="39">
        <v>359</v>
      </c>
      <c r="AP11" s="59">
        <v>4</v>
      </c>
      <c r="AQ11" s="111">
        <f t="shared" si="11"/>
        <v>20</v>
      </c>
      <c r="AR11" s="70">
        <v>3</v>
      </c>
      <c r="AS11" s="59">
        <v>2</v>
      </c>
      <c r="AT11" s="111">
        <f t="shared" si="12"/>
        <v>16</v>
      </c>
      <c r="AU11" s="111">
        <f t="shared" si="13"/>
        <v>3</v>
      </c>
      <c r="AV11" s="112">
        <v>360</v>
      </c>
      <c r="AW11" s="98">
        <f t="shared" si="14"/>
        <v>0.2785515320334262</v>
      </c>
      <c r="AX11" s="111">
        <v>305</v>
      </c>
      <c r="AY11" s="111">
        <v>1</v>
      </c>
      <c r="AZ11" s="112">
        <v>360</v>
      </c>
      <c r="BA11" s="97">
        <f t="shared" si="15"/>
        <v>1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74">
        <v>216</v>
      </c>
      <c r="F12" s="81">
        <v>4</v>
      </c>
      <c r="G12" s="81">
        <v>6</v>
      </c>
      <c r="H12" s="42">
        <v>1</v>
      </c>
      <c r="I12" s="81">
        <v>213</v>
      </c>
      <c r="J12" s="83">
        <f t="shared" si="0"/>
        <v>-1.3888888888888888</v>
      </c>
      <c r="K12" s="44">
        <v>180</v>
      </c>
      <c r="L12" s="44"/>
      <c r="M12" s="82">
        <v>213</v>
      </c>
      <c r="N12" s="85">
        <f t="shared" si="1"/>
        <v>1</v>
      </c>
      <c r="O12" s="74">
        <v>220</v>
      </c>
      <c r="P12" s="103">
        <v>4</v>
      </c>
      <c r="Q12" s="104">
        <f t="shared" si="2"/>
        <v>8</v>
      </c>
      <c r="R12" s="103">
        <v>1</v>
      </c>
      <c r="S12" s="103"/>
      <c r="T12" s="104">
        <f t="shared" si="3"/>
        <v>7</v>
      </c>
      <c r="U12" s="104"/>
      <c r="V12" s="105">
        <v>216</v>
      </c>
      <c r="W12" s="47">
        <f t="shared" si="4"/>
        <v>-1.8181818181818181</v>
      </c>
      <c r="X12" s="54">
        <v>182</v>
      </c>
      <c r="Y12" s="52"/>
      <c r="Z12" s="105">
        <v>216</v>
      </c>
      <c r="AA12" s="48">
        <f t="shared" si="5"/>
        <v>1</v>
      </c>
      <c r="AB12" s="39">
        <v>218</v>
      </c>
      <c r="AC12" s="107">
        <v>2</v>
      </c>
      <c r="AD12" s="108">
        <f t="shared" si="6"/>
        <v>10</v>
      </c>
      <c r="AE12" s="107">
        <v>3</v>
      </c>
      <c r="AF12" s="107">
        <v>1</v>
      </c>
      <c r="AG12" s="108">
        <f t="shared" si="7"/>
        <v>10</v>
      </c>
      <c r="AH12" s="108">
        <f t="shared" si="8"/>
        <v>1</v>
      </c>
      <c r="AI12" s="109">
        <v>216</v>
      </c>
      <c r="AJ12" s="78">
        <f t="shared" si="9"/>
        <v>-0.91743119266055051</v>
      </c>
      <c r="AK12" s="57">
        <v>181</v>
      </c>
      <c r="AL12" s="109"/>
      <c r="AM12" s="109">
        <v>216</v>
      </c>
      <c r="AN12" s="79">
        <f t="shared" si="10"/>
        <v>1</v>
      </c>
      <c r="AO12" s="39">
        <v>215</v>
      </c>
      <c r="AP12" s="110">
        <v>3</v>
      </c>
      <c r="AQ12" s="111">
        <f t="shared" si="11"/>
        <v>13</v>
      </c>
      <c r="AR12" s="110">
        <v>4</v>
      </c>
      <c r="AS12" s="59">
        <v>2</v>
      </c>
      <c r="AT12" s="111">
        <f t="shared" si="12"/>
        <v>14</v>
      </c>
      <c r="AU12" s="111">
        <f t="shared" si="13"/>
        <v>3</v>
      </c>
      <c r="AV12" s="112">
        <v>215</v>
      </c>
      <c r="AW12" s="98">
        <f t="shared" si="14"/>
        <v>0</v>
      </c>
      <c r="AX12" s="111">
        <v>178</v>
      </c>
      <c r="AY12" s="111"/>
      <c r="AZ12" s="112">
        <v>215</v>
      </c>
      <c r="BA12" s="97">
        <f t="shared" si="15"/>
        <v>1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74">
        <v>253</v>
      </c>
      <c r="F13" s="81">
        <v>6</v>
      </c>
      <c r="G13" s="81">
        <v>2</v>
      </c>
      <c r="H13" s="42"/>
      <c r="I13" s="81">
        <v>261</v>
      </c>
      <c r="J13" s="83">
        <f t="shared" si="0"/>
        <v>3.1620553359683794</v>
      </c>
      <c r="K13" s="44">
        <v>231</v>
      </c>
      <c r="L13" s="44"/>
      <c r="M13" s="82">
        <v>261</v>
      </c>
      <c r="N13" s="85">
        <f t="shared" si="1"/>
        <v>1</v>
      </c>
      <c r="O13" s="74">
        <v>256</v>
      </c>
      <c r="P13" s="103">
        <v>5</v>
      </c>
      <c r="Q13" s="104">
        <f t="shared" si="2"/>
        <v>11</v>
      </c>
      <c r="R13" s="103">
        <v>5</v>
      </c>
      <c r="S13" s="103"/>
      <c r="T13" s="104">
        <f t="shared" si="3"/>
        <v>7</v>
      </c>
      <c r="U13" s="104"/>
      <c r="V13" s="105">
        <v>259</v>
      </c>
      <c r="W13" s="47">
        <f t="shared" si="4"/>
        <v>1.171875</v>
      </c>
      <c r="X13" s="54">
        <v>232</v>
      </c>
      <c r="Y13" s="52"/>
      <c r="Z13" s="105">
        <v>259</v>
      </c>
      <c r="AA13" s="48">
        <f t="shared" si="5"/>
        <v>1</v>
      </c>
      <c r="AB13" s="39">
        <v>259</v>
      </c>
      <c r="AC13" s="107">
        <v>4</v>
      </c>
      <c r="AD13" s="108">
        <f t="shared" si="6"/>
        <v>15</v>
      </c>
      <c r="AE13" s="107"/>
      <c r="AF13" s="107"/>
      <c r="AG13" s="108">
        <f t="shared" si="7"/>
        <v>7</v>
      </c>
      <c r="AH13" s="108">
        <f t="shared" si="8"/>
        <v>0</v>
      </c>
      <c r="AI13" s="109">
        <v>261</v>
      </c>
      <c r="AJ13" s="78">
        <f t="shared" si="9"/>
        <v>0.77220077220077221</v>
      </c>
      <c r="AK13" s="57">
        <v>230</v>
      </c>
      <c r="AL13" s="109"/>
      <c r="AM13" s="109">
        <v>261</v>
      </c>
      <c r="AN13" s="79">
        <f t="shared" si="10"/>
        <v>1</v>
      </c>
      <c r="AO13" s="39">
        <v>256</v>
      </c>
      <c r="AP13" s="59">
        <v>1</v>
      </c>
      <c r="AQ13" s="111">
        <f t="shared" si="11"/>
        <v>16</v>
      </c>
      <c r="AR13" s="59">
        <v>3</v>
      </c>
      <c r="AS13" s="59"/>
      <c r="AT13" s="111">
        <f t="shared" si="12"/>
        <v>10</v>
      </c>
      <c r="AU13" s="111">
        <f t="shared" si="13"/>
        <v>0</v>
      </c>
      <c r="AV13" s="112">
        <v>258</v>
      </c>
      <c r="AW13" s="98">
        <f t="shared" si="14"/>
        <v>0.78125</v>
      </c>
      <c r="AX13" s="111">
        <v>227</v>
      </c>
      <c r="AY13" s="111"/>
      <c r="AZ13" s="112">
        <v>258</v>
      </c>
      <c r="BA13" s="97">
        <f t="shared" si="15"/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74">
        <v>31</v>
      </c>
      <c r="F14" s="81"/>
      <c r="G14" s="81"/>
      <c r="H14" s="42"/>
      <c r="I14" s="81">
        <v>36</v>
      </c>
      <c r="J14" s="83">
        <f t="shared" si="0"/>
        <v>16.129032258064516</v>
      </c>
      <c r="K14" s="44">
        <v>28</v>
      </c>
      <c r="L14" s="44"/>
      <c r="M14" s="82">
        <v>36</v>
      </c>
      <c r="N14" s="85">
        <f t="shared" si="1"/>
        <v>1</v>
      </c>
      <c r="O14" s="74">
        <v>33</v>
      </c>
      <c r="P14" s="103"/>
      <c r="Q14" s="104">
        <f t="shared" si="2"/>
        <v>0</v>
      </c>
      <c r="R14" s="103"/>
      <c r="S14" s="103"/>
      <c r="T14" s="104">
        <f t="shared" si="3"/>
        <v>0</v>
      </c>
      <c r="U14" s="104"/>
      <c r="V14" s="105">
        <v>36</v>
      </c>
      <c r="W14" s="47">
        <f t="shared" si="4"/>
        <v>9.0909090909090917</v>
      </c>
      <c r="X14" s="54">
        <v>28</v>
      </c>
      <c r="Y14" s="52"/>
      <c r="Z14" s="105">
        <v>36</v>
      </c>
      <c r="AA14" s="48">
        <f t="shared" si="5"/>
        <v>1</v>
      </c>
      <c r="AB14" s="39">
        <v>36</v>
      </c>
      <c r="AC14" s="107"/>
      <c r="AD14" s="108">
        <f t="shared" si="6"/>
        <v>0</v>
      </c>
      <c r="AE14" s="107"/>
      <c r="AF14" s="107"/>
      <c r="AG14" s="108">
        <f t="shared" si="7"/>
        <v>0</v>
      </c>
      <c r="AH14" s="108">
        <f t="shared" si="8"/>
        <v>0</v>
      </c>
      <c r="AI14" s="109">
        <v>38</v>
      </c>
      <c r="AJ14" s="78">
        <f t="shared" si="9"/>
        <v>5.5555555555555554</v>
      </c>
      <c r="AK14" s="57">
        <v>29</v>
      </c>
      <c r="AL14" s="109"/>
      <c r="AM14" s="109">
        <v>38</v>
      </c>
      <c r="AN14" s="79">
        <f t="shared" si="10"/>
        <v>1</v>
      </c>
      <c r="AO14" s="39">
        <v>35</v>
      </c>
      <c r="AP14" s="110"/>
      <c r="AQ14" s="111">
        <f t="shared" si="11"/>
        <v>0</v>
      </c>
      <c r="AR14" s="110"/>
      <c r="AS14" s="59"/>
      <c r="AT14" s="111">
        <f t="shared" si="12"/>
        <v>0</v>
      </c>
      <c r="AU14" s="111">
        <f t="shared" si="13"/>
        <v>0</v>
      </c>
      <c r="AV14" s="112">
        <v>38</v>
      </c>
      <c r="AW14" s="98">
        <f t="shared" si="14"/>
        <v>8.5714285714285712</v>
      </c>
      <c r="AX14" s="111">
        <v>29</v>
      </c>
      <c r="AY14" s="111"/>
      <c r="AZ14" s="112">
        <v>38</v>
      </c>
      <c r="BA14" s="97">
        <f t="shared" si="15"/>
        <v>1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74">
        <v>971</v>
      </c>
      <c r="F15" s="81">
        <v>41</v>
      </c>
      <c r="G15" s="81">
        <v>28</v>
      </c>
      <c r="H15" s="42">
        <v>8</v>
      </c>
      <c r="I15" s="81">
        <v>1026</v>
      </c>
      <c r="J15" s="83">
        <f t="shared" si="0"/>
        <v>5.6642636457260558</v>
      </c>
      <c r="K15" s="44">
        <v>309</v>
      </c>
      <c r="L15" s="44">
        <v>39</v>
      </c>
      <c r="M15" s="82">
        <v>1026</v>
      </c>
      <c r="N15" s="85">
        <f t="shared" si="1"/>
        <v>1</v>
      </c>
      <c r="O15" s="74">
        <v>979</v>
      </c>
      <c r="P15" s="103">
        <v>35</v>
      </c>
      <c r="Q15" s="104">
        <f t="shared" si="2"/>
        <v>76</v>
      </c>
      <c r="R15" s="103">
        <v>23</v>
      </c>
      <c r="S15" s="103"/>
      <c r="T15" s="104">
        <f t="shared" si="3"/>
        <v>51</v>
      </c>
      <c r="U15" s="104">
        <v>6</v>
      </c>
      <c r="V15" s="105">
        <v>1033</v>
      </c>
      <c r="W15" s="47">
        <f t="shared" si="4"/>
        <v>5.5158324821246172</v>
      </c>
      <c r="X15" s="54">
        <v>317</v>
      </c>
      <c r="Y15" s="52">
        <v>36</v>
      </c>
      <c r="Z15" s="105">
        <v>1034</v>
      </c>
      <c r="AA15" s="48">
        <f t="shared" si="5"/>
        <v>1.0009680542110357</v>
      </c>
      <c r="AB15" s="39">
        <v>988</v>
      </c>
      <c r="AC15" s="107">
        <v>39</v>
      </c>
      <c r="AD15" s="108">
        <f t="shared" si="6"/>
        <v>115</v>
      </c>
      <c r="AE15" s="107">
        <v>19</v>
      </c>
      <c r="AF15" s="107"/>
      <c r="AG15" s="108">
        <f t="shared" si="7"/>
        <v>70</v>
      </c>
      <c r="AH15" s="108">
        <f t="shared" si="8"/>
        <v>6</v>
      </c>
      <c r="AI15" s="109">
        <v>1054</v>
      </c>
      <c r="AJ15" s="78">
        <f t="shared" si="9"/>
        <v>6.6801619433198383</v>
      </c>
      <c r="AK15" s="57">
        <v>326</v>
      </c>
      <c r="AL15" s="109">
        <v>36</v>
      </c>
      <c r="AM15" s="109">
        <v>1053</v>
      </c>
      <c r="AN15" s="79">
        <f t="shared" si="10"/>
        <v>0.99905123339658441</v>
      </c>
      <c r="AO15" s="39">
        <v>1009</v>
      </c>
      <c r="AP15" s="59">
        <v>29</v>
      </c>
      <c r="AQ15" s="111">
        <f t="shared" si="11"/>
        <v>144</v>
      </c>
      <c r="AR15" s="59">
        <v>23</v>
      </c>
      <c r="AS15" s="59">
        <v>7</v>
      </c>
      <c r="AT15" s="111">
        <f t="shared" si="12"/>
        <v>93</v>
      </c>
      <c r="AU15" s="111">
        <f t="shared" si="13"/>
        <v>13</v>
      </c>
      <c r="AV15" s="112">
        <v>1058</v>
      </c>
      <c r="AW15" s="98">
        <f t="shared" si="14"/>
        <v>4.8562933597621409</v>
      </c>
      <c r="AX15" s="111">
        <v>322</v>
      </c>
      <c r="AY15" s="111">
        <v>36</v>
      </c>
      <c r="AZ15" s="112">
        <v>1054</v>
      </c>
      <c r="BA15" s="97">
        <f t="shared" si="15"/>
        <v>0.99621928166351603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74">
        <v>198</v>
      </c>
      <c r="F16" s="81">
        <v>6</v>
      </c>
      <c r="G16" s="81">
        <v>4</v>
      </c>
      <c r="H16" s="42">
        <v>2</v>
      </c>
      <c r="I16" s="81">
        <v>204</v>
      </c>
      <c r="J16" s="83">
        <f t="shared" si="0"/>
        <v>3.0303030303030303</v>
      </c>
      <c r="K16" s="44">
        <v>158</v>
      </c>
      <c r="L16" s="44">
        <v>2</v>
      </c>
      <c r="M16" s="82">
        <v>204</v>
      </c>
      <c r="N16" s="85">
        <f t="shared" si="1"/>
        <v>1</v>
      </c>
      <c r="O16" s="74">
        <v>199</v>
      </c>
      <c r="P16" s="103">
        <v>7</v>
      </c>
      <c r="Q16" s="104">
        <f t="shared" si="2"/>
        <v>13</v>
      </c>
      <c r="R16" s="103">
        <v>5</v>
      </c>
      <c r="S16" s="103"/>
      <c r="T16" s="104">
        <f t="shared" si="3"/>
        <v>9</v>
      </c>
      <c r="U16" s="104">
        <v>3</v>
      </c>
      <c r="V16" s="105">
        <v>207</v>
      </c>
      <c r="W16" s="47">
        <f t="shared" si="4"/>
        <v>4.0201005025125625</v>
      </c>
      <c r="X16" s="54">
        <v>158</v>
      </c>
      <c r="Y16" s="52">
        <v>2</v>
      </c>
      <c r="Z16" s="105">
        <v>207</v>
      </c>
      <c r="AA16" s="48">
        <f t="shared" si="5"/>
        <v>1</v>
      </c>
      <c r="AB16" s="39">
        <v>198</v>
      </c>
      <c r="AC16" s="107">
        <v>1</v>
      </c>
      <c r="AD16" s="108">
        <f t="shared" si="6"/>
        <v>14</v>
      </c>
      <c r="AE16" s="107">
        <v>5</v>
      </c>
      <c r="AF16" s="107">
        <v>1</v>
      </c>
      <c r="AG16" s="108">
        <f t="shared" si="7"/>
        <v>14</v>
      </c>
      <c r="AH16" s="108">
        <f t="shared" si="8"/>
        <v>4</v>
      </c>
      <c r="AI16" s="109">
        <v>203</v>
      </c>
      <c r="AJ16" s="78">
        <f t="shared" si="9"/>
        <v>2.5252525252525251</v>
      </c>
      <c r="AK16" s="57">
        <v>160</v>
      </c>
      <c r="AL16" s="109">
        <v>2</v>
      </c>
      <c r="AM16" s="109">
        <v>203</v>
      </c>
      <c r="AN16" s="79">
        <f t="shared" si="10"/>
        <v>1</v>
      </c>
      <c r="AO16" s="39">
        <v>202</v>
      </c>
      <c r="AP16" s="59">
        <v>2</v>
      </c>
      <c r="AQ16" s="111">
        <f t="shared" si="11"/>
        <v>16</v>
      </c>
      <c r="AR16" s="59">
        <v>1</v>
      </c>
      <c r="AS16" s="59"/>
      <c r="AT16" s="111">
        <f t="shared" si="12"/>
        <v>15</v>
      </c>
      <c r="AU16" s="111">
        <f t="shared" si="13"/>
        <v>4</v>
      </c>
      <c r="AV16" s="112">
        <v>201</v>
      </c>
      <c r="AW16" s="98">
        <f t="shared" si="14"/>
        <v>-0.49504950495049505</v>
      </c>
      <c r="AX16" s="111">
        <v>159</v>
      </c>
      <c r="AY16" s="111">
        <v>1</v>
      </c>
      <c r="AZ16" s="112">
        <v>202</v>
      </c>
      <c r="BA16" s="97">
        <f t="shared" si="15"/>
        <v>1.0049751243781095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74">
        <v>275</v>
      </c>
      <c r="F17" s="81">
        <v>6</v>
      </c>
      <c r="G17" s="81">
        <v>7</v>
      </c>
      <c r="H17" s="42">
        <v>3</v>
      </c>
      <c r="I17" s="81">
        <v>285</v>
      </c>
      <c r="J17" s="83">
        <f t="shared" si="0"/>
        <v>3.6363636363636362</v>
      </c>
      <c r="K17" s="44">
        <v>235</v>
      </c>
      <c r="L17" s="44"/>
      <c r="M17" s="82">
        <v>285</v>
      </c>
      <c r="N17" s="85">
        <f t="shared" si="1"/>
        <v>1</v>
      </c>
      <c r="O17" s="74">
        <v>278</v>
      </c>
      <c r="P17" s="103">
        <v>1</v>
      </c>
      <c r="Q17" s="104">
        <f t="shared" si="2"/>
        <v>7</v>
      </c>
      <c r="R17" s="103">
        <v>3</v>
      </c>
      <c r="S17" s="103"/>
      <c r="T17" s="104">
        <f t="shared" si="3"/>
        <v>10</v>
      </c>
      <c r="U17" s="104">
        <v>1</v>
      </c>
      <c r="V17" s="105">
        <v>284</v>
      </c>
      <c r="W17" s="47">
        <f t="shared" si="4"/>
        <v>2.1582733812949639</v>
      </c>
      <c r="X17" s="54">
        <v>235</v>
      </c>
      <c r="Y17" s="52"/>
      <c r="Z17" s="105">
        <v>284</v>
      </c>
      <c r="AA17" s="48">
        <f t="shared" si="5"/>
        <v>1</v>
      </c>
      <c r="AB17" s="39">
        <v>279</v>
      </c>
      <c r="AC17" s="107">
        <v>4</v>
      </c>
      <c r="AD17" s="108">
        <f t="shared" si="6"/>
        <v>11</v>
      </c>
      <c r="AE17" s="107">
        <v>1</v>
      </c>
      <c r="AF17" s="107">
        <v>1</v>
      </c>
      <c r="AG17" s="108">
        <f t="shared" si="7"/>
        <v>11</v>
      </c>
      <c r="AH17" s="108">
        <f t="shared" si="8"/>
        <v>2</v>
      </c>
      <c r="AI17" s="109">
        <v>287</v>
      </c>
      <c r="AJ17" s="78">
        <f t="shared" si="9"/>
        <v>2.8673835125448028</v>
      </c>
      <c r="AK17" s="57">
        <v>235</v>
      </c>
      <c r="AL17" s="109">
        <v>1</v>
      </c>
      <c r="AM17" s="109">
        <v>287</v>
      </c>
      <c r="AN17" s="79">
        <f t="shared" si="10"/>
        <v>1</v>
      </c>
      <c r="AO17" s="39">
        <v>285</v>
      </c>
      <c r="AP17" s="59">
        <v>6</v>
      </c>
      <c r="AQ17" s="111">
        <f t="shared" si="11"/>
        <v>17</v>
      </c>
      <c r="AR17" s="59"/>
      <c r="AS17" s="59"/>
      <c r="AT17" s="111">
        <f t="shared" si="12"/>
        <v>11</v>
      </c>
      <c r="AU17" s="111">
        <f t="shared" si="13"/>
        <v>2</v>
      </c>
      <c r="AV17" s="112">
        <v>293</v>
      </c>
      <c r="AW17" s="98">
        <f t="shared" si="14"/>
        <v>2.807017543859649</v>
      </c>
      <c r="AX17" s="111">
        <v>236</v>
      </c>
      <c r="AY17" s="111">
        <v>1</v>
      </c>
      <c r="AZ17" s="112">
        <v>293</v>
      </c>
      <c r="BA17" s="97">
        <f t="shared" si="15"/>
        <v>1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74">
        <v>683</v>
      </c>
      <c r="F18" s="81">
        <v>18</v>
      </c>
      <c r="G18" s="81">
        <v>16</v>
      </c>
      <c r="H18" s="42">
        <v>2</v>
      </c>
      <c r="I18" s="81">
        <v>736</v>
      </c>
      <c r="J18" s="83">
        <f t="shared" si="0"/>
        <v>7.7598828696925333</v>
      </c>
      <c r="K18" s="44">
        <v>407</v>
      </c>
      <c r="L18" s="44">
        <v>21</v>
      </c>
      <c r="M18" s="82">
        <v>736</v>
      </c>
      <c r="N18" s="85">
        <f t="shared" si="1"/>
        <v>1</v>
      </c>
      <c r="O18" s="74">
        <v>697</v>
      </c>
      <c r="P18" s="103">
        <v>18</v>
      </c>
      <c r="Q18" s="104">
        <f t="shared" si="2"/>
        <v>36</v>
      </c>
      <c r="R18" s="103">
        <v>9</v>
      </c>
      <c r="S18" s="103"/>
      <c r="T18" s="104">
        <f t="shared" si="3"/>
        <v>25</v>
      </c>
      <c r="U18" s="104">
        <v>1</v>
      </c>
      <c r="V18" s="105">
        <v>750</v>
      </c>
      <c r="W18" s="47">
        <f t="shared" si="4"/>
        <v>7.6040172166427542</v>
      </c>
      <c r="X18" s="54">
        <v>409</v>
      </c>
      <c r="Y18" s="52">
        <v>23</v>
      </c>
      <c r="Z18" s="105">
        <v>750</v>
      </c>
      <c r="AA18" s="48">
        <f t="shared" si="5"/>
        <v>1</v>
      </c>
      <c r="AB18" s="39">
        <v>721</v>
      </c>
      <c r="AC18" s="107">
        <v>20</v>
      </c>
      <c r="AD18" s="108">
        <f t="shared" si="6"/>
        <v>56</v>
      </c>
      <c r="AE18" s="107">
        <v>15</v>
      </c>
      <c r="AF18" s="107">
        <v>3</v>
      </c>
      <c r="AG18" s="108">
        <f t="shared" si="7"/>
        <v>40</v>
      </c>
      <c r="AH18" s="108">
        <f t="shared" si="8"/>
        <v>4</v>
      </c>
      <c r="AI18" s="109">
        <v>761</v>
      </c>
      <c r="AJ18" s="78">
        <f t="shared" si="9"/>
        <v>5.547850208044383</v>
      </c>
      <c r="AK18" s="57">
        <v>412</v>
      </c>
      <c r="AL18" s="109">
        <v>24</v>
      </c>
      <c r="AM18" s="109">
        <v>760</v>
      </c>
      <c r="AN18" s="79">
        <f t="shared" si="10"/>
        <v>0.99868593955321949</v>
      </c>
      <c r="AO18" s="39">
        <v>733</v>
      </c>
      <c r="AP18" s="59">
        <v>23</v>
      </c>
      <c r="AQ18" s="111">
        <f t="shared" si="11"/>
        <v>79</v>
      </c>
      <c r="AR18" s="59">
        <v>9</v>
      </c>
      <c r="AS18" s="59">
        <v>1</v>
      </c>
      <c r="AT18" s="111">
        <f t="shared" si="12"/>
        <v>49</v>
      </c>
      <c r="AU18" s="111">
        <f t="shared" si="13"/>
        <v>5</v>
      </c>
      <c r="AV18" s="112">
        <v>781</v>
      </c>
      <c r="AW18" s="98">
        <f t="shared" si="14"/>
        <v>6.5484311050477491</v>
      </c>
      <c r="AX18" s="111">
        <v>412</v>
      </c>
      <c r="AY18" s="111">
        <v>24</v>
      </c>
      <c r="AZ18" s="112">
        <v>780</v>
      </c>
      <c r="BA18" s="97">
        <f t="shared" si="15"/>
        <v>0.99871959026888601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74">
        <v>527</v>
      </c>
      <c r="F19" s="81">
        <v>8</v>
      </c>
      <c r="G19" s="81">
        <v>2</v>
      </c>
      <c r="H19" s="42"/>
      <c r="I19" s="81">
        <v>537</v>
      </c>
      <c r="J19" s="83">
        <f t="shared" si="0"/>
        <v>1.8975332068311195</v>
      </c>
      <c r="K19" s="44">
        <v>472</v>
      </c>
      <c r="L19" s="44">
        <v>1</v>
      </c>
      <c r="M19" s="82">
        <v>537</v>
      </c>
      <c r="N19" s="85">
        <f t="shared" si="1"/>
        <v>1</v>
      </c>
      <c r="O19" s="74">
        <v>533</v>
      </c>
      <c r="P19" s="103">
        <v>5</v>
      </c>
      <c r="Q19" s="104">
        <f t="shared" si="2"/>
        <v>13</v>
      </c>
      <c r="R19" s="103">
        <v>1</v>
      </c>
      <c r="S19" s="103"/>
      <c r="T19" s="104">
        <f t="shared" si="3"/>
        <v>3</v>
      </c>
      <c r="U19" s="104">
        <v>1</v>
      </c>
      <c r="V19" s="105">
        <v>541</v>
      </c>
      <c r="W19" s="47">
        <f t="shared" si="4"/>
        <v>1.5009380863039399</v>
      </c>
      <c r="X19" s="54">
        <v>475</v>
      </c>
      <c r="Y19" s="52">
        <v>1</v>
      </c>
      <c r="Z19" s="105">
        <v>541</v>
      </c>
      <c r="AA19" s="48">
        <f t="shared" si="5"/>
        <v>1</v>
      </c>
      <c r="AB19" s="39">
        <v>531</v>
      </c>
      <c r="AC19" s="107">
        <v>6</v>
      </c>
      <c r="AD19" s="108">
        <f t="shared" si="6"/>
        <v>19</v>
      </c>
      <c r="AE19" s="107">
        <v>14</v>
      </c>
      <c r="AF19" s="107">
        <v>2</v>
      </c>
      <c r="AG19" s="108">
        <f t="shared" si="7"/>
        <v>17</v>
      </c>
      <c r="AH19" s="108">
        <f t="shared" si="8"/>
        <v>3</v>
      </c>
      <c r="AI19" s="109">
        <v>529</v>
      </c>
      <c r="AJ19" s="78">
        <f t="shared" si="9"/>
        <v>-0.37664783427495291</v>
      </c>
      <c r="AK19" s="57">
        <v>467</v>
      </c>
      <c r="AL19" s="109">
        <v>1</v>
      </c>
      <c r="AM19" s="109">
        <v>529</v>
      </c>
      <c r="AN19" s="79">
        <f t="shared" si="10"/>
        <v>1</v>
      </c>
      <c r="AO19" s="39">
        <v>533</v>
      </c>
      <c r="AP19" s="59">
        <v>2</v>
      </c>
      <c r="AQ19" s="111">
        <f t="shared" si="11"/>
        <v>21</v>
      </c>
      <c r="AR19" s="59">
        <v>1</v>
      </c>
      <c r="AS19" s="59"/>
      <c r="AT19" s="111">
        <f t="shared" si="12"/>
        <v>18</v>
      </c>
      <c r="AU19" s="111">
        <f t="shared" si="13"/>
        <v>3</v>
      </c>
      <c r="AV19" s="112">
        <v>529</v>
      </c>
      <c r="AW19" s="98">
        <f t="shared" si="14"/>
        <v>-0.75046904315196994</v>
      </c>
      <c r="AX19" s="111">
        <v>467</v>
      </c>
      <c r="AY19" s="111">
        <v>1</v>
      </c>
      <c r="AZ19" s="112">
        <v>528</v>
      </c>
      <c r="BA19" s="97">
        <f t="shared" si="15"/>
        <v>0.99810964083175802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74">
        <v>296</v>
      </c>
      <c r="F20" s="81">
        <v>4</v>
      </c>
      <c r="G20" s="81">
        <v>4</v>
      </c>
      <c r="H20" s="42">
        <v>1</v>
      </c>
      <c r="I20" s="81">
        <v>297</v>
      </c>
      <c r="J20" s="83">
        <f t="shared" si="0"/>
        <v>0.33783783783783783</v>
      </c>
      <c r="K20" s="44">
        <v>247</v>
      </c>
      <c r="L20" s="44">
        <v>4</v>
      </c>
      <c r="M20" s="82">
        <v>296</v>
      </c>
      <c r="N20" s="85">
        <f t="shared" si="1"/>
        <v>0.99663299663299665</v>
      </c>
      <c r="O20" s="74">
        <v>297</v>
      </c>
      <c r="P20" s="103">
        <v>5</v>
      </c>
      <c r="Q20" s="104">
        <f t="shared" si="2"/>
        <v>9</v>
      </c>
      <c r="R20" s="103">
        <v>6</v>
      </c>
      <c r="S20" s="103"/>
      <c r="T20" s="104">
        <f t="shared" si="3"/>
        <v>10</v>
      </c>
      <c r="U20" s="104">
        <v>3</v>
      </c>
      <c r="V20" s="105">
        <v>297</v>
      </c>
      <c r="W20" s="47">
        <f t="shared" si="4"/>
        <v>0</v>
      </c>
      <c r="X20" s="54">
        <v>251</v>
      </c>
      <c r="Y20" s="52">
        <v>3</v>
      </c>
      <c r="Z20" s="105">
        <v>296</v>
      </c>
      <c r="AA20" s="48">
        <f t="shared" si="5"/>
        <v>0.99663299663299665</v>
      </c>
      <c r="AB20" s="39">
        <v>294</v>
      </c>
      <c r="AC20" s="107">
        <v>2</v>
      </c>
      <c r="AD20" s="108">
        <f t="shared" si="6"/>
        <v>11</v>
      </c>
      <c r="AE20" s="107">
        <v>8</v>
      </c>
      <c r="AF20" s="107">
        <v>3</v>
      </c>
      <c r="AG20" s="108">
        <f t="shared" si="7"/>
        <v>18</v>
      </c>
      <c r="AH20" s="108">
        <f t="shared" si="8"/>
        <v>6</v>
      </c>
      <c r="AI20" s="109">
        <v>292</v>
      </c>
      <c r="AJ20" s="78">
        <f t="shared" si="9"/>
        <v>-0.68027210884353739</v>
      </c>
      <c r="AK20" s="57">
        <v>246</v>
      </c>
      <c r="AL20" s="109">
        <v>3</v>
      </c>
      <c r="AM20" s="109">
        <v>291</v>
      </c>
      <c r="AN20" s="79">
        <f t="shared" si="10"/>
        <v>0.99657534246575341</v>
      </c>
      <c r="AO20" s="39">
        <v>297</v>
      </c>
      <c r="AP20" s="59">
        <v>3</v>
      </c>
      <c r="AQ20" s="111">
        <f t="shared" si="11"/>
        <v>14</v>
      </c>
      <c r="AR20" s="59"/>
      <c r="AS20" s="59"/>
      <c r="AT20" s="111">
        <f t="shared" si="12"/>
        <v>18</v>
      </c>
      <c r="AU20" s="111">
        <f t="shared" si="13"/>
        <v>6</v>
      </c>
      <c r="AV20" s="112">
        <v>296</v>
      </c>
      <c r="AW20" s="98">
        <f t="shared" si="14"/>
        <v>-0.33670033670033667</v>
      </c>
      <c r="AX20" s="111">
        <v>246</v>
      </c>
      <c r="AY20" s="111">
        <v>3</v>
      </c>
      <c r="AZ20" s="112">
        <v>294</v>
      </c>
      <c r="BA20" s="97">
        <f t="shared" si="15"/>
        <v>0.9932432432432432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74">
        <v>559</v>
      </c>
      <c r="F21" s="81">
        <v>1</v>
      </c>
      <c r="G21" s="81">
        <v>3</v>
      </c>
      <c r="H21" s="42">
        <v>2</v>
      </c>
      <c r="I21" s="81">
        <v>550</v>
      </c>
      <c r="J21" s="83">
        <f t="shared" si="0"/>
        <v>-1.6100178890876566</v>
      </c>
      <c r="K21" s="44">
        <v>508</v>
      </c>
      <c r="L21" s="44"/>
      <c r="M21" s="82">
        <v>549</v>
      </c>
      <c r="N21" s="85">
        <f t="shared" si="1"/>
        <v>0.99818181818181817</v>
      </c>
      <c r="O21" s="74">
        <v>560</v>
      </c>
      <c r="P21" s="103">
        <v>6</v>
      </c>
      <c r="Q21" s="104">
        <f t="shared" si="2"/>
        <v>7</v>
      </c>
      <c r="R21" s="103">
        <v>5</v>
      </c>
      <c r="S21" s="103"/>
      <c r="T21" s="104">
        <f t="shared" si="3"/>
        <v>8</v>
      </c>
      <c r="U21" s="104">
        <v>1</v>
      </c>
      <c r="V21" s="105">
        <v>551</v>
      </c>
      <c r="W21" s="47">
        <f t="shared" si="4"/>
        <v>-1.607142857142857</v>
      </c>
      <c r="X21" s="54">
        <v>510</v>
      </c>
      <c r="Y21" s="52"/>
      <c r="Z21" s="105">
        <v>551</v>
      </c>
      <c r="AA21" s="48">
        <f t="shared" si="5"/>
        <v>1</v>
      </c>
      <c r="AB21" s="39">
        <v>554</v>
      </c>
      <c r="AC21" s="107">
        <v>9</v>
      </c>
      <c r="AD21" s="108">
        <f t="shared" si="6"/>
        <v>16</v>
      </c>
      <c r="AE21" s="107">
        <v>2</v>
      </c>
      <c r="AF21" s="107"/>
      <c r="AG21" s="108">
        <f t="shared" si="7"/>
        <v>10</v>
      </c>
      <c r="AH21" s="108">
        <f t="shared" si="8"/>
        <v>1</v>
      </c>
      <c r="AI21" s="109">
        <v>556</v>
      </c>
      <c r="AJ21" s="78">
        <f t="shared" si="9"/>
        <v>0.36101083032490977</v>
      </c>
      <c r="AK21" s="57">
        <v>517</v>
      </c>
      <c r="AL21" s="109"/>
      <c r="AM21" s="109">
        <v>555</v>
      </c>
      <c r="AN21" s="41">
        <f t="shared" si="10"/>
        <v>0.99820143884892087</v>
      </c>
      <c r="AO21" s="39">
        <v>554</v>
      </c>
      <c r="AP21" s="59">
        <v>4</v>
      </c>
      <c r="AQ21" s="111">
        <f t="shared" si="11"/>
        <v>20</v>
      </c>
      <c r="AR21" s="59">
        <v>12</v>
      </c>
      <c r="AS21" s="59">
        <v>2</v>
      </c>
      <c r="AT21" s="111">
        <f t="shared" si="12"/>
        <v>22</v>
      </c>
      <c r="AU21" s="111">
        <f t="shared" si="13"/>
        <v>3</v>
      </c>
      <c r="AV21" s="112">
        <v>550</v>
      </c>
      <c r="AW21" s="98">
        <f t="shared" si="14"/>
        <v>-0.72202166064981954</v>
      </c>
      <c r="AX21" s="111">
        <v>514</v>
      </c>
      <c r="AY21" s="111"/>
      <c r="AZ21" s="112">
        <v>550</v>
      </c>
      <c r="BA21" s="97">
        <f t="shared" si="15"/>
        <v>1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74">
        <v>256</v>
      </c>
      <c r="F22" s="81">
        <v>15</v>
      </c>
      <c r="G22" s="42">
        <v>7</v>
      </c>
      <c r="H22" s="81">
        <v>1</v>
      </c>
      <c r="I22" s="81">
        <v>291</v>
      </c>
      <c r="J22" s="83">
        <f t="shared" si="0"/>
        <v>13.671875</v>
      </c>
      <c r="K22" s="44">
        <v>86</v>
      </c>
      <c r="L22" s="44">
        <v>16</v>
      </c>
      <c r="M22" s="82">
        <v>291</v>
      </c>
      <c r="N22" s="85">
        <f t="shared" si="1"/>
        <v>1</v>
      </c>
      <c r="O22" s="74">
        <v>263</v>
      </c>
      <c r="P22" s="103">
        <v>15</v>
      </c>
      <c r="Q22" s="104">
        <f t="shared" si="2"/>
        <v>30</v>
      </c>
      <c r="R22" s="103">
        <v>7</v>
      </c>
      <c r="S22" s="103"/>
      <c r="T22" s="104">
        <f t="shared" si="3"/>
        <v>14</v>
      </c>
      <c r="U22" s="104"/>
      <c r="V22" s="105">
        <v>300</v>
      </c>
      <c r="W22" s="47">
        <f t="shared" si="4"/>
        <v>14.068441064638785</v>
      </c>
      <c r="X22" s="54">
        <v>87</v>
      </c>
      <c r="Y22" s="52">
        <v>15</v>
      </c>
      <c r="Z22" s="105">
        <v>300</v>
      </c>
      <c r="AA22" s="48">
        <f t="shared" si="5"/>
        <v>1</v>
      </c>
      <c r="AB22" s="39">
        <v>260</v>
      </c>
      <c r="AC22" s="107">
        <v>21</v>
      </c>
      <c r="AD22" s="108">
        <f t="shared" si="6"/>
        <v>51</v>
      </c>
      <c r="AE22" s="107">
        <v>6</v>
      </c>
      <c r="AF22" s="107">
        <v>1</v>
      </c>
      <c r="AG22" s="108">
        <f t="shared" si="7"/>
        <v>20</v>
      </c>
      <c r="AH22" s="108">
        <f t="shared" si="8"/>
        <v>1</v>
      </c>
      <c r="AI22" s="109">
        <v>317</v>
      </c>
      <c r="AJ22" s="78">
        <f t="shared" si="9"/>
        <v>21.923076923076923</v>
      </c>
      <c r="AK22" s="57">
        <v>87</v>
      </c>
      <c r="AL22" s="109">
        <v>15</v>
      </c>
      <c r="AM22" s="109">
        <v>317</v>
      </c>
      <c r="AN22" s="79">
        <f t="shared" si="10"/>
        <v>1</v>
      </c>
      <c r="AO22" s="39">
        <v>282</v>
      </c>
      <c r="AP22" s="59">
        <v>18</v>
      </c>
      <c r="AQ22" s="111">
        <f t="shared" si="11"/>
        <v>69</v>
      </c>
      <c r="AR22" s="110">
        <v>4</v>
      </c>
      <c r="AS22" s="59"/>
      <c r="AT22" s="111">
        <f t="shared" si="12"/>
        <v>24</v>
      </c>
      <c r="AU22" s="111">
        <f t="shared" si="13"/>
        <v>1</v>
      </c>
      <c r="AV22" s="112">
        <v>328</v>
      </c>
      <c r="AW22" s="98">
        <f t="shared" si="14"/>
        <v>16.312056737588655</v>
      </c>
      <c r="AX22" s="111">
        <v>86</v>
      </c>
      <c r="AY22" s="111">
        <v>18</v>
      </c>
      <c r="AZ22" s="112">
        <v>328</v>
      </c>
      <c r="BA22" s="97">
        <f t="shared" si="15"/>
        <v>1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74">
        <v>89</v>
      </c>
      <c r="F23" s="81">
        <v>1</v>
      </c>
      <c r="G23" s="81">
        <v>1</v>
      </c>
      <c r="H23" s="42">
        <v>1</v>
      </c>
      <c r="I23" s="81">
        <v>105</v>
      </c>
      <c r="J23" s="83">
        <f t="shared" si="0"/>
        <v>17.977528089887642</v>
      </c>
      <c r="K23" s="44">
        <v>21</v>
      </c>
      <c r="L23" s="44">
        <v>1</v>
      </c>
      <c r="M23" s="82">
        <v>106</v>
      </c>
      <c r="N23" s="85">
        <f t="shared" si="1"/>
        <v>1.0095238095238095</v>
      </c>
      <c r="O23" s="74">
        <v>99</v>
      </c>
      <c r="P23" s="103">
        <v>2</v>
      </c>
      <c r="Q23" s="104">
        <f t="shared" si="2"/>
        <v>3</v>
      </c>
      <c r="R23" s="103">
        <v>1</v>
      </c>
      <c r="S23" s="103"/>
      <c r="T23" s="104">
        <f t="shared" si="3"/>
        <v>2</v>
      </c>
      <c r="U23" s="104"/>
      <c r="V23" s="105">
        <v>112</v>
      </c>
      <c r="W23" s="47">
        <f t="shared" si="4"/>
        <v>13.131313131313133</v>
      </c>
      <c r="X23" s="54">
        <v>21</v>
      </c>
      <c r="Y23" s="52">
        <v>1</v>
      </c>
      <c r="Z23" s="105">
        <v>113</v>
      </c>
      <c r="AA23" s="48">
        <f t="shared" si="5"/>
        <v>1.0089285714285714</v>
      </c>
      <c r="AB23" s="39">
        <v>104</v>
      </c>
      <c r="AC23" s="107">
        <v>1</v>
      </c>
      <c r="AD23" s="108">
        <f t="shared" si="6"/>
        <v>4</v>
      </c>
      <c r="AE23" s="107">
        <v>1</v>
      </c>
      <c r="AF23" s="107"/>
      <c r="AG23" s="108">
        <f t="shared" si="7"/>
        <v>3</v>
      </c>
      <c r="AH23" s="108">
        <f t="shared" si="8"/>
        <v>0</v>
      </c>
      <c r="AI23" s="109">
        <v>117</v>
      </c>
      <c r="AJ23" s="78">
        <f t="shared" si="9"/>
        <v>12.5</v>
      </c>
      <c r="AK23" s="57">
        <v>23</v>
      </c>
      <c r="AL23" s="109">
        <v>1</v>
      </c>
      <c r="AM23" s="109">
        <v>118</v>
      </c>
      <c r="AN23" s="79">
        <f t="shared" si="10"/>
        <v>1.0085470085470085</v>
      </c>
      <c r="AO23" s="39">
        <v>104</v>
      </c>
      <c r="AP23" s="59">
        <v>3</v>
      </c>
      <c r="AQ23" s="111">
        <f t="shared" si="11"/>
        <v>7</v>
      </c>
      <c r="AR23" s="59">
        <v>2</v>
      </c>
      <c r="AS23" s="59">
        <v>1</v>
      </c>
      <c r="AT23" s="111">
        <f t="shared" si="12"/>
        <v>5</v>
      </c>
      <c r="AU23" s="111">
        <f t="shared" si="13"/>
        <v>1</v>
      </c>
      <c r="AV23" s="112">
        <v>119</v>
      </c>
      <c r="AW23" s="98">
        <f t="shared" si="14"/>
        <v>14.423076923076922</v>
      </c>
      <c r="AX23" s="111">
        <v>25</v>
      </c>
      <c r="AY23" s="111">
        <v>1</v>
      </c>
      <c r="AZ23" s="112">
        <v>119</v>
      </c>
      <c r="BA23" s="97">
        <f t="shared" si="15"/>
        <v>1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74">
        <v>72</v>
      </c>
      <c r="F24" s="81"/>
      <c r="G24" s="81">
        <v>4</v>
      </c>
      <c r="H24" s="42">
        <v>1</v>
      </c>
      <c r="I24" s="81">
        <v>78</v>
      </c>
      <c r="J24" s="83">
        <f t="shared" si="0"/>
        <v>8.3333333333333321</v>
      </c>
      <c r="K24" s="44">
        <v>16</v>
      </c>
      <c r="L24" s="44">
        <v>4</v>
      </c>
      <c r="M24" s="82">
        <v>78</v>
      </c>
      <c r="N24" s="85">
        <f t="shared" si="1"/>
        <v>1</v>
      </c>
      <c r="O24" s="74">
        <v>77</v>
      </c>
      <c r="P24" s="103">
        <v>5</v>
      </c>
      <c r="Q24" s="104">
        <f t="shared" si="2"/>
        <v>5</v>
      </c>
      <c r="R24" s="103"/>
      <c r="S24" s="103"/>
      <c r="T24" s="104">
        <f t="shared" si="3"/>
        <v>4</v>
      </c>
      <c r="U24" s="104"/>
      <c r="V24" s="105">
        <v>87</v>
      </c>
      <c r="W24" s="47">
        <f t="shared" si="4"/>
        <v>12.987012987012985</v>
      </c>
      <c r="X24" s="54">
        <v>20</v>
      </c>
      <c r="Y24" s="52">
        <v>4</v>
      </c>
      <c r="Z24" s="105">
        <v>87</v>
      </c>
      <c r="AA24" s="48">
        <f t="shared" si="5"/>
        <v>1</v>
      </c>
      <c r="AB24" s="39">
        <v>78</v>
      </c>
      <c r="AC24" s="107">
        <v>1</v>
      </c>
      <c r="AD24" s="108">
        <f t="shared" si="6"/>
        <v>6</v>
      </c>
      <c r="AE24" s="107">
        <v>1</v>
      </c>
      <c r="AF24" s="107">
        <v>1</v>
      </c>
      <c r="AG24" s="108">
        <f t="shared" si="7"/>
        <v>5</v>
      </c>
      <c r="AH24" s="108">
        <f t="shared" si="8"/>
        <v>1</v>
      </c>
      <c r="AI24" s="109">
        <v>86</v>
      </c>
      <c r="AJ24" s="78">
        <f t="shared" si="9"/>
        <v>10.256410256410255</v>
      </c>
      <c r="AK24" s="57">
        <v>19</v>
      </c>
      <c r="AL24" s="109">
        <v>5</v>
      </c>
      <c r="AM24" s="109">
        <v>86</v>
      </c>
      <c r="AN24" s="79">
        <f t="shared" si="10"/>
        <v>1</v>
      </c>
      <c r="AO24" s="39">
        <v>79</v>
      </c>
      <c r="AP24" s="59">
        <v>2</v>
      </c>
      <c r="AQ24" s="111">
        <f t="shared" si="11"/>
        <v>8</v>
      </c>
      <c r="AR24" s="59"/>
      <c r="AS24" s="59"/>
      <c r="AT24" s="111">
        <f t="shared" si="12"/>
        <v>5</v>
      </c>
      <c r="AU24" s="111">
        <f t="shared" si="13"/>
        <v>1</v>
      </c>
      <c r="AV24" s="112">
        <v>89</v>
      </c>
      <c r="AW24" s="98">
        <f t="shared" si="14"/>
        <v>12.658227848101266</v>
      </c>
      <c r="AX24" s="111">
        <v>19</v>
      </c>
      <c r="AY24" s="111">
        <v>3</v>
      </c>
      <c r="AZ24" s="112">
        <v>89</v>
      </c>
      <c r="BA24" s="97">
        <f t="shared" si="15"/>
        <v>1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74">
        <v>424</v>
      </c>
      <c r="F25" s="81">
        <v>9</v>
      </c>
      <c r="G25" s="81">
        <v>9</v>
      </c>
      <c r="H25" s="42">
        <v>2</v>
      </c>
      <c r="I25" s="81">
        <v>443</v>
      </c>
      <c r="J25" s="83">
        <f t="shared" si="0"/>
        <v>4.4811320754716979</v>
      </c>
      <c r="K25" s="44">
        <v>283</v>
      </c>
      <c r="L25" s="44">
        <v>7</v>
      </c>
      <c r="M25" s="82">
        <v>441</v>
      </c>
      <c r="N25" s="85">
        <f t="shared" si="1"/>
        <v>0.99548532731376971</v>
      </c>
      <c r="O25" s="74">
        <v>431</v>
      </c>
      <c r="P25" s="103">
        <v>13</v>
      </c>
      <c r="Q25" s="104">
        <f t="shared" si="2"/>
        <v>22</v>
      </c>
      <c r="R25" s="103">
        <v>11</v>
      </c>
      <c r="S25" s="103"/>
      <c r="T25" s="104">
        <f t="shared" si="3"/>
        <v>20</v>
      </c>
      <c r="U25" s="104">
        <v>2</v>
      </c>
      <c r="V25" s="105">
        <v>443</v>
      </c>
      <c r="W25" s="47">
        <f t="shared" si="4"/>
        <v>2.7842227378190252</v>
      </c>
      <c r="X25" s="54">
        <v>284</v>
      </c>
      <c r="Y25" s="52">
        <v>8</v>
      </c>
      <c r="Z25" s="105">
        <v>442</v>
      </c>
      <c r="AA25" s="48">
        <f t="shared" si="5"/>
        <v>0.99774266365688491</v>
      </c>
      <c r="AB25" s="39">
        <v>437</v>
      </c>
      <c r="AC25" s="107">
        <v>13</v>
      </c>
      <c r="AD25" s="108">
        <f t="shared" si="6"/>
        <v>35</v>
      </c>
      <c r="AE25" s="107">
        <v>7</v>
      </c>
      <c r="AF25" s="107">
        <v>3</v>
      </c>
      <c r="AG25" s="108">
        <f t="shared" si="7"/>
        <v>27</v>
      </c>
      <c r="AH25" s="108">
        <f t="shared" si="8"/>
        <v>5</v>
      </c>
      <c r="AI25" s="109">
        <v>446</v>
      </c>
      <c r="AJ25" s="78">
        <f t="shared" si="9"/>
        <v>2.0594965675057209</v>
      </c>
      <c r="AK25" s="57">
        <v>285</v>
      </c>
      <c r="AL25" s="109">
        <v>6</v>
      </c>
      <c r="AM25" s="109">
        <v>444</v>
      </c>
      <c r="AN25" s="79">
        <f t="shared" si="10"/>
        <v>0.99551569506726456</v>
      </c>
      <c r="AO25" s="39">
        <v>441</v>
      </c>
      <c r="AP25" s="59">
        <v>14</v>
      </c>
      <c r="AQ25" s="111">
        <f t="shared" si="11"/>
        <v>49</v>
      </c>
      <c r="AR25" s="59">
        <v>4</v>
      </c>
      <c r="AS25" s="59">
        <v>1</v>
      </c>
      <c r="AT25" s="111">
        <f t="shared" si="12"/>
        <v>31</v>
      </c>
      <c r="AU25" s="111">
        <f t="shared" si="13"/>
        <v>6</v>
      </c>
      <c r="AV25" s="112">
        <v>460</v>
      </c>
      <c r="AW25" s="98">
        <f t="shared" si="14"/>
        <v>4.308390022675737</v>
      </c>
      <c r="AX25" s="111">
        <v>284</v>
      </c>
      <c r="AY25" s="111">
        <v>6</v>
      </c>
      <c r="AZ25" s="112">
        <v>458</v>
      </c>
      <c r="BA25" s="97">
        <f t="shared" si="15"/>
        <v>0.9956521739130435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74">
        <v>317</v>
      </c>
      <c r="F26" s="81">
        <v>4</v>
      </c>
      <c r="G26" s="81">
        <v>5</v>
      </c>
      <c r="H26" s="42">
        <v>2</v>
      </c>
      <c r="I26" s="81">
        <v>317</v>
      </c>
      <c r="J26" s="83">
        <f t="shared" si="0"/>
        <v>0</v>
      </c>
      <c r="K26" s="44">
        <v>262</v>
      </c>
      <c r="L26" s="44">
        <v>1</v>
      </c>
      <c r="M26" s="82">
        <v>317</v>
      </c>
      <c r="N26" s="85">
        <f t="shared" si="1"/>
        <v>1</v>
      </c>
      <c r="O26" s="74">
        <v>322</v>
      </c>
      <c r="P26" s="103">
        <v>6</v>
      </c>
      <c r="Q26" s="104">
        <f t="shared" si="2"/>
        <v>10</v>
      </c>
      <c r="R26" s="103">
        <v>5</v>
      </c>
      <c r="S26" s="103"/>
      <c r="T26" s="104">
        <f t="shared" si="3"/>
        <v>10</v>
      </c>
      <c r="U26" s="104">
        <v>1</v>
      </c>
      <c r="V26" s="105">
        <v>318</v>
      </c>
      <c r="W26" s="47">
        <f t="shared" si="4"/>
        <v>-1.2422360248447204</v>
      </c>
      <c r="X26" s="54">
        <v>260</v>
      </c>
      <c r="Y26" s="52">
        <v>1</v>
      </c>
      <c r="Z26" s="105">
        <v>317</v>
      </c>
      <c r="AA26" s="48">
        <f t="shared" si="5"/>
        <v>0.99685534591194969</v>
      </c>
      <c r="AB26" s="39">
        <v>319</v>
      </c>
      <c r="AC26" s="107">
        <v>1</v>
      </c>
      <c r="AD26" s="108">
        <f t="shared" si="6"/>
        <v>11</v>
      </c>
      <c r="AE26" s="107">
        <v>2</v>
      </c>
      <c r="AF26" s="107">
        <v>1</v>
      </c>
      <c r="AG26" s="108">
        <f t="shared" si="7"/>
        <v>12</v>
      </c>
      <c r="AH26" s="108">
        <f t="shared" si="8"/>
        <v>2</v>
      </c>
      <c r="AI26" s="109">
        <v>320</v>
      </c>
      <c r="AJ26" s="78">
        <f t="shared" si="9"/>
        <v>0.31347962382445138</v>
      </c>
      <c r="AK26" s="57">
        <v>261</v>
      </c>
      <c r="AL26" s="109">
        <v>1</v>
      </c>
      <c r="AM26" s="109">
        <v>319</v>
      </c>
      <c r="AN26" s="79">
        <f t="shared" si="10"/>
        <v>0.99687499999999996</v>
      </c>
      <c r="AO26" s="39">
        <v>319</v>
      </c>
      <c r="AP26" s="59">
        <v>3</v>
      </c>
      <c r="AQ26" s="111">
        <f t="shared" si="11"/>
        <v>14</v>
      </c>
      <c r="AR26" s="59">
        <v>3</v>
      </c>
      <c r="AS26" s="59">
        <v>2</v>
      </c>
      <c r="AT26" s="111">
        <f t="shared" si="12"/>
        <v>15</v>
      </c>
      <c r="AU26" s="111">
        <f t="shared" si="13"/>
        <v>4</v>
      </c>
      <c r="AV26" s="112">
        <v>321</v>
      </c>
      <c r="AW26" s="98">
        <f t="shared" si="14"/>
        <v>0.62695924764890276</v>
      </c>
      <c r="AX26" s="111">
        <v>260</v>
      </c>
      <c r="AY26" s="111">
        <v>1</v>
      </c>
      <c r="AZ26" s="112">
        <v>320</v>
      </c>
      <c r="BA26" s="97">
        <f t="shared" si="15"/>
        <v>0.99688473520249221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74">
        <v>332</v>
      </c>
      <c r="F27" s="81">
        <v>4</v>
      </c>
      <c r="G27" s="81">
        <v>8</v>
      </c>
      <c r="H27" s="42">
        <v>2</v>
      </c>
      <c r="I27" s="81">
        <v>324</v>
      </c>
      <c r="J27" s="83">
        <f t="shared" si="0"/>
        <v>-2.4096385542168677</v>
      </c>
      <c r="K27" s="44">
        <v>304</v>
      </c>
      <c r="L27" s="44"/>
      <c r="M27" s="82">
        <v>323</v>
      </c>
      <c r="N27" s="85">
        <f t="shared" si="1"/>
        <v>0.99691358024691357</v>
      </c>
      <c r="O27" s="74">
        <v>336</v>
      </c>
      <c r="P27" s="103">
        <v>4</v>
      </c>
      <c r="Q27" s="104">
        <f t="shared" si="2"/>
        <v>8</v>
      </c>
      <c r="R27" s="103">
        <v>2</v>
      </c>
      <c r="S27" s="103"/>
      <c r="T27" s="104">
        <f t="shared" si="3"/>
        <v>10</v>
      </c>
      <c r="U27" s="104">
        <v>1</v>
      </c>
      <c r="V27" s="105">
        <v>327</v>
      </c>
      <c r="W27" s="47">
        <f t="shared" si="4"/>
        <v>-2.6785714285714284</v>
      </c>
      <c r="X27" s="54">
        <v>305</v>
      </c>
      <c r="Y27" s="52"/>
      <c r="Z27" s="105">
        <v>325</v>
      </c>
      <c r="AA27" s="48">
        <f t="shared" si="5"/>
        <v>0.99388379204892963</v>
      </c>
      <c r="AB27" s="39">
        <v>333</v>
      </c>
      <c r="AC27" s="107">
        <v>1</v>
      </c>
      <c r="AD27" s="108">
        <f t="shared" si="6"/>
        <v>9</v>
      </c>
      <c r="AE27" s="107">
        <v>4</v>
      </c>
      <c r="AF27" s="107">
        <v>2</v>
      </c>
      <c r="AG27" s="108">
        <f t="shared" si="7"/>
        <v>14</v>
      </c>
      <c r="AH27" s="108">
        <f t="shared" si="8"/>
        <v>3</v>
      </c>
      <c r="AI27" s="109">
        <v>324</v>
      </c>
      <c r="AJ27" s="78">
        <f t="shared" si="9"/>
        <v>-2.7027027027027026</v>
      </c>
      <c r="AK27" s="57">
        <v>303</v>
      </c>
      <c r="AL27" s="109"/>
      <c r="AM27" s="109">
        <v>323</v>
      </c>
      <c r="AN27" s="79">
        <f t="shared" si="10"/>
        <v>0.99691358024691357</v>
      </c>
      <c r="AO27" s="39">
        <v>328</v>
      </c>
      <c r="AP27" s="59">
        <v>1</v>
      </c>
      <c r="AQ27" s="111">
        <f t="shared" si="11"/>
        <v>10</v>
      </c>
      <c r="AR27" s="59">
        <v>1</v>
      </c>
      <c r="AS27" s="59"/>
      <c r="AT27" s="111">
        <f t="shared" si="12"/>
        <v>15</v>
      </c>
      <c r="AU27" s="111">
        <f t="shared" si="13"/>
        <v>3</v>
      </c>
      <c r="AV27" s="112">
        <v>323</v>
      </c>
      <c r="AW27" s="98">
        <f t="shared" si="14"/>
        <v>-1.524390243902439</v>
      </c>
      <c r="AX27" s="111">
        <v>300</v>
      </c>
      <c r="AY27" s="111"/>
      <c r="AZ27" s="112">
        <v>321</v>
      </c>
      <c r="BA27" s="97">
        <f t="shared" si="15"/>
        <v>0.99380804953560375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74">
        <v>544</v>
      </c>
      <c r="F28" s="81">
        <v>8</v>
      </c>
      <c r="G28" s="81">
        <v>5</v>
      </c>
      <c r="H28" s="42">
        <v>1</v>
      </c>
      <c r="I28" s="81">
        <v>554</v>
      </c>
      <c r="J28" s="83">
        <f t="shared" si="0"/>
        <v>1.8382352941176472</v>
      </c>
      <c r="K28" s="44">
        <v>487</v>
      </c>
      <c r="L28" s="44">
        <v>2</v>
      </c>
      <c r="M28" s="82">
        <v>554</v>
      </c>
      <c r="N28" s="85">
        <f t="shared" si="1"/>
        <v>1</v>
      </c>
      <c r="O28" s="74">
        <v>553</v>
      </c>
      <c r="P28" s="103">
        <v>8</v>
      </c>
      <c r="Q28" s="104">
        <f t="shared" si="2"/>
        <v>16</v>
      </c>
      <c r="R28" s="103">
        <v>3</v>
      </c>
      <c r="S28" s="103"/>
      <c r="T28" s="104">
        <f t="shared" si="3"/>
        <v>8</v>
      </c>
      <c r="U28" s="104">
        <v>1</v>
      </c>
      <c r="V28" s="105">
        <v>559</v>
      </c>
      <c r="W28" s="47">
        <f t="shared" si="4"/>
        <v>1.0849909584086799</v>
      </c>
      <c r="X28" s="54">
        <v>490</v>
      </c>
      <c r="Y28" s="52">
        <v>2</v>
      </c>
      <c r="Z28" s="105">
        <v>557</v>
      </c>
      <c r="AA28" s="48">
        <f t="shared" si="5"/>
        <v>0.99642218246869407</v>
      </c>
      <c r="AB28" s="39">
        <v>554</v>
      </c>
      <c r="AC28" s="107">
        <v>11</v>
      </c>
      <c r="AD28" s="108">
        <f t="shared" si="6"/>
        <v>27</v>
      </c>
      <c r="AE28" s="107">
        <v>7</v>
      </c>
      <c r="AF28" s="107">
        <v>2</v>
      </c>
      <c r="AG28" s="108">
        <f t="shared" si="7"/>
        <v>15</v>
      </c>
      <c r="AH28" s="108">
        <f t="shared" si="8"/>
        <v>3</v>
      </c>
      <c r="AI28" s="109">
        <v>562</v>
      </c>
      <c r="AJ28" s="78">
        <f t="shared" si="9"/>
        <v>1.4440433212996391</v>
      </c>
      <c r="AK28" s="57">
        <v>492</v>
      </c>
      <c r="AL28" s="109"/>
      <c r="AM28" s="109">
        <v>562</v>
      </c>
      <c r="AN28" s="79">
        <f t="shared" si="10"/>
        <v>1</v>
      </c>
      <c r="AO28" s="39">
        <v>552</v>
      </c>
      <c r="AP28" s="59">
        <v>5</v>
      </c>
      <c r="AQ28" s="111">
        <f t="shared" si="11"/>
        <v>32</v>
      </c>
      <c r="AR28" s="59">
        <v>7</v>
      </c>
      <c r="AS28" s="59">
        <v>2</v>
      </c>
      <c r="AT28" s="111">
        <f t="shared" si="12"/>
        <v>22</v>
      </c>
      <c r="AU28" s="111">
        <f t="shared" si="13"/>
        <v>5</v>
      </c>
      <c r="AV28" s="112">
        <v>561</v>
      </c>
      <c r="AW28" s="98">
        <f t="shared" si="14"/>
        <v>1.6304347826086956</v>
      </c>
      <c r="AX28" s="111">
        <v>494</v>
      </c>
      <c r="AY28" s="111">
        <v>2</v>
      </c>
      <c r="AZ28" s="112">
        <v>561</v>
      </c>
      <c r="BA28" s="97">
        <f t="shared" si="15"/>
        <v>1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74">
        <v>381</v>
      </c>
      <c r="F29" s="81">
        <v>7</v>
      </c>
      <c r="G29" s="81">
        <v>4</v>
      </c>
      <c r="H29" s="42">
        <v>1</v>
      </c>
      <c r="I29" s="81">
        <v>396</v>
      </c>
      <c r="J29" s="83">
        <f t="shared" si="0"/>
        <v>3.9370078740157481</v>
      </c>
      <c r="K29" s="44">
        <v>299</v>
      </c>
      <c r="L29" s="44">
        <v>4</v>
      </c>
      <c r="M29" s="82">
        <v>396</v>
      </c>
      <c r="N29" s="85">
        <f t="shared" si="1"/>
        <v>1</v>
      </c>
      <c r="O29" s="74">
        <v>384</v>
      </c>
      <c r="P29" s="103">
        <v>9</v>
      </c>
      <c r="Q29" s="104">
        <f t="shared" si="2"/>
        <v>16</v>
      </c>
      <c r="R29" s="103">
        <v>4</v>
      </c>
      <c r="S29" s="103"/>
      <c r="T29" s="104">
        <f t="shared" si="3"/>
        <v>8</v>
      </c>
      <c r="U29" s="104">
        <v>1</v>
      </c>
      <c r="V29" s="105">
        <v>401</v>
      </c>
      <c r="W29" s="47">
        <f t="shared" si="4"/>
        <v>4.4270833333333339</v>
      </c>
      <c r="X29" s="54">
        <v>296</v>
      </c>
      <c r="Y29" s="52">
        <v>4</v>
      </c>
      <c r="Z29" s="105">
        <v>398</v>
      </c>
      <c r="AA29" s="48">
        <f t="shared" si="5"/>
        <v>0.99251870324189528</v>
      </c>
      <c r="AB29" s="39">
        <v>389</v>
      </c>
      <c r="AC29" s="107">
        <v>5</v>
      </c>
      <c r="AD29" s="108">
        <f t="shared" si="6"/>
        <v>21</v>
      </c>
      <c r="AE29" s="107">
        <v>8</v>
      </c>
      <c r="AF29" s="107">
        <v>3</v>
      </c>
      <c r="AG29" s="108">
        <f t="shared" si="7"/>
        <v>16</v>
      </c>
      <c r="AH29" s="108">
        <f t="shared" si="8"/>
        <v>4</v>
      </c>
      <c r="AI29" s="109">
        <v>397</v>
      </c>
      <c r="AJ29" s="78">
        <f t="shared" si="9"/>
        <v>2.0565552699228791</v>
      </c>
      <c r="AK29" s="57">
        <v>295</v>
      </c>
      <c r="AL29" s="109">
        <v>4</v>
      </c>
      <c r="AM29" s="109">
        <v>397</v>
      </c>
      <c r="AN29" s="79">
        <f t="shared" si="10"/>
        <v>1</v>
      </c>
      <c r="AO29" s="39">
        <v>393</v>
      </c>
      <c r="AP29" s="59">
        <v>3</v>
      </c>
      <c r="AQ29" s="111">
        <f t="shared" si="11"/>
        <v>24</v>
      </c>
      <c r="AR29" s="59">
        <v>4</v>
      </c>
      <c r="AS29" s="59"/>
      <c r="AT29" s="111">
        <f t="shared" si="12"/>
        <v>20</v>
      </c>
      <c r="AU29" s="111">
        <f t="shared" si="13"/>
        <v>4</v>
      </c>
      <c r="AV29" s="112">
        <v>394</v>
      </c>
      <c r="AW29" s="98">
        <f t="shared" si="14"/>
        <v>0.2544529262086514</v>
      </c>
      <c r="AX29" s="111">
        <v>292</v>
      </c>
      <c r="AY29" s="111">
        <v>6</v>
      </c>
      <c r="AZ29" s="112">
        <v>394</v>
      </c>
      <c r="BA29" s="97">
        <f t="shared" si="15"/>
        <v>1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74">
        <v>663</v>
      </c>
      <c r="F30" s="81">
        <v>2</v>
      </c>
      <c r="G30" s="81">
        <v>5</v>
      </c>
      <c r="H30" s="42">
        <v>1</v>
      </c>
      <c r="I30" s="81">
        <v>661</v>
      </c>
      <c r="J30" s="83">
        <f t="shared" si="0"/>
        <v>-0.30165912518853699</v>
      </c>
      <c r="K30" s="44">
        <v>623</v>
      </c>
      <c r="L30" s="44"/>
      <c r="M30" s="82">
        <v>661</v>
      </c>
      <c r="N30" s="85">
        <f t="shared" si="1"/>
        <v>1</v>
      </c>
      <c r="O30" s="74">
        <v>665</v>
      </c>
      <c r="P30" s="103">
        <v>4</v>
      </c>
      <c r="Q30" s="104">
        <f t="shared" si="2"/>
        <v>6</v>
      </c>
      <c r="R30" s="103">
        <v>3</v>
      </c>
      <c r="S30" s="103"/>
      <c r="T30" s="104">
        <f t="shared" si="3"/>
        <v>8</v>
      </c>
      <c r="U30" s="104">
        <v>2</v>
      </c>
      <c r="V30" s="105">
        <v>660</v>
      </c>
      <c r="W30" s="47">
        <f t="shared" si="4"/>
        <v>-0.75187969924812026</v>
      </c>
      <c r="X30" s="54">
        <v>622</v>
      </c>
      <c r="Y30" s="52"/>
      <c r="Z30" s="105">
        <v>659</v>
      </c>
      <c r="AA30" s="48">
        <f t="shared" si="5"/>
        <v>0.99848484848484853</v>
      </c>
      <c r="AB30" s="39">
        <v>669</v>
      </c>
      <c r="AC30" s="107">
        <v>4</v>
      </c>
      <c r="AD30" s="108">
        <f t="shared" si="6"/>
        <v>10</v>
      </c>
      <c r="AE30" s="107">
        <v>3</v>
      </c>
      <c r="AF30" s="107">
        <v>1</v>
      </c>
      <c r="AG30" s="108">
        <f t="shared" si="7"/>
        <v>11</v>
      </c>
      <c r="AH30" s="108">
        <f t="shared" si="8"/>
        <v>3</v>
      </c>
      <c r="AI30" s="109">
        <v>659</v>
      </c>
      <c r="AJ30" s="78">
        <f t="shared" si="9"/>
        <v>-1.4947683109118086</v>
      </c>
      <c r="AK30" s="57">
        <v>620</v>
      </c>
      <c r="AL30" s="109"/>
      <c r="AM30" s="109">
        <v>659</v>
      </c>
      <c r="AN30" s="79">
        <f t="shared" si="10"/>
        <v>1</v>
      </c>
      <c r="AO30" s="39">
        <v>667</v>
      </c>
      <c r="AP30" s="59">
        <v>3</v>
      </c>
      <c r="AQ30" s="111">
        <f t="shared" si="11"/>
        <v>13</v>
      </c>
      <c r="AR30" s="59">
        <v>7</v>
      </c>
      <c r="AS30" s="59">
        <v>1</v>
      </c>
      <c r="AT30" s="111">
        <f t="shared" si="12"/>
        <v>18</v>
      </c>
      <c r="AU30" s="111">
        <f t="shared" si="13"/>
        <v>4</v>
      </c>
      <c r="AV30" s="112">
        <v>653</v>
      </c>
      <c r="AW30" s="98">
        <f t="shared" si="14"/>
        <v>-2.0989505247376314</v>
      </c>
      <c r="AX30" s="111">
        <v>619</v>
      </c>
      <c r="AY30" s="111">
        <v>1</v>
      </c>
      <c r="AZ30" s="112">
        <v>653</v>
      </c>
      <c r="BA30" s="97">
        <f t="shared" si="15"/>
        <v>1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74">
        <v>159</v>
      </c>
      <c r="F31" s="81">
        <v>1</v>
      </c>
      <c r="G31" s="81"/>
      <c r="H31" s="42"/>
      <c r="I31" s="81">
        <v>159</v>
      </c>
      <c r="J31" s="83">
        <f t="shared" si="0"/>
        <v>0</v>
      </c>
      <c r="K31" s="44">
        <v>146</v>
      </c>
      <c r="L31" s="44">
        <v>1</v>
      </c>
      <c r="M31" s="82">
        <v>159</v>
      </c>
      <c r="N31" s="85">
        <f t="shared" si="1"/>
        <v>1</v>
      </c>
      <c r="O31" s="74">
        <v>157</v>
      </c>
      <c r="P31" s="103"/>
      <c r="Q31" s="104">
        <f t="shared" si="2"/>
        <v>1</v>
      </c>
      <c r="R31" s="103"/>
      <c r="S31" s="103"/>
      <c r="T31" s="104">
        <f t="shared" si="3"/>
        <v>0</v>
      </c>
      <c r="U31" s="104"/>
      <c r="V31" s="105">
        <v>159</v>
      </c>
      <c r="W31" s="47">
        <f t="shared" si="4"/>
        <v>1.2738853503184715</v>
      </c>
      <c r="X31" s="54">
        <v>145</v>
      </c>
      <c r="Y31" s="52">
        <v>1</v>
      </c>
      <c r="Z31" s="105">
        <v>158</v>
      </c>
      <c r="AA31" s="48">
        <f t="shared" si="5"/>
        <v>0.99371069182389937</v>
      </c>
      <c r="AB31" s="39">
        <v>158</v>
      </c>
      <c r="AC31" s="107">
        <v>1</v>
      </c>
      <c r="AD31" s="108">
        <f t="shared" si="6"/>
        <v>2</v>
      </c>
      <c r="AE31" s="107">
        <v>2</v>
      </c>
      <c r="AF31" s="107"/>
      <c r="AG31" s="108">
        <f t="shared" si="7"/>
        <v>2</v>
      </c>
      <c r="AH31" s="108">
        <f t="shared" si="8"/>
        <v>0</v>
      </c>
      <c r="AI31" s="109">
        <v>158</v>
      </c>
      <c r="AJ31" s="78">
        <f t="shared" si="9"/>
        <v>0</v>
      </c>
      <c r="AK31" s="57">
        <v>146</v>
      </c>
      <c r="AL31" s="109">
        <v>1</v>
      </c>
      <c r="AM31" s="109">
        <v>158</v>
      </c>
      <c r="AN31" s="79">
        <f t="shared" si="10"/>
        <v>1</v>
      </c>
      <c r="AO31" s="39">
        <v>158</v>
      </c>
      <c r="AP31" s="59">
        <v>2</v>
      </c>
      <c r="AQ31" s="111">
        <f t="shared" si="11"/>
        <v>4</v>
      </c>
      <c r="AR31" s="59">
        <v>3</v>
      </c>
      <c r="AS31" s="59">
        <v>1</v>
      </c>
      <c r="AT31" s="111">
        <f t="shared" si="12"/>
        <v>5</v>
      </c>
      <c r="AU31" s="111">
        <f t="shared" si="13"/>
        <v>1</v>
      </c>
      <c r="AV31" s="112">
        <v>157</v>
      </c>
      <c r="AW31" s="98">
        <f t="shared" si="14"/>
        <v>-0.63291139240506333</v>
      </c>
      <c r="AX31" s="111">
        <v>144</v>
      </c>
      <c r="AY31" s="111">
        <v>1</v>
      </c>
      <c r="AZ31" s="112">
        <v>157</v>
      </c>
      <c r="BA31" s="97">
        <f t="shared" si="15"/>
        <v>1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74">
        <v>103</v>
      </c>
      <c r="F32" s="81">
        <v>1</v>
      </c>
      <c r="G32" s="42">
        <v>3</v>
      </c>
      <c r="H32" s="42"/>
      <c r="I32" s="81">
        <v>100</v>
      </c>
      <c r="J32" s="83">
        <f t="shared" si="0"/>
        <v>-2.912621359223301</v>
      </c>
      <c r="K32" s="44">
        <v>77</v>
      </c>
      <c r="L32" s="44">
        <v>1</v>
      </c>
      <c r="M32" s="82">
        <v>100</v>
      </c>
      <c r="N32" s="85">
        <f t="shared" si="1"/>
        <v>1</v>
      </c>
      <c r="O32" s="74">
        <v>104</v>
      </c>
      <c r="P32" s="103">
        <v>1</v>
      </c>
      <c r="Q32" s="104">
        <f t="shared" si="2"/>
        <v>2</v>
      </c>
      <c r="R32" s="103">
        <v>1</v>
      </c>
      <c r="S32" s="103"/>
      <c r="T32" s="104">
        <f t="shared" si="3"/>
        <v>4</v>
      </c>
      <c r="U32" s="104">
        <v>1</v>
      </c>
      <c r="V32" s="105">
        <v>101</v>
      </c>
      <c r="W32" s="47">
        <f t="shared" si="4"/>
        <v>-2.8846153846153846</v>
      </c>
      <c r="X32" s="54">
        <v>77</v>
      </c>
      <c r="Y32" s="52">
        <v>1</v>
      </c>
      <c r="Z32" s="105">
        <v>100</v>
      </c>
      <c r="AA32" s="48">
        <f t="shared" si="5"/>
        <v>0.99009900990099009</v>
      </c>
      <c r="AB32" s="39">
        <v>104</v>
      </c>
      <c r="AC32" s="107">
        <v>2</v>
      </c>
      <c r="AD32" s="108">
        <f t="shared" si="6"/>
        <v>4</v>
      </c>
      <c r="AE32" s="107">
        <v>3</v>
      </c>
      <c r="AF32" s="107">
        <v>1</v>
      </c>
      <c r="AG32" s="108">
        <f t="shared" si="7"/>
        <v>7</v>
      </c>
      <c r="AH32" s="108">
        <f t="shared" si="8"/>
        <v>2</v>
      </c>
      <c r="AI32" s="109">
        <v>99</v>
      </c>
      <c r="AJ32" s="78">
        <f t="shared" si="9"/>
        <v>-4.8076923076923084</v>
      </c>
      <c r="AK32" s="57">
        <v>79</v>
      </c>
      <c r="AL32" s="109">
        <v>1</v>
      </c>
      <c r="AM32" s="109">
        <v>99</v>
      </c>
      <c r="AN32" s="79">
        <f t="shared" si="10"/>
        <v>1</v>
      </c>
      <c r="AO32" s="39">
        <v>103</v>
      </c>
      <c r="AP32" s="59"/>
      <c r="AQ32" s="111">
        <f t="shared" si="11"/>
        <v>4</v>
      </c>
      <c r="AR32" s="59"/>
      <c r="AS32" s="59"/>
      <c r="AT32" s="111">
        <f t="shared" si="12"/>
        <v>7</v>
      </c>
      <c r="AU32" s="111">
        <f t="shared" si="13"/>
        <v>2</v>
      </c>
      <c r="AV32" s="112">
        <v>98</v>
      </c>
      <c r="AW32" s="98">
        <f t="shared" si="14"/>
        <v>-4.8543689320388346</v>
      </c>
      <c r="AX32" s="111">
        <v>80</v>
      </c>
      <c r="AY32" s="111"/>
      <c r="AZ32" s="112">
        <v>98</v>
      </c>
      <c r="BA32" s="97">
        <f t="shared" si="15"/>
        <v>1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74">
        <v>526</v>
      </c>
      <c r="F33" s="81">
        <v>4</v>
      </c>
      <c r="G33" s="81">
        <v>8</v>
      </c>
      <c r="H33" s="42">
        <v>2</v>
      </c>
      <c r="I33" s="81">
        <v>522</v>
      </c>
      <c r="J33" s="83">
        <f t="shared" si="0"/>
        <v>-0.76045627376425851</v>
      </c>
      <c r="K33" s="44">
        <v>493</v>
      </c>
      <c r="L33" s="44"/>
      <c r="M33" s="82">
        <v>522</v>
      </c>
      <c r="N33" s="85">
        <f t="shared" si="1"/>
        <v>1</v>
      </c>
      <c r="O33" s="74">
        <v>527</v>
      </c>
      <c r="P33" s="103">
        <v>4</v>
      </c>
      <c r="Q33" s="104">
        <f t="shared" si="2"/>
        <v>8</v>
      </c>
      <c r="R33" s="103">
        <v>2</v>
      </c>
      <c r="S33" s="103"/>
      <c r="T33" s="104">
        <f t="shared" si="3"/>
        <v>10</v>
      </c>
      <c r="U33" s="104"/>
      <c r="V33" s="105">
        <v>520</v>
      </c>
      <c r="W33" s="47">
        <f t="shared" si="4"/>
        <v>-1.3282732447817838</v>
      </c>
      <c r="X33" s="54">
        <v>492</v>
      </c>
      <c r="Y33" s="52"/>
      <c r="Z33" s="105">
        <v>520</v>
      </c>
      <c r="AA33" s="48">
        <f t="shared" si="5"/>
        <v>1</v>
      </c>
      <c r="AB33" s="39">
        <v>532</v>
      </c>
      <c r="AC33" s="107">
        <v>5</v>
      </c>
      <c r="AD33" s="108">
        <f t="shared" si="6"/>
        <v>13</v>
      </c>
      <c r="AE33" s="107">
        <v>1</v>
      </c>
      <c r="AF33" s="107">
        <v>1</v>
      </c>
      <c r="AG33" s="108">
        <f t="shared" si="7"/>
        <v>11</v>
      </c>
      <c r="AH33" s="108">
        <f t="shared" si="8"/>
        <v>1</v>
      </c>
      <c r="AI33" s="109">
        <v>523</v>
      </c>
      <c r="AJ33" s="78">
        <f t="shared" si="9"/>
        <v>-1.6917293233082706</v>
      </c>
      <c r="AK33" s="57">
        <v>494</v>
      </c>
      <c r="AL33" s="109"/>
      <c r="AM33" s="109">
        <v>523</v>
      </c>
      <c r="AN33" s="79">
        <f t="shared" si="10"/>
        <v>1</v>
      </c>
      <c r="AO33" s="39">
        <v>527</v>
      </c>
      <c r="AP33" s="59">
        <v>5</v>
      </c>
      <c r="AQ33" s="111">
        <f t="shared" si="11"/>
        <v>18</v>
      </c>
      <c r="AR33" s="59">
        <v>9</v>
      </c>
      <c r="AS33" s="59">
        <v>1</v>
      </c>
      <c r="AT33" s="111">
        <f t="shared" si="12"/>
        <v>20</v>
      </c>
      <c r="AU33" s="111">
        <f t="shared" si="13"/>
        <v>2</v>
      </c>
      <c r="AV33" s="112">
        <v>519</v>
      </c>
      <c r="AW33" s="98">
        <f t="shared" si="14"/>
        <v>-1.5180265654648957</v>
      </c>
      <c r="AX33" s="111">
        <v>488</v>
      </c>
      <c r="AY33" s="111"/>
      <c r="AZ33" s="112">
        <v>519</v>
      </c>
      <c r="BA33" s="97">
        <f t="shared" si="15"/>
        <v>1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74">
        <v>220</v>
      </c>
      <c r="F34" s="81">
        <v>6</v>
      </c>
      <c r="G34" s="81">
        <v>5</v>
      </c>
      <c r="H34" s="42"/>
      <c r="I34" s="81">
        <v>234</v>
      </c>
      <c r="J34" s="83">
        <f t="shared" si="0"/>
        <v>6.3636363636363633</v>
      </c>
      <c r="K34" s="44">
        <v>123</v>
      </c>
      <c r="L34" s="44">
        <v>10</v>
      </c>
      <c r="M34" s="82">
        <v>234</v>
      </c>
      <c r="N34" s="85">
        <f t="shared" si="1"/>
        <v>1</v>
      </c>
      <c r="O34" s="74">
        <v>227</v>
      </c>
      <c r="P34" s="103">
        <v>9</v>
      </c>
      <c r="Q34" s="104">
        <f t="shared" si="2"/>
        <v>15</v>
      </c>
      <c r="R34" s="103">
        <v>8</v>
      </c>
      <c r="S34" s="103"/>
      <c r="T34" s="104">
        <f t="shared" si="3"/>
        <v>13</v>
      </c>
      <c r="U34" s="104">
        <v>3</v>
      </c>
      <c r="V34" s="105">
        <v>236</v>
      </c>
      <c r="W34" s="47">
        <f t="shared" si="4"/>
        <v>3.9647577092511015</v>
      </c>
      <c r="X34" s="54">
        <v>124</v>
      </c>
      <c r="Y34" s="52">
        <v>10</v>
      </c>
      <c r="Z34" s="105">
        <v>236</v>
      </c>
      <c r="AA34" s="48">
        <f t="shared" si="5"/>
        <v>1</v>
      </c>
      <c r="AB34" s="39">
        <v>229</v>
      </c>
      <c r="AC34" s="107">
        <v>3</v>
      </c>
      <c r="AD34" s="108">
        <f t="shared" si="6"/>
        <v>18</v>
      </c>
      <c r="AE34" s="107">
        <v>2</v>
      </c>
      <c r="AF34" s="107">
        <v>1</v>
      </c>
      <c r="AG34" s="108">
        <f t="shared" si="7"/>
        <v>15</v>
      </c>
      <c r="AH34" s="108">
        <f t="shared" si="8"/>
        <v>4</v>
      </c>
      <c r="AI34" s="109">
        <v>235</v>
      </c>
      <c r="AJ34" s="78">
        <f t="shared" si="9"/>
        <v>2.6200873362445414</v>
      </c>
      <c r="AK34" s="57">
        <v>125</v>
      </c>
      <c r="AL34" s="109">
        <v>10</v>
      </c>
      <c r="AM34" s="109">
        <v>236</v>
      </c>
      <c r="AN34" s="79">
        <f t="shared" si="10"/>
        <v>1.0042553191489361</v>
      </c>
      <c r="AO34" s="39">
        <v>233</v>
      </c>
      <c r="AP34" s="59">
        <v>5</v>
      </c>
      <c r="AQ34" s="111">
        <f t="shared" si="11"/>
        <v>23</v>
      </c>
      <c r="AR34" s="59">
        <v>5</v>
      </c>
      <c r="AS34" s="59">
        <v>2</v>
      </c>
      <c r="AT34" s="111">
        <f t="shared" si="12"/>
        <v>20</v>
      </c>
      <c r="AU34" s="111">
        <f t="shared" si="13"/>
        <v>6</v>
      </c>
      <c r="AV34" s="112">
        <v>234</v>
      </c>
      <c r="AW34" s="98">
        <f t="shared" si="14"/>
        <v>0.42918454935622319</v>
      </c>
      <c r="AX34" s="111">
        <v>124</v>
      </c>
      <c r="AY34" s="111">
        <v>9</v>
      </c>
      <c r="AZ34" s="112">
        <v>234</v>
      </c>
      <c r="BA34" s="97">
        <f t="shared" si="15"/>
        <v>1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74">
        <v>568</v>
      </c>
      <c r="F35" s="81">
        <v>7</v>
      </c>
      <c r="G35" s="81">
        <v>7</v>
      </c>
      <c r="H35" s="42">
        <v>3</v>
      </c>
      <c r="I35" s="81">
        <v>568</v>
      </c>
      <c r="J35" s="83">
        <f t="shared" si="0"/>
        <v>0</v>
      </c>
      <c r="K35" s="44">
        <v>520</v>
      </c>
      <c r="L35" s="44">
        <v>1</v>
      </c>
      <c r="M35" s="82">
        <v>566</v>
      </c>
      <c r="N35" s="85">
        <f t="shared" si="1"/>
        <v>0.99647887323943662</v>
      </c>
      <c r="O35" s="74">
        <v>565</v>
      </c>
      <c r="P35" s="103">
        <v>5</v>
      </c>
      <c r="Q35" s="104">
        <f t="shared" si="2"/>
        <v>12</v>
      </c>
      <c r="R35" s="103">
        <v>3</v>
      </c>
      <c r="S35" s="103"/>
      <c r="T35" s="104">
        <f t="shared" si="3"/>
        <v>10</v>
      </c>
      <c r="U35" s="104">
        <v>1</v>
      </c>
      <c r="V35" s="105">
        <v>570</v>
      </c>
      <c r="W35" s="47">
        <f t="shared" si="4"/>
        <v>0.88495575221238942</v>
      </c>
      <c r="X35" s="54">
        <v>520</v>
      </c>
      <c r="Y35" s="52">
        <v>1</v>
      </c>
      <c r="Z35" s="105">
        <v>568</v>
      </c>
      <c r="AA35" s="48">
        <f t="shared" si="5"/>
        <v>0.99649122807017543</v>
      </c>
      <c r="AB35" s="39">
        <v>569</v>
      </c>
      <c r="AC35" s="107">
        <v>5</v>
      </c>
      <c r="AD35" s="108">
        <f t="shared" si="6"/>
        <v>17</v>
      </c>
      <c r="AE35" s="107">
        <v>4</v>
      </c>
      <c r="AF35" s="107">
        <v>2</v>
      </c>
      <c r="AG35" s="108">
        <f t="shared" si="7"/>
        <v>14</v>
      </c>
      <c r="AH35" s="108">
        <f t="shared" si="8"/>
        <v>3</v>
      </c>
      <c r="AI35" s="109">
        <v>571</v>
      </c>
      <c r="AJ35" s="78">
        <f t="shared" si="9"/>
        <v>0.35149384885764495</v>
      </c>
      <c r="AK35" s="57">
        <v>521</v>
      </c>
      <c r="AL35" s="109">
        <v>1</v>
      </c>
      <c r="AM35" s="109">
        <v>570</v>
      </c>
      <c r="AN35" s="79">
        <f t="shared" si="10"/>
        <v>0.99824868651488619</v>
      </c>
      <c r="AO35" s="39">
        <v>569</v>
      </c>
      <c r="AP35" s="59">
        <v>3</v>
      </c>
      <c r="AQ35" s="111">
        <f t="shared" si="11"/>
        <v>20</v>
      </c>
      <c r="AR35" s="59">
        <v>6</v>
      </c>
      <c r="AS35" s="59">
        <v>1</v>
      </c>
      <c r="AT35" s="111">
        <f t="shared" si="12"/>
        <v>20</v>
      </c>
      <c r="AU35" s="111">
        <f t="shared" si="13"/>
        <v>4</v>
      </c>
      <c r="AV35" s="112">
        <v>569</v>
      </c>
      <c r="AW35" s="98">
        <f t="shared" si="14"/>
        <v>0</v>
      </c>
      <c r="AX35" s="111">
        <v>517</v>
      </c>
      <c r="AY35" s="111">
        <v>1</v>
      </c>
      <c r="AZ35" s="112">
        <v>568</v>
      </c>
      <c r="BA35" s="97">
        <f t="shared" si="15"/>
        <v>0.99824253075571179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74">
        <v>332</v>
      </c>
      <c r="F36" s="81">
        <v>2</v>
      </c>
      <c r="G36" s="81">
        <v>4</v>
      </c>
      <c r="H36" s="42">
        <v>2</v>
      </c>
      <c r="I36" s="81">
        <v>331</v>
      </c>
      <c r="J36" s="83">
        <f t="shared" si="0"/>
        <v>-0.30120481927710846</v>
      </c>
      <c r="K36" s="44">
        <v>307</v>
      </c>
      <c r="L36" s="44">
        <v>1</v>
      </c>
      <c r="M36" s="82">
        <v>331</v>
      </c>
      <c r="N36" s="85">
        <f t="shared" si="1"/>
        <v>1</v>
      </c>
      <c r="O36" s="74">
        <v>335</v>
      </c>
      <c r="P36" s="103">
        <v>4</v>
      </c>
      <c r="Q36" s="104">
        <f t="shared" si="2"/>
        <v>6</v>
      </c>
      <c r="R36" s="103">
        <v>1</v>
      </c>
      <c r="S36" s="103"/>
      <c r="T36" s="104">
        <f t="shared" si="3"/>
        <v>5</v>
      </c>
      <c r="U36" s="104">
        <v>1</v>
      </c>
      <c r="V36" s="105">
        <v>334</v>
      </c>
      <c r="W36" s="47">
        <f t="shared" si="4"/>
        <v>-0.29850746268656719</v>
      </c>
      <c r="X36" s="54">
        <v>312</v>
      </c>
      <c r="Y36" s="52">
        <v>1</v>
      </c>
      <c r="Z36" s="105">
        <v>334</v>
      </c>
      <c r="AA36" s="48">
        <f t="shared" si="5"/>
        <v>1</v>
      </c>
      <c r="AB36" s="39">
        <v>336</v>
      </c>
      <c r="AC36" s="107">
        <v>3</v>
      </c>
      <c r="AD36" s="108">
        <f t="shared" si="6"/>
        <v>9</v>
      </c>
      <c r="AE36" s="107">
        <v>4</v>
      </c>
      <c r="AF36" s="107"/>
      <c r="AG36" s="108">
        <f t="shared" si="7"/>
        <v>9</v>
      </c>
      <c r="AH36" s="108">
        <f t="shared" si="8"/>
        <v>1</v>
      </c>
      <c r="AI36" s="109">
        <v>333</v>
      </c>
      <c r="AJ36" s="78">
        <f t="shared" si="9"/>
        <v>-0.89285714285714279</v>
      </c>
      <c r="AK36" s="57">
        <v>313</v>
      </c>
      <c r="AL36" s="109">
        <v>1</v>
      </c>
      <c r="AM36" s="109">
        <v>333</v>
      </c>
      <c r="AN36" s="79">
        <f t="shared" si="10"/>
        <v>1</v>
      </c>
      <c r="AO36" s="39">
        <v>335</v>
      </c>
      <c r="AP36" s="59"/>
      <c r="AQ36" s="111">
        <f t="shared" si="11"/>
        <v>9</v>
      </c>
      <c r="AR36" s="59">
        <v>1</v>
      </c>
      <c r="AS36" s="59"/>
      <c r="AT36" s="111">
        <f t="shared" si="12"/>
        <v>10</v>
      </c>
      <c r="AU36" s="111">
        <f t="shared" si="13"/>
        <v>1</v>
      </c>
      <c r="AV36" s="112">
        <v>329</v>
      </c>
      <c r="AW36" s="98">
        <f t="shared" si="14"/>
        <v>-1.791044776119403</v>
      </c>
      <c r="AX36" s="111">
        <v>308</v>
      </c>
      <c r="AY36" s="111">
        <v>2</v>
      </c>
      <c r="AZ36" s="112">
        <v>329</v>
      </c>
      <c r="BA36" s="97">
        <f t="shared" si="15"/>
        <v>1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74">
        <v>494</v>
      </c>
      <c r="F37" s="81">
        <v>2</v>
      </c>
      <c r="G37" s="81">
        <v>4</v>
      </c>
      <c r="H37" s="42">
        <v>3</v>
      </c>
      <c r="I37" s="81">
        <v>483</v>
      </c>
      <c r="J37" s="83">
        <f t="shared" si="0"/>
        <v>-2.2267206477732793</v>
      </c>
      <c r="K37" s="44">
        <v>396</v>
      </c>
      <c r="L37" s="44"/>
      <c r="M37" s="82">
        <v>482</v>
      </c>
      <c r="N37" s="85">
        <f t="shared" si="1"/>
        <v>0.99792960662525876</v>
      </c>
      <c r="O37" s="74">
        <v>489</v>
      </c>
      <c r="P37" s="103">
        <v>5</v>
      </c>
      <c r="Q37" s="104">
        <f t="shared" si="2"/>
        <v>7</v>
      </c>
      <c r="R37" s="103">
        <v>8</v>
      </c>
      <c r="S37" s="103"/>
      <c r="T37" s="104">
        <f t="shared" si="3"/>
        <v>12</v>
      </c>
      <c r="U37" s="104">
        <v>4</v>
      </c>
      <c r="V37" s="105">
        <v>478</v>
      </c>
      <c r="W37" s="47">
        <f t="shared" si="4"/>
        <v>-2.2494887525562373</v>
      </c>
      <c r="X37" s="54">
        <v>395</v>
      </c>
      <c r="Y37" s="52"/>
      <c r="Z37" s="105">
        <v>477</v>
      </c>
      <c r="AA37" s="48">
        <f t="shared" si="5"/>
        <v>0.997907949790795</v>
      </c>
      <c r="AB37" s="39">
        <v>491</v>
      </c>
      <c r="AC37" s="107">
        <v>6</v>
      </c>
      <c r="AD37" s="108">
        <f t="shared" si="6"/>
        <v>13</v>
      </c>
      <c r="AE37" s="107">
        <v>4</v>
      </c>
      <c r="AF37" s="107"/>
      <c r="AG37" s="108">
        <f t="shared" si="7"/>
        <v>16</v>
      </c>
      <c r="AH37" s="108">
        <f t="shared" si="8"/>
        <v>4</v>
      </c>
      <c r="AI37" s="109">
        <v>480</v>
      </c>
      <c r="AJ37" s="78">
        <f t="shared" si="9"/>
        <v>-2.2403258655804481</v>
      </c>
      <c r="AK37" s="57">
        <v>397</v>
      </c>
      <c r="AL37" s="109">
        <v>1</v>
      </c>
      <c r="AM37" s="109">
        <v>478</v>
      </c>
      <c r="AN37" s="79">
        <f t="shared" si="10"/>
        <v>0.99583333333333335</v>
      </c>
      <c r="AO37" s="39">
        <v>484</v>
      </c>
      <c r="AP37" s="59">
        <v>7</v>
      </c>
      <c r="AQ37" s="111">
        <f t="shared" si="11"/>
        <v>20</v>
      </c>
      <c r="AR37" s="59">
        <v>6</v>
      </c>
      <c r="AS37" s="59">
        <v>3</v>
      </c>
      <c r="AT37" s="111">
        <f t="shared" si="12"/>
        <v>22</v>
      </c>
      <c r="AU37" s="111">
        <f t="shared" si="13"/>
        <v>7</v>
      </c>
      <c r="AV37" s="112">
        <v>482</v>
      </c>
      <c r="AW37" s="98">
        <f t="shared" si="14"/>
        <v>-0.41322314049586778</v>
      </c>
      <c r="AX37" s="111">
        <v>398</v>
      </c>
      <c r="AY37" s="111">
        <v>1</v>
      </c>
      <c r="AZ37" s="112">
        <v>481</v>
      </c>
      <c r="BA37" s="97">
        <f t="shared" si="15"/>
        <v>0.99792531120331951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74">
        <v>434</v>
      </c>
      <c r="F38" s="81">
        <v>5</v>
      </c>
      <c r="G38" s="81">
        <v>2</v>
      </c>
      <c r="H38" s="42"/>
      <c r="I38" s="81">
        <v>443</v>
      </c>
      <c r="J38" s="83">
        <f t="shared" si="0"/>
        <v>2.0737327188940093</v>
      </c>
      <c r="K38" s="44">
        <v>395</v>
      </c>
      <c r="L38" s="44">
        <v>2</v>
      </c>
      <c r="M38" s="82">
        <v>442</v>
      </c>
      <c r="N38" s="85">
        <f t="shared" si="1"/>
        <v>0.99774266365688491</v>
      </c>
      <c r="O38" s="74">
        <v>439</v>
      </c>
      <c r="P38" s="103">
        <v>2</v>
      </c>
      <c r="Q38" s="104">
        <f t="shared" si="2"/>
        <v>7</v>
      </c>
      <c r="R38" s="103">
        <v>3</v>
      </c>
      <c r="S38" s="103"/>
      <c r="T38" s="104">
        <f t="shared" si="3"/>
        <v>5</v>
      </c>
      <c r="U38" s="104"/>
      <c r="V38" s="105">
        <v>443</v>
      </c>
      <c r="W38" s="47">
        <f t="shared" si="4"/>
        <v>0.91116173120728927</v>
      </c>
      <c r="X38" s="54">
        <v>396</v>
      </c>
      <c r="Y38" s="52">
        <v>2</v>
      </c>
      <c r="Z38" s="105">
        <v>442</v>
      </c>
      <c r="AA38" s="48">
        <f t="shared" si="5"/>
        <v>0.99774266365688491</v>
      </c>
      <c r="AB38" s="39">
        <v>442</v>
      </c>
      <c r="AC38" s="107">
        <v>6</v>
      </c>
      <c r="AD38" s="108">
        <f t="shared" si="6"/>
        <v>13</v>
      </c>
      <c r="AE38" s="107">
        <v>3</v>
      </c>
      <c r="AF38" s="107"/>
      <c r="AG38" s="108">
        <f t="shared" si="7"/>
        <v>8</v>
      </c>
      <c r="AH38" s="108">
        <f t="shared" si="8"/>
        <v>0</v>
      </c>
      <c r="AI38" s="109">
        <v>445</v>
      </c>
      <c r="AJ38" s="78">
        <f t="shared" si="9"/>
        <v>0.67873303167420818</v>
      </c>
      <c r="AK38" s="57">
        <v>396</v>
      </c>
      <c r="AL38" s="109">
        <v>3</v>
      </c>
      <c r="AM38" s="109">
        <v>444</v>
      </c>
      <c r="AN38" s="79">
        <f t="shared" si="10"/>
        <v>0.99775280898876406</v>
      </c>
      <c r="AO38" s="39">
        <v>441</v>
      </c>
      <c r="AP38" s="59">
        <v>1</v>
      </c>
      <c r="AQ38" s="111">
        <f t="shared" si="11"/>
        <v>14</v>
      </c>
      <c r="AR38" s="59">
        <v>2</v>
      </c>
      <c r="AS38" s="59"/>
      <c r="AT38" s="111">
        <f t="shared" si="12"/>
        <v>10</v>
      </c>
      <c r="AU38" s="111">
        <f t="shared" si="13"/>
        <v>0</v>
      </c>
      <c r="AV38" s="112">
        <v>444</v>
      </c>
      <c r="AW38" s="98">
        <f t="shared" si="14"/>
        <v>0.68027210884353739</v>
      </c>
      <c r="AX38" s="111">
        <v>397</v>
      </c>
      <c r="AY38" s="111">
        <v>3</v>
      </c>
      <c r="AZ38" s="112">
        <v>440</v>
      </c>
      <c r="BA38" s="97">
        <f t="shared" si="15"/>
        <v>0.99099099099099097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74">
        <v>501</v>
      </c>
      <c r="F39" s="81">
        <v>5</v>
      </c>
      <c r="G39" s="81">
        <v>7</v>
      </c>
      <c r="H39" s="42">
        <v>2</v>
      </c>
      <c r="I39" s="81">
        <v>508</v>
      </c>
      <c r="J39" s="83">
        <f t="shared" si="0"/>
        <v>1.3972055888223553</v>
      </c>
      <c r="K39" s="44">
        <v>478</v>
      </c>
      <c r="L39" s="44"/>
      <c r="M39" s="82">
        <v>508</v>
      </c>
      <c r="N39" s="85">
        <f t="shared" si="1"/>
        <v>1</v>
      </c>
      <c r="O39" s="74">
        <v>504</v>
      </c>
      <c r="P39" s="103">
        <v>11</v>
      </c>
      <c r="Q39" s="104">
        <f t="shared" si="2"/>
        <v>16</v>
      </c>
      <c r="R39" s="103">
        <v>3</v>
      </c>
      <c r="S39" s="103"/>
      <c r="T39" s="104">
        <f t="shared" si="3"/>
        <v>10</v>
      </c>
      <c r="U39" s="104">
        <v>1</v>
      </c>
      <c r="V39" s="105">
        <v>516</v>
      </c>
      <c r="W39" s="47">
        <f t="shared" si="4"/>
        <v>2.3809523809523809</v>
      </c>
      <c r="X39" s="54">
        <v>481</v>
      </c>
      <c r="Y39" s="52"/>
      <c r="Z39" s="105">
        <v>516</v>
      </c>
      <c r="AA39" s="48">
        <f t="shared" si="5"/>
        <v>1</v>
      </c>
      <c r="AB39" s="39">
        <v>510</v>
      </c>
      <c r="AC39" s="107">
        <v>7</v>
      </c>
      <c r="AD39" s="108">
        <f t="shared" si="6"/>
        <v>23</v>
      </c>
      <c r="AE39" s="107">
        <v>6</v>
      </c>
      <c r="AF39" s="107">
        <v>3</v>
      </c>
      <c r="AG39" s="108">
        <f t="shared" si="7"/>
        <v>16</v>
      </c>
      <c r="AH39" s="108">
        <f t="shared" si="8"/>
        <v>4</v>
      </c>
      <c r="AI39" s="109">
        <v>517</v>
      </c>
      <c r="AJ39" s="78">
        <f t="shared" si="9"/>
        <v>1.3725490196078431</v>
      </c>
      <c r="AK39" s="57">
        <v>479</v>
      </c>
      <c r="AL39" s="109"/>
      <c r="AM39" s="109">
        <v>517</v>
      </c>
      <c r="AN39" s="79">
        <f t="shared" si="10"/>
        <v>1</v>
      </c>
      <c r="AO39" s="39">
        <v>513</v>
      </c>
      <c r="AP39" s="59">
        <v>2</v>
      </c>
      <c r="AQ39" s="111">
        <f t="shared" si="11"/>
        <v>25</v>
      </c>
      <c r="AR39" s="59">
        <v>2</v>
      </c>
      <c r="AS39" s="59"/>
      <c r="AT39" s="111">
        <f t="shared" si="12"/>
        <v>18</v>
      </c>
      <c r="AU39" s="111">
        <f t="shared" si="13"/>
        <v>4</v>
      </c>
      <c r="AV39" s="112">
        <v>517</v>
      </c>
      <c r="AW39" s="98">
        <f t="shared" si="14"/>
        <v>0.77972709551656916</v>
      </c>
      <c r="AX39" s="111">
        <v>475</v>
      </c>
      <c r="AY39" s="111"/>
      <c r="AZ39" s="112">
        <v>515</v>
      </c>
      <c r="BA39" s="97">
        <f t="shared" si="15"/>
        <v>0.99613152804642169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74">
        <v>320</v>
      </c>
      <c r="F40" s="81">
        <v>9</v>
      </c>
      <c r="G40" s="81">
        <v>9</v>
      </c>
      <c r="H40" s="42">
        <v>1</v>
      </c>
      <c r="I40" s="81">
        <v>323</v>
      </c>
      <c r="J40" s="83">
        <f t="shared" si="0"/>
        <v>0.9375</v>
      </c>
      <c r="K40" s="44">
        <v>127</v>
      </c>
      <c r="L40" s="44">
        <v>10</v>
      </c>
      <c r="M40" s="82">
        <v>324</v>
      </c>
      <c r="N40" s="85">
        <f t="shared" si="1"/>
        <v>1.0030959752321982</v>
      </c>
      <c r="O40" s="74">
        <v>320</v>
      </c>
      <c r="P40" s="103">
        <v>9</v>
      </c>
      <c r="Q40" s="104">
        <f t="shared" si="2"/>
        <v>18</v>
      </c>
      <c r="R40" s="103">
        <v>5</v>
      </c>
      <c r="S40" s="103"/>
      <c r="T40" s="104">
        <f t="shared" si="3"/>
        <v>14</v>
      </c>
      <c r="U40" s="104">
        <v>2</v>
      </c>
      <c r="V40" s="105">
        <v>327</v>
      </c>
      <c r="W40" s="47">
        <f t="shared" si="4"/>
        <v>2.1875</v>
      </c>
      <c r="X40" s="54">
        <v>130</v>
      </c>
      <c r="Y40" s="52">
        <v>10</v>
      </c>
      <c r="Z40" s="105">
        <v>327</v>
      </c>
      <c r="AA40" s="48">
        <f t="shared" si="5"/>
        <v>1</v>
      </c>
      <c r="AB40" s="39">
        <v>324</v>
      </c>
      <c r="AC40" s="107">
        <v>12</v>
      </c>
      <c r="AD40" s="108">
        <f t="shared" si="6"/>
        <v>30</v>
      </c>
      <c r="AE40" s="107">
        <v>3</v>
      </c>
      <c r="AF40" s="107"/>
      <c r="AG40" s="108">
        <f t="shared" si="7"/>
        <v>17</v>
      </c>
      <c r="AH40" s="108">
        <f t="shared" si="8"/>
        <v>2</v>
      </c>
      <c r="AI40" s="109">
        <v>335</v>
      </c>
      <c r="AJ40" s="78">
        <f t="shared" si="9"/>
        <v>3.3950617283950617</v>
      </c>
      <c r="AK40" s="57">
        <v>130</v>
      </c>
      <c r="AL40" s="109">
        <v>9</v>
      </c>
      <c r="AM40" s="109">
        <v>335</v>
      </c>
      <c r="AN40" s="79">
        <f t="shared" si="10"/>
        <v>1</v>
      </c>
      <c r="AO40" s="39">
        <v>326</v>
      </c>
      <c r="AP40" s="59">
        <v>6</v>
      </c>
      <c r="AQ40" s="111">
        <f t="shared" si="11"/>
        <v>36</v>
      </c>
      <c r="AR40" s="59">
        <v>5</v>
      </c>
      <c r="AS40" s="59"/>
      <c r="AT40" s="111">
        <f t="shared" si="12"/>
        <v>22</v>
      </c>
      <c r="AU40" s="111">
        <f t="shared" si="13"/>
        <v>2</v>
      </c>
      <c r="AV40" s="112">
        <v>333</v>
      </c>
      <c r="AW40" s="98">
        <f t="shared" si="14"/>
        <v>2.147239263803681</v>
      </c>
      <c r="AX40" s="111">
        <v>128</v>
      </c>
      <c r="AY40" s="111">
        <v>9</v>
      </c>
      <c r="AZ40" s="112">
        <v>333</v>
      </c>
      <c r="BA40" s="97">
        <f t="shared" si="15"/>
        <v>1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74">
        <v>185</v>
      </c>
      <c r="F41" s="81">
        <v>1</v>
      </c>
      <c r="G41" s="81">
        <v>2</v>
      </c>
      <c r="H41" s="42">
        <v>1</v>
      </c>
      <c r="I41" s="81">
        <v>188</v>
      </c>
      <c r="J41" s="83">
        <f t="shared" ref="J41:J72" si="16">(I41-E41)/E41*100</f>
        <v>1.6216216216216217</v>
      </c>
      <c r="K41" s="44">
        <v>162</v>
      </c>
      <c r="L41" s="44"/>
      <c r="M41" s="82">
        <v>188</v>
      </c>
      <c r="N41" s="85">
        <f t="shared" ref="N41:N72" si="17">M41/I41</f>
        <v>1</v>
      </c>
      <c r="O41" s="74">
        <v>188</v>
      </c>
      <c r="P41" s="103"/>
      <c r="Q41" s="104">
        <f t="shared" ref="Q41:Q72" si="18">P41+F41</f>
        <v>1</v>
      </c>
      <c r="R41" s="103">
        <v>1</v>
      </c>
      <c r="S41" s="103"/>
      <c r="T41" s="104">
        <f t="shared" ref="T41:T68" si="19">R41+G41</f>
        <v>3</v>
      </c>
      <c r="U41" s="104">
        <v>1</v>
      </c>
      <c r="V41" s="105">
        <v>187</v>
      </c>
      <c r="W41" s="47">
        <f t="shared" ref="W41:W72" si="20">(V41-O41)/O41*100</f>
        <v>-0.53191489361702127</v>
      </c>
      <c r="X41" s="54">
        <v>163</v>
      </c>
      <c r="Y41" s="52"/>
      <c r="Z41" s="105">
        <v>187</v>
      </c>
      <c r="AA41" s="48">
        <f t="shared" ref="AA41:AA72" si="21">Z41/V41</f>
        <v>1</v>
      </c>
      <c r="AB41" s="39">
        <v>187</v>
      </c>
      <c r="AC41" s="107">
        <v>1</v>
      </c>
      <c r="AD41" s="108">
        <f t="shared" ref="AD41:AD72" si="22">Q41+AC41</f>
        <v>2</v>
      </c>
      <c r="AE41" s="107">
        <v>1</v>
      </c>
      <c r="AF41" s="107"/>
      <c r="AG41" s="108">
        <f t="shared" ref="AG41:AG68" si="23">AE41+T41</f>
        <v>4</v>
      </c>
      <c r="AH41" s="108">
        <f t="shared" ref="AH41:AH68" si="24">AF41+U41</f>
        <v>1</v>
      </c>
      <c r="AI41" s="109">
        <v>187</v>
      </c>
      <c r="AJ41" s="78">
        <f t="shared" ref="AJ41:AJ72" si="25">(AI41-AB41)/AB41*100</f>
        <v>0</v>
      </c>
      <c r="AK41" s="57">
        <v>164</v>
      </c>
      <c r="AL41" s="109"/>
      <c r="AM41" s="109">
        <v>187</v>
      </c>
      <c r="AN41" s="79">
        <f t="shared" ref="AN41:AN72" si="26">AM41/AI41</f>
        <v>1</v>
      </c>
      <c r="AO41" s="39">
        <v>189</v>
      </c>
      <c r="AP41" s="59">
        <v>1</v>
      </c>
      <c r="AQ41" s="111">
        <f t="shared" ref="AQ41:AQ72" si="27">AP41+AD41</f>
        <v>3</v>
      </c>
      <c r="AR41" s="59"/>
      <c r="AS41" s="59"/>
      <c r="AT41" s="111">
        <f t="shared" ref="AT41:AT68" si="28">AR41+AG41</f>
        <v>4</v>
      </c>
      <c r="AU41" s="111">
        <f t="shared" ref="AU41:AU68" si="29">AS41+AH41</f>
        <v>1</v>
      </c>
      <c r="AV41" s="112">
        <v>187</v>
      </c>
      <c r="AW41" s="98">
        <f t="shared" ref="AW41:AW72" si="30">(AV41-AO41)/AO41*100</f>
        <v>-1.0582010582010581</v>
      </c>
      <c r="AX41" s="111">
        <v>163</v>
      </c>
      <c r="AY41" s="111"/>
      <c r="AZ41" s="112">
        <v>186</v>
      </c>
      <c r="BA41" s="97">
        <f t="shared" ref="BA41:BA72" si="31">AZ41/AV41</f>
        <v>0.99465240641711228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74">
        <v>434</v>
      </c>
      <c r="F42" s="81">
        <v>3</v>
      </c>
      <c r="G42" s="81">
        <v>4</v>
      </c>
      <c r="H42" s="42"/>
      <c r="I42" s="81">
        <v>438</v>
      </c>
      <c r="J42" s="83">
        <f t="shared" si="16"/>
        <v>0.92165898617511521</v>
      </c>
      <c r="K42" s="44">
        <v>412</v>
      </c>
      <c r="L42" s="44"/>
      <c r="M42" s="82">
        <v>438</v>
      </c>
      <c r="N42" s="85">
        <f t="shared" si="17"/>
        <v>1</v>
      </c>
      <c r="O42" s="74">
        <v>438</v>
      </c>
      <c r="P42" s="103">
        <v>2</v>
      </c>
      <c r="Q42" s="104">
        <f t="shared" si="18"/>
        <v>5</v>
      </c>
      <c r="R42" s="103">
        <v>6</v>
      </c>
      <c r="S42" s="103"/>
      <c r="T42" s="104">
        <f t="shared" si="19"/>
        <v>10</v>
      </c>
      <c r="U42" s="104"/>
      <c r="V42" s="105">
        <v>434</v>
      </c>
      <c r="W42" s="47">
        <f t="shared" si="20"/>
        <v>-0.91324200913242004</v>
      </c>
      <c r="X42" s="54">
        <v>408</v>
      </c>
      <c r="Y42" s="52"/>
      <c r="Z42" s="105">
        <v>434</v>
      </c>
      <c r="AA42" s="48">
        <f t="shared" si="21"/>
        <v>1</v>
      </c>
      <c r="AB42" s="39">
        <v>438</v>
      </c>
      <c r="AC42" s="107">
        <v>2</v>
      </c>
      <c r="AD42" s="108">
        <f t="shared" si="22"/>
        <v>7</v>
      </c>
      <c r="AE42" s="107">
        <v>4</v>
      </c>
      <c r="AF42" s="107">
        <v>1</v>
      </c>
      <c r="AG42" s="108">
        <f t="shared" si="23"/>
        <v>14</v>
      </c>
      <c r="AH42" s="108">
        <f t="shared" si="24"/>
        <v>1</v>
      </c>
      <c r="AI42" s="109">
        <v>432</v>
      </c>
      <c r="AJ42" s="78">
        <f t="shared" si="25"/>
        <v>-1.3698630136986301</v>
      </c>
      <c r="AK42" s="57">
        <v>406</v>
      </c>
      <c r="AL42" s="109"/>
      <c r="AM42" s="109">
        <v>432</v>
      </c>
      <c r="AN42" s="79">
        <f t="shared" si="26"/>
        <v>1</v>
      </c>
      <c r="AO42" s="39">
        <v>439</v>
      </c>
      <c r="AP42" s="59">
        <v>3</v>
      </c>
      <c r="AQ42" s="111">
        <f t="shared" si="27"/>
        <v>10</v>
      </c>
      <c r="AR42" s="59">
        <v>1</v>
      </c>
      <c r="AS42" s="59">
        <v>1</v>
      </c>
      <c r="AT42" s="111">
        <f t="shared" si="28"/>
        <v>15</v>
      </c>
      <c r="AU42" s="111">
        <f t="shared" si="29"/>
        <v>2</v>
      </c>
      <c r="AV42" s="112">
        <v>432</v>
      </c>
      <c r="AW42" s="98">
        <f t="shared" si="30"/>
        <v>-1.5945330296127564</v>
      </c>
      <c r="AX42" s="111">
        <v>403</v>
      </c>
      <c r="AY42" s="111"/>
      <c r="AZ42" s="112">
        <v>432</v>
      </c>
      <c r="BA42" s="97">
        <f t="shared" si="31"/>
        <v>1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74">
        <v>547</v>
      </c>
      <c r="F43" s="81">
        <v>2</v>
      </c>
      <c r="G43" s="81">
        <v>11</v>
      </c>
      <c r="H43" s="42">
        <v>1</v>
      </c>
      <c r="I43" s="81">
        <v>534</v>
      </c>
      <c r="J43" s="83">
        <f t="shared" si="16"/>
        <v>-2.376599634369287</v>
      </c>
      <c r="K43" s="44">
        <v>494</v>
      </c>
      <c r="L43" s="44">
        <v>3</v>
      </c>
      <c r="M43" s="82">
        <v>532</v>
      </c>
      <c r="N43" s="85">
        <f t="shared" si="17"/>
        <v>0.99625468164794007</v>
      </c>
      <c r="O43" s="74">
        <v>551</v>
      </c>
      <c r="P43" s="103">
        <v>6</v>
      </c>
      <c r="Q43" s="104">
        <f t="shared" si="18"/>
        <v>8</v>
      </c>
      <c r="R43" s="103">
        <v>3</v>
      </c>
      <c r="S43" s="103"/>
      <c r="T43" s="104">
        <f t="shared" si="19"/>
        <v>14</v>
      </c>
      <c r="U43" s="104"/>
      <c r="V43" s="105">
        <v>536</v>
      </c>
      <c r="W43" s="47">
        <f t="shared" si="20"/>
        <v>-2.7223230490018149</v>
      </c>
      <c r="X43" s="54">
        <v>493</v>
      </c>
      <c r="Y43" s="52">
        <v>3</v>
      </c>
      <c r="Z43" s="105">
        <v>533</v>
      </c>
      <c r="AA43" s="48">
        <f t="shared" si="21"/>
        <v>0.99440298507462688</v>
      </c>
      <c r="AB43" s="39">
        <v>549</v>
      </c>
      <c r="AC43" s="107">
        <v>5</v>
      </c>
      <c r="AD43" s="108">
        <f t="shared" si="22"/>
        <v>13</v>
      </c>
      <c r="AE43" s="107">
        <v>4</v>
      </c>
      <c r="AF43" s="107">
        <v>1</v>
      </c>
      <c r="AG43" s="108">
        <f t="shared" si="23"/>
        <v>18</v>
      </c>
      <c r="AH43" s="108">
        <f t="shared" si="24"/>
        <v>1</v>
      </c>
      <c r="AI43" s="109">
        <v>534</v>
      </c>
      <c r="AJ43" s="78">
        <f t="shared" si="25"/>
        <v>-2.7322404371584699</v>
      </c>
      <c r="AK43" s="57">
        <v>492</v>
      </c>
      <c r="AL43" s="109">
        <v>2</v>
      </c>
      <c r="AM43" s="109">
        <v>531</v>
      </c>
      <c r="AN43" s="79">
        <f t="shared" si="26"/>
        <v>0.9943820224719101</v>
      </c>
      <c r="AO43" s="39">
        <v>543</v>
      </c>
      <c r="AP43" s="59">
        <v>3</v>
      </c>
      <c r="AQ43" s="111">
        <f t="shared" si="27"/>
        <v>16</v>
      </c>
      <c r="AR43" s="59">
        <v>5</v>
      </c>
      <c r="AS43" s="59">
        <v>1</v>
      </c>
      <c r="AT43" s="111">
        <f t="shared" si="28"/>
        <v>23</v>
      </c>
      <c r="AU43" s="111">
        <f t="shared" si="29"/>
        <v>2</v>
      </c>
      <c r="AV43" s="112">
        <v>533</v>
      </c>
      <c r="AW43" s="98">
        <f t="shared" si="30"/>
        <v>-1.8416206261510131</v>
      </c>
      <c r="AX43" s="111">
        <v>491</v>
      </c>
      <c r="AY43" s="111">
        <v>2</v>
      </c>
      <c r="AZ43" s="112">
        <v>530</v>
      </c>
      <c r="BA43" s="97">
        <f t="shared" si="31"/>
        <v>0.99437148217636018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74">
        <v>336</v>
      </c>
      <c r="F44" s="81">
        <v>1</v>
      </c>
      <c r="G44" s="42">
        <v>3</v>
      </c>
      <c r="H44" s="42">
        <v>1</v>
      </c>
      <c r="I44" s="81">
        <v>330</v>
      </c>
      <c r="J44" s="83">
        <f t="shared" si="16"/>
        <v>-1.7857142857142856</v>
      </c>
      <c r="K44" s="44">
        <v>304</v>
      </c>
      <c r="L44" s="44">
        <v>1</v>
      </c>
      <c r="M44" s="82">
        <v>330</v>
      </c>
      <c r="N44" s="85">
        <f t="shared" si="17"/>
        <v>1</v>
      </c>
      <c r="O44" s="74">
        <v>336</v>
      </c>
      <c r="P44" s="103">
        <v>1</v>
      </c>
      <c r="Q44" s="104">
        <f t="shared" si="18"/>
        <v>2</v>
      </c>
      <c r="R44" s="103">
        <v>2</v>
      </c>
      <c r="S44" s="103"/>
      <c r="T44" s="104">
        <f t="shared" si="19"/>
        <v>5</v>
      </c>
      <c r="U44" s="104">
        <v>1</v>
      </c>
      <c r="V44" s="105">
        <v>328</v>
      </c>
      <c r="W44" s="47">
        <f t="shared" si="20"/>
        <v>-2.3809523809523809</v>
      </c>
      <c r="X44" s="54">
        <v>304</v>
      </c>
      <c r="Y44" s="52">
        <v>1</v>
      </c>
      <c r="Z44" s="105">
        <v>328</v>
      </c>
      <c r="AA44" s="48">
        <f t="shared" si="21"/>
        <v>1</v>
      </c>
      <c r="AB44" s="39">
        <v>332</v>
      </c>
      <c r="AC44" s="107">
        <v>2</v>
      </c>
      <c r="AD44" s="108">
        <f t="shared" si="22"/>
        <v>4</v>
      </c>
      <c r="AE44" s="107">
        <v>2</v>
      </c>
      <c r="AF44" s="107">
        <v>1</v>
      </c>
      <c r="AG44" s="108">
        <f t="shared" si="23"/>
        <v>7</v>
      </c>
      <c r="AH44" s="108">
        <f t="shared" si="24"/>
        <v>2</v>
      </c>
      <c r="AI44" s="109">
        <v>327</v>
      </c>
      <c r="AJ44" s="78">
        <f t="shared" si="25"/>
        <v>-1.5060240963855422</v>
      </c>
      <c r="AK44" s="57">
        <v>305</v>
      </c>
      <c r="AL44" s="109">
        <v>1</v>
      </c>
      <c r="AM44" s="109">
        <v>327</v>
      </c>
      <c r="AN44" s="79">
        <f t="shared" si="26"/>
        <v>1</v>
      </c>
      <c r="AO44" s="39">
        <v>331</v>
      </c>
      <c r="AP44" s="59">
        <v>1</v>
      </c>
      <c r="AQ44" s="111">
        <f t="shared" si="27"/>
        <v>5</v>
      </c>
      <c r="AR44" s="59"/>
      <c r="AS44" s="59"/>
      <c r="AT44" s="111">
        <f t="shared" si="28"/>
        <v>7</v>
      </c>
      <c r="AU44" s="111">
        <f t="shared" si="29"/>
        <v>2</v>
      </c>
      <c r="AV44" s="112">
        <v>327</v>
      </c>
      <c r="AW44" s="98">
        <f t="shared" si="30"/>
        <v>-1.2084592145015105</v>
      </c>
      <c r="AX44" s="111">
        <v>306</v>
      </c>
      <c r="AY44" s="111">
        <v>1</v>
      </c>
      <c r="AZ44" s="112">
        <v>327</v>
      </c>
      <c r="BA44" s="97">
        <f t="shared" si="31"/>
        <v>1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74">
        <v>508</v>
      </c>
      <c r="F45" s="81">
        <v>6</v>
      </c>
      <c r="G45" s="42">
        <v>4</v>
      </c>
      <c r="H45" s="42"/>
      <c r="I45" s="81">
        <v>507</v>
      </c>
      <c r="J45" s="83">
        <f t="shared" si="16"/>
        <v>-0.19685039370078738</v>
      </c>
      <c r="K45" s="44">
        <v>445</v>
      </c>
      <c r="L45" s="44"/>
      <c r="M45" s="82">
        <v>507</v>
      </c>
      <c r="N45" s="85">
        <f t="shared" si="17"/>
        <v>1</v>
      </c>
      <c r="O45" s="74">
        <v>508</v>
      </c>
      <c r="P45" s="103">
        <v>3</v>
      </c>
      <c r="Q45" s="104">
        <f t="shared" si="18"/>
        <v>9</v>
      </c>
      <c r="R45" s="103">
        <v>3</v>
      </c>
      <c r="S45" s="103"/>
      <c r="T45" s="104">
        <f t="shared" si="19"/>
        <v>7</v>
      </c>
      <c r="U45" s="104">
        <v>1</v>
      </c>
      <c r="V45" s="105">
        <v>507</v>
      </c>
      <c r="W45" s="47">
        <f t="shared" si="20"/>
        <v>-0.19685039370078738</v>
      </c>
      <c r="X45" s="54">
        <v>446</v>
      </c>
      <c r="Y45" s="52"/>
      <c r="Z45" s="105">
        <v>507</v>
      </c>
      <c r="AA45" s="48">
        <f t="shared" si="21"/>
        <v>1</v>
      </c>
      <c r="AB45" s="39">
        <v>509</v>
      </c>
      <c r="AC45" s="107">
        <v>4</v>
      </c>
      <c r="AD45" s="108">
        <f t="shared" si="22"/>
        <v>13</v>
      </c>
      <c r="AE45" s="107">
        <v>7</v>
      </c>
      <c r="AF45" s="107">
        <v>2</v>
      </c>
      <c r="AG45" s="108">
        <f t="shared" si="23"/>
        <v>14</v>
      </c>
      <c r="AH45" s="108">
        <f t="shared" si="24"/>
        <v>3</v>
      </c>
      <c r="AI45" s="109">
        <v>504</v>
      </c>
      <c r="AJ45" s="78">
        <f t="shared" si="25"/>
        <v>-0.98231827111984282</v>
      </c>
      <c r="AK45" s="57">
        <v>444</v>
      </c>
      <c r="AL45" s="109"/>
      <c r="AM45" s="109">
        <v>504</v>
      </c>
      <c r="AN45" s="79">
        <f t="shared" si="26"/>
        <v>1</v>
      </c>
      <c r="AO45" s="39">
        <v>508</v>
      </c>
      <c r="AP45" s="59">
        <v>1</v>
      </c>
      <c r="AQ45" s="111">
        <f t="shared" si="27"/>
        <v>14</v>
      </c>
      <c r="AR45" s="59">
        <v>1</v>
      </c>
      <c r="AS45" s="59"/>
      <c r="AT45" s="111">
        <f t="shared" si="28"/>
        <v>15</v>
      </c>
      <c r="AU45" s="111">
        <f t="shared" si="29"/>
        <v>3</v>
      </c>
      <c r="AV45" s="112">
        <v>505</v>
      </c>
      <c r="AW45" s="98">
        <f t="shared" si="30"/>
        <v>-0.59055118110236215</v>
      </c>
      <c r="AX45" s="111">
        <v>446</v>
      </c>
      <c r="AY45" s="111"/>
      <c r="AZ45" s="112">
        <v>504</v>
      </c>
      <c r="BA45" s="97">
        <f t="shared" si="31"/>
        <v>0.99801980198019802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74">
        <v>424</v>
      </c>
      <c r="F46" s="81">
        <v>12</v>
      </c>
      <c r="G46" s="81">
        <v>5</v>
      </c>
      <c r="H46" s="42">
        <v>2</v>
      </c>
      <c r="I46" s="81">
        <v>431</v>
      </c>
      <c r="J46" s="83">
        <f t="shared" si="16"/>
        <v>1.6509433962264151</v>
      </c>
      <c r="K46" s="44">
        <v>333</v>
      </c>
      <c r="L46" s="44">
        <v>4</v>
      </c>
      <c r="M46" s="82">
        <v>431</v>
      </c>
      <c r="N46" s="85">
        <f t="shared" si="17"/>
        <v>1</v>
      </c>
      <c r="O46" s="74">
        <v>428</v>
      </c>
      <c r="P46" s="103">
        <v>3</v>
      </c>
      <c r="Q46" s="104">
        <f t="shared" si="18"/>
        <v>15</v>
      </c>
      <c r="R46" s="103">
        <v>4</v>
      </c>
      <c r="S46" s="103"/>
      <c r="T46" s="104">
        <f t="shared" si="19"/>
        <v>9</v>
      </c>
      <c r="U46" s="104">
        <v>1</v>
      </c>
      <c r="V46" s="105">
        <v>431</v>
      </c>
      <c r="W46" s="47">
        <f t="shared" si="20"/>
        <v>0.7009345794392523</v>
      </c>
      <c r="X46" s="54">
        <v>334</v>
      </c>
      <c r="Y46" s="52">
        <v>4</v>
      </c>
      <c r="Z46" s="105">
        <v>431</v>
      </c>
      <c r="AA46" s="48">
        <f t="shared" si="21"/>
        <v>1</v>
      </c>
      <c r="AB46" s="39">
        <v>425</v>
      </c>
      <c r="AC46" s="107">
        <v>10</v>
      </c>
      <c r="AD46" s="108">
        <f t="shared" si="22"/>
        <v>25</v>
      </c>
      <c r="AE46" s="107">
        <v>7</v>
      </c>
      <c r="AF46" s="107">
        <v>1</v>
      </c>
      <c r="AG46" s="108">
        <f t="shared" si="23"/>
        <v>16</v>
      </c>
      <c r="AH46" s="108">
        <f t="shared" si="24"/>
        <v>2</v>
      </c>
      <c r="AI46" s="109">
        <v>435</v>
      </c>
      <c r="AJ46" s="78">
        <f t="shared" si="25"/>
        <v>2.3529411764705883</v>
      </c>
      <c r="AK46" s="57">
        <v>336</v>
      </c>
      <c r="AL46" s="109">
        <v>4</v>
      </c>
      <c r="AM46" s="109">
        <v>435</v>
      </c>
      <c r="AN46" s="79">
        <f t="shared" si="26"/>
        <v>1</v>
      </c>
      <c r="AO46" s="39">
        <v>425</v>
      </c>
      <c r="AP46" s="59">
        <v>4</v>
      </c>
      <c r="AQ46" s="111">
        <f t="shared" si="27"/>
        <v>29</v>
      </c>
      <c r="AR46" s="59">
        <v>3</v>
      </c>
      <c r="AS46" s="59">
        <v>1</v>
      </c>
      <c r="AT46" s="111">
        <f t="shared" si="28"/>
        <v>19</v>
      </c>
      <c r="AU46" s="111">
        <f t="shared" si="29"/>
        <v>3</v>
      </c>
      <c r="AV46" s="112">
        <v>437</v>
      </c>
      <c r="AW46" s="98">
        <f t="shared" si="30"/>
        <v>2.8235294117647061</v>
      </c>
      <c r="AX46" s="111">
        <v>336</v>
      </c>
      <c r="AY46" s="111">
        <v>4</v>
      </c>
      <c r="AZ46" s="112">
        <v>436</v>
      </c>
      <c r="BA46" s="97">
        <f t="shared" si="31"/>
        <v>0.99771167048054921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74">
        <v>204</v>
      </c>
      <c r="F47" s="81">
        <v>3</v>
      </c>
      <c r="G47" s="81">
        <v>2</v>
      </c>
      <c r="H47" s="42">
        <v>1</v>
      </c>
      <c r="I47" s="81">
        <v>208</v>
      </c>
      <c r="J47" s="83">
        <f t="shared" si="16"/>
        <v>1.9607843137254901</v>
      </c>
      <c r="K47" s="44">
        <v>196</v>
      </c>
      <c r="L47" s="44"/>
      <c r="M47" s="82">
        <v>208</v>
      </c>
      <c r="N47" s="85">
        <f t="shared" si="17"/>
        <v>1</v>
      </c>
      <c r="O47" s="74">
        <v>205</v>
      </c>
      <c r="P47" s="103">
        <v>1</v>
      </c>
      <c r="Q47" s="104">
        <f t="shared" si="18"/>
        <v>4</v>
      </c>
      <c r="R47" s="103"/>
      <c r="S47" s="103"/>
      <c r="T47" s="104">
        <f t="shared" si="19"/>
        <v>2</v>
      </c>
      <c r="U47" s="104"/>
      <c r="V47" s="105">
        <v>207</v>
      </c>
      <c r="W47" s="47">
        <f t="shared" si="20"/>
        <v>0.97560975609756095</v>
      </c>
      <c r="X47" s="54">
        <v>195</v>
      </c>
      <c r="Y47" s="52"/>
      <c r="Z47" s="105">
        <v>207</v>
      </c>
      <c r="AA47" s="48">
        <f t="shared" si="21"/>
        <v>1</v>
      </c>
      <c r="AB47" s="39">
        <v>208</v>
      </c>
      <c r="AC47" s="107"/>
      <c r="AD47" s="108">
        <f t="shared" si="22"/>
        <v>4</v>
      </c>
      <c r="AE47" s="107">
        <v>1</v>
      </c>
      <c r="AF47" s="107"/>
      <c r="AG47" s="108">
        <f t="shared" si="23"/>
        <v>3</v>
      </c>
      <c r="AH47" s="108">
        <f t="shared" si="24"/>
        <v>0</v>
      </c>
      <c r="AI47" s="109">
        <v>206</v>
      </c>
      <c r="AJ47" s="78">
        <f t="shared" si="25"/>
        <v>-0.96153846153846156</v>
      </c>
      <c r="AK47" s="57">
        <v>194</v>
      </c>
      <c r="AL47" s="109">
        <v>1</v>
      </c>
      <c r="AM47" s="109">
        <v>206</v>
      </c>
      <c r="AN47" s="79">
        <f t="shared" si="26"/>
        <v>1</v>
      </c>
      <c r="AO47" s="39">
        <v>210</v>
      </c>
      <c r="AP47" s="59">
        <v>1</v>
      </c>
      <c r="AQ47" s="111">
        <f t="shared" si="27"/>
        <v>5</v>
      </c>
      <c r="AR47" s="59"/>
      <c r="AS47" s="59"/>
      <c r="AT47" s="111">
        <f t="shared" si="28"/>
        <v>3</v>
      </c>
      <c r="AU47" s="111">
        <f t="shared" si="29"/>
        <v>0</v>
      </c>
      <c r="AV47" s="112">
        <v>205</v>
      </c>
      <c r="AW47" s="98">
        <f t="shared" si="30"/>
        <v>-2.3809523809523809</v>
      </c>
      <c r="AX47" s="111">
        <v>192</v>
      </c>
      <c r="AY47" s="111">
        <v>1</v>
      </c>
      <c r="AZ47" s="112">
        <v>205</v>
      </c>
      <c r="BA47" s="97">
        <f t="shared" si="31"/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74">
        <v>408</v>
      </c>
      <c r="F48" s="81">
        <v>6</v>
      </c>
      <c r="G48" s="81">
        <v>10</v>
      </c>
      <c r="H48" s="42">
        <v>4</v>
      </c>
      <c r="I48" s="81">
        <v>415</v>
      </c>
      <c r="J48" s="83">
        <f t="shared" si="16"/>
        <v>1.715686274509804</v>
      </c>
      <c r="K48" s="44">
        <v>343</v>
      </c>
      <c r="L48" s="44">
        <v>4</v>
      </c>
      <c r="M48" s="82">
        <v>414</v>
      </c>
      <c r="N48" s="85">
        <f t="shared" si="17"/>
        <v>0.99759036144578317</v>
      </c>
      <c r="O48" s="74">
        <v>415</v>
      </c>
      <c r="P48" s="103">
        <v>7</v>
      </c>
      <c r="Q48" s="104">
        <f t="shared" si="18"/>
        <v>13</v>
      </c>
      <c r="R48" s="103">
        <v>6</v>
      </c>
      <c r="S48" s="103"/>
      <c r="T48" s="104">
        <f t="shared" si="19"/>
        <v>16</v>
      </c>
      <c r="U48" s="104">
        <v>3</v>
      </c>
      <c r="V48" s="105">
        <v>417</v>
      </c>
      <c r="W48" s="47">
        <f t="shared" si="20"/>
        <v>0.48192771084337355</v>
      </c>
      <c r="X48" s="54">
        <v>349</v>
      </c>
      <c r="Y48" s="52">
        <v>4</v>
      </c>
      <c r="Z48" s="105">
        <v>416</v>
      </c>
      <c r="AA48" s="48">
        <f t="shared" si="21"/>
        <v>0.99760191846522783</v>
      </c>
      <c r="AB48" s="39">
        <v>421</v>
      </c>
      <c r="AC48" s="107">
        <v>5</v>
      </c>
      <c r="AD48" s="108">
        <f t="shared" si="22"/>
        <v>18</v>
      </c>
      <c r="AE48" s="107">
        <v>4</v>
      </c>
      <c r="AF48" s="107">
        <v>2</v>
      </c>
      <c r="AG48" s="108">
        <f t="shared" si="23"/>
        <v>20</v>
      </c>
      <c r="AH48" s="108">
        <f t="shared" si="24"/>
        <v>5</v>
      </c>
      <c r="AI48" s="109">
        <v>417</v>
      </c>
      <c r="AJ48" s="78">
        <f t="shared" si="25"/>
        <v>-0.95011876484560576</v>
      </c>
      <c r="AK48" s="57">
        <v>350</v>
      </c>
      <c r="AL48" s="109">
        <v>6</v>
      </c>
      <c r="AM48" s="109">
        <v>417</v>
      </c>
      <c r="AN48" s="79">
        <f t="shared" si="26"/>
        <v>1</v>
      </c>
      <c r="AO48" s="39">
        <v>420</v>
      </c>
      <c r="AP48" s="59">
        <v>4</v>
      </c>
      <c r="AQ48" s="111">
        <f t="shared" si="27"/>
        <v>22</v>
      </c>
      <c r="AR48" s="59">
        <v>4</v>
      </c>
      <c r="AS48" s="59">
        <v>1</v>
      </c>
      <c r="AT48" s="111">
        <f t="shared" si="28"/>
        <v>24</v>
      </c>
      <c r="AU48" s="111">
        <f t="shared" si="29"/>
        <v>6</v>
      </c>
      <c r="AV48" s="112">
        <v>416</v>
      </c>
      <c r="AW48" s="98">
        <f t="shared" si="30"/>
        <v>-0.95238095238095244</v>
      </c>
      <c r="AX48" s="111">
        <v>349</v>
      </c>
      <c r="AY48" s="111">
        <v>6</v>
      </c>
      <c r="AZ48" s="112">
        <v>416</v>
      </c>
      <c r="BA48" s="97">
        <f t="shared" si="31"/>
        <v>1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74">
        <v>491</v>
      </c>
      <c r="F49" s="81">
        <v>3</v>
      </c>
      <c r="G49" s="81">
        <v>11</v>
      </c>
      <c r="H49" s="42">
        <v>3</v>
      </c>
      <c r="I49" s="81">
        <v>485</v>
      </c>
      <c r="J49" s="83">
        <f t="shared" si="16"/>
        <v>-1.2219959266802443</v>
      </c>
      <c r="K49" s="44">
        <v>454</v>
      </c>
      <c r="L49" s="44"/>
      <c r="M49" s="82">
        <v>485</v>
      </c>
      <c r="N49" s="85">
        <f t="shared" si="17"/>
        <v>1</v>
      </c>
      <c r="O49" s="74">
        <v>494</v>
      </c>
      <c r="P49" s="103">
        <v>8</v>
      </c>
      <c r="Q49" s="104">
        <f t="shared" si="18"/>
        <v>11</v>
      </c>
      <c r="R49" s="103">
        <v>2</v>
      </c>
      <c r="S49" s="103"/>
      <c r="T49" s="104">
        <f t="shared" si="19"/>
        <v>13</v>
      </c>
      <c r="U49" s="104"/>
      <c r="V49" s="105">
        <v>489</v>
      </c>
      <c r="W49" s="47">
        <f t="shared" si="20"/>
        <v>-1.0121457489878543</v>
      </c>
      <c r="X49" s="54">
        <v>454</v>
      </c>
      <c r="Y49" s="52"/>
      <c r="Z49" s="105">
        <v>488</v>
      </c>
      <c r="AA49" s="48">
        <f t="shared" si="21"/>
        <v>0.99795501022494892</v>
      </c>
      <c r="AB49" s="39">
        <v>498</v>
      </c>
      <c r="AC49" s="107">
        <v>4</v>
      </c>
      <c r="AD49" s="108">
        <f t="shared" si="22"/>
        <v>15</v>
      </c>
      <c r="AE49" s="107">
        <v>3</v>
      </c>
      <c r="AF49" s="107"/>
      <c r="AG49" s="108">
        <f t="shared" si="23"/>
        <v>16</v>
      </c>
      <c r="AH49" s="108">
        <f t="shared" si="24"/>
        <v>0</v>
      </c>
      <c r="AI49" s="109">
        <v>490</v>
      </c>
      <c r="AJ49" s="78">
        <f t="shared" si="25"/>
        <v>-1.6064257028112447</v>
      </c>
      <c r="AK49" s="57">
        <v>456</v>
      </c>
      <c r="AL49" s="109"/>
      <c r="AM49" s="109">
        <v>490</v>
      </c>
      <c r="AN49" s="79">
        <f t="shared" si="26"/>
        <v>1</v>
      </c>
      <c r="AO49" s="39">
        <v>494</v>
      </c>
      <c r="AP49" s="59">
        <v>3</v>
      </c>
      <c r="AQ49" s="111">
        <f t="shared" si="27"/>
        <v>18</v>
      </c>
      <c r="AR49" s="59">
        <v>4</v>
      </c>
      <c r="AS49" s="59"/>
      <c r="AT49" s="111">
        <f t="shared" si="28"/>
        <v>20</v>
      </c>
      <c r="AU49" s="111">
        <f t="shared" si="29"/>
        <v>0</v>
      </c>
      <c r="AV49" s="112">
        <v>488</v>
      </c>
      <c r="AW49" s="98">
        <f t="shared" si="30"/>
        <v>-1.214574898785425</v>
      </c>
      <c r="AX49" s="111">
        <v>453</v>
      </c>
      <c r="AY49" s="111"/>
      <c r="AZ49" s="112">
        <v>487</v>
      </c>
      <c r="BA49" s="97">
        <f t="shared" si="31"/>
        <v>0.99795081967213117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334</v>
      </c>
      <c r="F50" s="81">
        <v>2</v>
      </c>
      <c r="G50" s="81">
        <v>1</v>
      </c>
      <c r="H50" s="81">
        <v>1</v>
      </c>
      <c r="I50" s="81">
        <v>329</v>
      </c>
      <c r="J50" s="83">
        <f t="shared" si="16"/>
        <v>-1.4970059880239521</v>
      </c>
      <c r="K50" s="84">
        <v>301</v>
      </c>
      <c r="L50" s="84">
        <v>3</v>
      </c>
      <c r="M50" s="82">
        <v>329</v>
      </c>
      <c r="N50" s="85">
        <f t="shared" si="17"/>
        <v>1</v>
      </c>
      <c r="O50" s="74">
        <v>331</v>
      </c>
      <c r="P50" s="103">
        <v>5</v>
      </c>
      <c r="Q50" s="104">
        <f t="shared" si="18"/>
        <v>7</v>
      </c>
      <c r="R50" s="103">
        <v>1</v>
      </c>
      <c r="S50" s="103"/>
      <c r="T50" s="104">
        <f t="shared" si="19"/>
        <v>2</v>
      </c>
      <c r="U50" s="104">
        <v>1</v>
      </c>
      <c r="V50" s="105">
        <v>332</v>
      </c>
      <c r="W50" s="91">
        <f t="shared" si="20"/>
        <v>0.30211480362537763</v>
      </c>
      <c r="X50" s="54">
        <v>302</v>
      </c>
      <c r="Y50" s="105">
        <v>3</v>
      </c>
      <c r="Z50" s="105">
        <v>332</v>
      </c>
      <c r="AA50" s="92">
        <f t="shared" si="21"/>
        <v>1</v>
      </c>
      <c r="AB50" s="74">
        <v>330</v>
      </c>
      <c r="AC50" s="107">
        <v>5</v>
      </c>
      <c r="AD50" s="108">
        <f t="shared" si="22"/>
        <v>12</v>
      </c>
      <c r="AE50" s="107">
        <v>1</v>
      </c>
      <c r="AF50" s="107"/>
      <c r="AG50" s="108">
        <f t="shared" si="23"/>
        <v>3</v>
      </c>
      <c r="AH50" s="108">
        <f t="shared" si="24"/>
        <v>1</v>
      </c>
      <c r="AI50" s="109">
        <v>336</v>
      </c>
      <c r="AJ50" s="78">
        <f t="shared" si="25"/>
        <v>1.8181818181818181</v>
      </c>
      <c r="AK50" s="57">
        <v>305</v>
      </c>
      <c r="AL50" s="109">
        <v>5</v>
      </c>
      <c r="AM50" s="109">
        <v>336</v>
      </c>
      <c r="AN50" s="79">
        <f t="shared" si="26"/>
        <v>1</v>
      </c>
      <c r="AO50" s="74">
        <v>330</v>
      </c>
      <c r="AP50" s="110">
        <v>3</v>
      </c>
      <c r="AQ50" s="111">
        <f t="shared" si="27"/>
        <v>15</v>
      </c>
      <c r="AR50" s="110">
        <v>2</v>
      </c>
      <c r="AS50" s="110">
        <v>2</v>
      </c>
      <c r="AT50" s="111">
        <f t="shared" si="28"/>
        <v>5</v>
      </c>
      <c r="AU50" s="111">
        <f t="shared" si="29"/>
        <v>3</v>
      </c>
      <c r="AV50" s="112">
        <v>334</v>
      </c>
      <c r="AW50" s="98">
        <f t="shared" si="30"/>
        <v>1.2121212121212122</v>
      </c>
      <c r="AX50" s="111">
        <v>306</v>
      </c>
      <c r="AY50" s="111">
        <v>5</v>
      </c>
      <c r="AZ50" s="112">
        <v>334</v>
      </c>
      <c r="BA50" s="97">
        <f t="shared" si="31"/>
        <v>1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74">
        <v>456</v>
      </c>
      <c r="F51" s="81">
        <v>3</v>
      </c>
      <c r="G51" s="81">
        <v>4</v>
      </c>
      <c r="H51" s="42">
        <v>2</v>
      </c>
      <c r="I51" s="81">
        <v>458</v>
      </c>
      <c r="J51" s="83">
        <f t="shared" si="16"/>
        <v>0.43859649122807015</v>
      </c>
      <c r="K51" s="44">
        <v>355</v>
      </c>
      <c r="L51" s="44"/>
      <c r="M51" s="82">
        <v>458</v>
      </c>
      <c r="N51" s="85">
        <f t="shared" si="17"/>
        <v>1</v>
      </c>
      <c r="O51" s="74">
        <v>460</v>
      </c>
      <c r="P51" s="103">
        <v>7</v>
      </c>
      <c r="Q51" s="104">
        <f t="shared" si="18"/>
        <v>10</v>
      </c>
      <c r="R51" s="103">
        <v>5</v>
      </c>
      <c r="S51" s="103"/>
      <c r="T51" s="104">
        <f t="shared" si="19"/>
        <v>9</v>
      </c>
      <c r="U51" s="104">
        <v>1</v>
      </c>
      <c r="V51" s="105">
        <v>458</v>
      </c>
      <c r="W51" s="47">
        <f t="shared" si="20"/>
        <v>-0.43478260869565216</v>
      </c>
      <c r="X51" s="54">
        <v>355</v>
      </c>
      <c r="Y51" s="52">
        <v>1</v>
      </c>
      <c r="Z51" s="105">
        <v>456</v>
      </c>
      <c r="AA51" s="48">
        <f t="shared" si="21"/>
        <v>0.99563318777292575</v>
      </c>
      <c r="AB51" s="39">
        <v>462</v>
      </c>
      <c r="AC51" s="107">
        <v>2</v>
      </c>
      <c r="AD51" s="108">
        <f t="shared" si="22"/>
        <v>12</v>
      </c>
      <c r="AE51" s="107">
        <v>8</v>
      </c>
      <c r="AF51" s="107">
        <v>3</v>
      </c>
      <c r="AG51" s="108">
        <f t="shared" si="23"/>
        <v>17</v>
      </c>
      <c r="AH51" s="108">
        <f t="shared" si="24"/>
        <v>4</v>
      </c>
      <c r="AI51" s="109">
        <v>451</v>
      </c>
      <c r="AJ51" s="78">
        <f t="shared" si="25"/>
        <v>-2.3809523809523809</v>
      </c>
      <c r="AK51" s="57">
        <v>353</v>
      </c>
      <c r="AL51" s="109">
        <v>1</v>
      </c>
      <c r="AM51" s="109">
        <v>450</v>
      </c>
      <c r="AN51" s="79">
        <f t="shared" si="26"/>
        <v>0.99778270509977829</v>
      </c>
      <c r="AO51" s="39">
        <v>461</v>
      </c>
      <c r="AP51" s="59">
        <v>4</v>
      </c>
      <c r="AQ51" s="111">
        <f t="shared" si="27"/>
        <v>16</v>
      </c>
      <c r="AR51" s="59">
        <v>6</v>
      </c>
      <c r="AS51" s="59">
        <v>1</v>
      </c>
      <c r="AT51" s="111">
        <f t="shared" si="28"/>
        <v>23</v>
      </c>
      <c r="AU51" s="111">
        <f t="shared" si="29"/>
        <v>5</v>
      </c>
      <c r="AV51" s="112">
        <v>446</v>
      </c>
      <c r="AW51" s="98">
        <f t="shared" si="30"/>
        <v>-3.2537960954446854</v>
      </c>
      <c r="AX51" s="111">
        <v>353</v>
      </c>
      <c r="AY51" s="111">
        <v>1</v>
      </c>
      <c r="AZ51" s="112">
        <v>446</v>
      </c>
      <c r="BA51" s="97">
        <f t="shared" si="31"/>
        <v>1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74">
        <v>378</v>
      </c>
      <c r="F52" s="81">
        <v>7</v>
      </c>
      <c r="G52" s="81">
        <v>11</v>
      </c>
      <c r="H52" s="42">
        <v>4</v>
      </c>
      <c r="I52" s="81">
        <v>386</v>
      </c>
      <c r="J52" s="83">
        <f t="shared" si="16"/>
        <v>2.1164021164021163</v>
      </c>
      <c r="K52" s="44">
        <v>309</v>
      </c>
      <c r="L52" s="44">
        <v>1</v>
      </c>
      <c r="M52" s="82">
        <v>385</v>
      </c>
      <c r="N52" s="85">
        <f t="shared" si="17"/>
        <v>0.99740932642487046</v>
      </c>
      <c r="O52" s="74">
        <v>387</v>
      </c>
      <c r="P52" s="103">
        <v>6</v>
      </c>
      <c r="Q52" s="104">
        <f t="shared" si="18"/>
        <v>13</v>
      </c>
      <c r="R52" s="103">
        <v>7</v>
      </c>
      <c r="S52" s="103"/>
      <c r="T52" s="104">
        <f t="shared" si="19"/>
        <v>18</v>
      </c>
      <c r="U52" s="104">
        <v>1</v>
      </c>
      <c r="V52" s="105">
        <v>384</v>
      </c>
      <c r="W52" s="47">
        <f t="shared" si="20"/>
        <v>-0.77519379844961245</v>
      </c>
      <c r="X52" s="54">
        <v>311</v>
      </c>
      <c r="Y52" s="52">
        <v>1</v>
      </c>
      <c r="Z52" s="105">
        <v>384</v>
      </c>
      <c r="AA52" s="48">
        <f t="shared" si="21"/>
        <v>1</v>
      </c>
      <c r="AB52" s="39">
        <v>390</v>
      </c>
      <c r="AC52" s="107">
        <v>3</v>
      </c>
      <c r="AD52" s="108">
        <f t="shared" si="22"/>
        <v>16</v>
      </c>
      <c r="AE52" s="107">
        <v>4</v>
      </c>
      <c r="AF52" s="107"/>
      <c r="AG52" s="108">
        <f t="shared" si="23"/>
        <v>22</v>
      </c>
      <c r="AH52" s="108">
        <f t="shared" si="24"/>
        <v>1</v>
      </c>
      <c r="AI52" s="109">
        <v>383</v>
      </c>
      <c r="AJ52" s="78">
        <f t="shared" si="25"/>
        <v>-1.7948717948717947</v>
      </c>
      <c r="AK52" s="57">
        <v>309</v>
      </c>
      <c r="AL52" s="109">
        <v>2</v>
      </c>
      <c r="AM52" s="109">
        <v>383</v>
      </c>
      <c r="AN52" s="79">
        <f t="shared" si="26"/>
        <v>1</v>
      </c>
      <c r="AO52" s="39">
        <v>390</v>
      </c>
      <c r="AP52" s="59">
        <v>3</v>
      </c>
      <c r="AQ52" s="111">
        <f t="shared" si="27"/>
        <v>19</v>
      </c>
      <c r="AR52" s="59">
        <v>5</v>
      </c>
      <c r="AS52" s="59"/>
      <c r="AT52" s="111">
        <f t="shared" si="28"/>
        <v>27</v>
      </c>
      <c r="AU52" s="111">
        <f t="shared" si="29"/>
        <v>1</v>
      </c>
      <c r="AV52" s="112">
        <v>380</v>
      </c>
      <c r="AW52" s="98">
        <f t="shared" si="30"/>
        <v>-2.5641025641025639</v>
      </c>
      <c r="AX52" s="111">
        <v>311</v>
      </c>
      <c r="AY52" s="111">
        <v>2</v>
      </c>
      <c r="AZ52" s="112">
        <v>379</v>
      </c>
      <c r="BA52" s="97">
        <f t="shared" si="31"/>
        <v>0.99736842105263157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74">
        <v>115</v>
      </c>
      <c r="F53" s="81">
        <v>1</v>
      </c>
      <c r="G53" s="81"/>
      <c r="H53" s="42"/>
      <c r="I53" s="81">
        <v>115</v>
      </c>
      <c r="J53" s="83">
        <f t="shared" si="16"/>
        <v>0</v>
      </c>
      <c r="K53" s="44">
        <v>107</v>
      </c>
      <c r="L53" s="44"/>
      <c r="M53" s="82">
        <v>115</v>
      </c>
      <c r="N53" s="85">
        <f t="shared" si="17"/>
        <v>1</v>
      </c>
      <c r="O53" s="74">
        <v>115</v>
      </c>
      <c r="P53" s="103">
        <v>1</v>
      </c>
      <c r="Q53" s="104">
        <f t="shared" si="18"/>
        <v>2</v>
      </c>
      <c r="R53" s="103">
        <v>1</v>
      </c>
      <c r="S53" s="103"/>
      <c r="T53" s="104">
        <f t="shared" si="19"/>
        <v>1</v>
      </c>
      <c r="U53" s="104"/>
      <c r="V53" s="105">
        <v>115</v>
      </c>
      <c r="W53" s="47">
        <f t="shared" si="20"/>
        <v>0</v>
      </c>
      <c r="X53" s="54">
        <v>107</v>
      </c>
      <c r="Y53" s="52"/>
      <c r="Z53" s="105">
        <v>115</v>
      </c>
      <c r="AA53" s="48">
        <f t="shared" si="21"/>
        <v>1</v>
      </c>
      <c r="AB53" s="39">
        <v>115</v>
      </c>
      <c r="AC53" s="107">
        <v>1</v>
      </c>
      <c r="AD53" s="108">
        <f t="shared" si="22"/>
        <v>3</v>
      </c>
      <c r="AE53" s="107"/>
      <c r="AF53" s="107"/>
      <c r="AG53" s="108">
        <f t="shared" si="23"/>
        <v>1</v>
      </c>
      <c r="AH53" s="108">
        <f t="shared" si="24"/>
        <v>0</v>
      </c>
      <c r="AI53" s="109">
        <v>116</v>
      </c>
      <c r="AJ53" s="78">
        <f t="shared" si="25"/>
        <v>0.86956521739130432</v>
      </c>
      <c r="AK53" s="57">
        <v>107</v>
      </c>
      <c r="AL53" s="109"/>
      <c r="AM53" s="109">
        <v>116</v>
      </c>
      <c r="AN53" s="79">
        <f t="shared" si="26"/>
        <v>1</v>
      </c>
      <c r="AO53" s="39">
        <v>114</v>
      </c>
      <c r="AP53" s="59">
        <v>1</v>
      </c>
      <c r="AQ53" s="111">
        <f t="shared" si="27"/>
        <v>4</v>
      </c>
      <c r="AR53" s="59">
        <v>5</v>
      </c>
      <c r="AS53" s="59"/>
      <c r="AT53" s="111">
        <f t="shared" si="28"/>
        <v>6</v>
      </c>
      <c r="AU53" s="111">
        <f t="shared" si="29"/>
        <v>0</v>
      </c>
      <c r="AV53" s="112">
        <v>112</v>
      </c>
      <c r="AW53" s="98">
        <f t="shared" si="30"/>
        <v>-1.7543859649122806</v>
      </c>
      <c r="AX53" s="111">
        <v>102</v>
      </c>
      <c r="AY53" s="111"/>
      <c r="AZ53" s="112">
        <v>111</v>
      </c>
      <c r="BA53" s="97">
        <f t="shared" si="31"/>
        <v>0.9910714285714286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74">
        <v>478</v>
      </c>
      <c r="F54" s="81">
        <v>2</v>
      </c>
      <c r="G54" s="81">
        <v>2</v>
      </c>
      <c r="H54" s="42">
        <v>1</v>
      </c>
      <c r="I54" s="81">
        <v>480</v>
      </c>
      <c r="J54" s="83">
        <f t="shared" si="16"/>
        <v>0.41841004184100417</v>
      </c>
      <c r="K54" s="44">
        <v>410</v>
      </c>
      <c r="L54" s="44">
        <v>1</v>
      </c>
      <c r="M54" s="82">
        <v>480</v>
      </c>
      <c r="N54" s="85">
        <f t="shared" si="17"/>
        <v>1</v>
      </c>
      <c r="O54" s="74">
        <v>482</v>
      </c>
      <c r="P54" s="103">
        <v>6</v>
      </c>
      <c r="Q54" s="104">
        <f t="shared" si="18"/>
        <v>8</v>
      </c>
      <c r="R54" s="103">
        <v>2</v>
      </c>
      <c r="S54" s="103"/>
      <c r="T54" s="104">
        <f t="shared" si="19"/>
        <v>4</v>
      </c>
      <c r="U54" s="104"/>
      <c r="V54" s="105">
        <v>485</v>
      </c>
      <c r="W54" s="47">
        <f t="shared" si="20"/>
        <v>0.62240663900414939</v>
      </c>
      <c r="X54" s="54">
        <v>413</v>
      </c>
      <c r="Y54" s="52">
        <v>1</v>
      </c>
      <c r="Z54" s="105">
        <v>485</v>
      </c>
      <c r="AA54" s="48">
        <f t="shared" si="21"/>
        <v>1</v>
      </c>
      <c r="AB54" s="39">
        <v>480</v>
      </c>
      <c r="AC54" s="107">
        <v>5</v>
      </c>
      <c r="AD54" s="108">
        <f t="shared" si="22"/>
        <v>13</v>
      </c>
      <c r="AE54" s="107">
        <v>5</v>
      </c>
      <c r="AF54" s="107">
        <v>1</v>
      </c>
      <c r="AG54" s="108">
        <f t="shared" si="23"/>
        <v>9</v>
      </c>
      <c r="AH54" s="108">
        <f t="shared" si="24"/>
        <v>1</v>
      </c>
      <c r="AI54" s="109">
        <v>484</v>
      </c>
      <c r="AJ54" s="78">
        <f t="shared" si="25"/>
        <v>0.83333333333333337</v>
      </c>
      <c r="AK54" s="57">
        <v>412</v>
      </c>
      <c r="AL54" s="109">
        <v>1</v>
      </c>
      <c r="AM54" s="109">
        <v>484</v>
      </c>
      <c r="AN54" s="79">
        <f t="shared" si="26"/>
        <v>1</v>
      </c>
      <c r="AO54" s="39">
        <v>481</v>
      </c>
      <c r="AP54" s="59">
        <v>5</v>
      </c>
      <c r="AQ54" s="111">
        <f t="shared" si="27"/>
        <v>18</v>
      </c>
      <c r="AR54" s="59">
        <v>10</v>
      </c>
      <c r="AS54" s="59">
        <v>1</v>
      </c>
      <c r="AT54" s="111">
        <f t="shared" si="28"/>
        <v>19</v>
      </c>
      <c r="AU54" s="111">
        <f t="shared" si="29"/>
        <v>2</v>
      </c>
      <c r="AV54" s="112">
        <v>477</v>
      </c>
      <c r="AW54" s="98">
        <f t="shared" si="30"/>
        <v>-0.83160083160083165</v>
      </c>
      <c r="AX54" s="111">
        <v>409</v>
      </c>
      <c r="AY54" s="111">
        <v>1</v>
      </c>
      <c r="AZ54" s="112">
        <v>477</v>
      </c>
      <c r="BA54" s="97">
        <f t="shared" si="31"/>
        <v>1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74">
        <v>22</v>
      </c>
      <c r="F55" s="81">
        <v>1</v>
      </c>
      <c r="G55" s="42"/>
      <c r="H55" s="42"/>
      <c r="I55" s="81">
        <v>21</v>
      </c>
      <c r="J55" s="83">
        <f t="shared" si="16"/>
        <v>-4.5454545454545459</v>
      </c>
      <c r="K55" s="44">
        <v>5</v>
      </c>
      <c r="L55" s="44"/>
      <c r="M55" s="82">
        <v>21</v>
      </c>
      <c r="N55" s="85">
        <f t="shared" si="17"/>
        <v>1</v>
      </c>
      <c r="O55" s="74">
        <v>21</v>
      </c>
      <c r="P55" s="103">
        <v>3</v>
      </c>
      <c r="Q55" s="104">
        <f t="shared" si="18"/>
        <v>4</v>
      </c>
      <c r="R55" s="103"/>
      <c r="S55" s="103"/>
      <c r="T55" s="104">
        <f t="shared" si="19"/>
        <v>0</v>
      </c>
      <c r="U55" s="104"/>
      <c r="V55" s="105">
        <v>24</v>
      </c>
      <c r="W55" s="47">
        <f t="shared" si="20"/>
        <v>14.285714285714285</v>
      </c>
      <c r="X55" s="54">
        <v>6</v>
      </c>
      <c r="Y55" s="52"/>
      <c r="Z55" s="105">
        <v>24</v>
      </c>
      <c r="AA55" s="48">
        <f t="shared" si="21"/>
        <v>1</v>
      </c>
      <c r="AB55" s="39">
        <v>20</v>
      </c>
      <c r="AC55" s="107">
        <v>1</v>
      </c>
      <c r="AD55" s="108">
        <f t="shared" si="22"/>
        <v>5</v>
      </c>
      <c r="AE55" s="107"/>
      <c r="AF55" s="107"/>
      <c r="AG55" s="108">
        <f t="shared" si="23"/>
        <v>0</v>
      </c>
      <c r="AH55" s="108">
        <f t="shared" si="24"/>
        <v>0</v>
      </c>
      <c r="AI55" s="109">
        <v>25</v>
      </c>
      <c r="AJ55" s="78">
        <f t="shared" si="25"/>
        <v>25</v>
      </c>
      <c r="AK55" s="57">
        <v>6</v>
      </c>
      <c r="AL55" s="109"/>
      <c r="AM55" s="109">
        <v>25</v>
      </c>
      <c r="AN55" s="79">
        <f t="shared" si="26"/>
        <v>1</v>
      </c>
      <c r="AO55" s="39">
        <v>20</v>
      </c>
      <c r="AP55" s="59"/>
      <c r="AQ55" s="111">
        <f t="shared" si="27"/>
        <v>5</v>
      </c>
      <c r="AR55" s="59">
        <v>1</v>
      </c>
      <c r="AS55" s="59"/>
      <c r="AT55" s="111">
        <f t="shared" si="28"/>
        <v>1</v>
      </c>
      <c r="AU55" s="111">
        <f t="shared" si="29"/>
        <v>0</v>
      </c>
      <c r="AV55" s="112">
        <v>23</v>
      </c>
      <c r="AW55" s="98">
        <f t="shared" si="30"/>
        <v>15</v>
      </c>
      <c r="AX55" s="111">
        <v>6</v>
      </c>
      <c r="AY55" s="111"/>
      <c r="AZ55" s="112">
        <v>23</v>
      </c>
      <c r="BA55" s="97">
        <f t="shared" si="31"/>
        <v>1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74">
        <v>375</v>
      </c>
      <c r="F56" s="81">
        <v>4</v>
      </c>
      <c r="G56" s="81">
        <v>2</v>
      </c>
      <c r="H56" s="42">
        <v>1</v>
      </c>
      <c r="I56" s="81">
        <v>377</v>
      </c>
      <c r="J56" s="83">
        <f t="shared" si="16"/>
        <v>0.53333333333333333</v>
      </c>
      <c r="K56" s="44">
        <v>345</v>
      </c>
      <c r="L56" s="44">
        <v>1</v>
      </c>
      <c r="M56" s="82">
        <v>377</v>
      </c>
      <c r="N56" s="85">
        <f t="shared" si="17"/>
        <v>1</v>
      </c>
      <c r="O56" s="74">
        <v>375</v>
      </c>
      <c r="P56" s="103">
        <v>3</v>
      </c>
      <c r="Q56" s="104">
        <f t="shared" si="18"/>
        <v>7</v>
      </c>
      <c r="R56" s="103">
        <v>2</v>
      </c>
      <c r="S56" s="103"/>
      <c r="T56" s="104">
        <f t="shared" si="19"/>
        <v>4</v>
      </c>
      <c r="U56" s="104">
        <v>1</v>
      </c>
      <c r="V56" s="105">
        <v>378</v>
      </c>
      <c r="W56" s="47">
        <f t="shared" si="20"/>
        <v>0.8</v>
      </c>
      <c r="X56" s="54">
        <v>347</v>
      </c>
      <c r="Y56" s="52">
        <v>1</v>
      </c>
      <c r="Z56" s="105">
        <v>377</v>
      </c>
      <c r="AA56" s="48">
        <f t="shared" si="21"/>
        <v>0.99735449735449733</v>
      </c>
      <c r="AB56" s="39">
        <v>378</v>
      </c>
      <c r="AC56" s="107">
        <v>2</v>
      </c>
      <c r="AD56" s="108">
        <f t="shared" si="22"/>
        <v>9</v>
      </c>
      <c r="AE56" s="107">
        <v>5</v>
      </c>
      <c r="AF56" s="107">
        <v>3</v>
      </c>
      <c r="AG56" s="108">
        <f t="shared" si="23"/>
        <v>9</v>
      </c>
      <c r="AH56" s="108">
        <f t="shared" si="24"/>
        <v>4</v>
      </c>
      <c r="AI56" s="109">
        <v>375</v>
      </c>
      <c r="AJ56" s="78">
        <f t="shared" si="25"/>
        <v>-0.79365079365079361</v>
      </c>
      <c r="AK56" s="57">
        <v>345</v>
      </c>
      <c r="AL56" s="109">
        <v>1</v>
      </c>
      <c r="AM56" s="109">
        <v>375</v>
      </c>
      <c r="AN56" s="79">
        <f t="shared" si="26"/>
        <v>1</v>
      </c>
      <c r="AO56" s="39">
        <v>375</v>
      </c>
      <c r="AP56" s="59">
        <v>2</v>
      </c>
      <c r="AQ56" s="111">
        <f t="shared" si="27"/>
        <v>11</v>
      </c>
      <c r="AR56" s="59">
        <v>7</v>
      </c>
      <c r="AS56" s="59">
        <v>4</v>
      </c>
      <c r="AT56" s="111">
        <f t="shared" si="28"/>
        <v>16</v>
      </c>
      <c r="AU56" s="111">
        <f t="shared" si="29"/>
        <v>8</v>
      </c>
      <c r="AV56" s="112">
        <v>371</v>
      </c>
      <c r="AW56" s="98">
        <f t="shared" si="30"/>
        <v>-1.0666666666666667</v>
      </c>
      <c r="AX56" s="111">
        <v>343</v>
      </c>
      <c r="AY56" s="111">
        <v>1</v>
      </c>
      <c r="AZ56" s="112">
        <v>371</v>
      </c>
      <c r="BA56" s="97">
        <f t="shared" si="31"/>
        <v>1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74">
        <v>142</v>
      </c>
      <c r="F57" s="81">
        <v>1</v>
      </c>
      <c r="G57" s="81">
        <v>4</v>
      </c>
      <c r="H57" s="42"/>
      <c r="I57" s="81">
        <v>141</v>
      </c>
      <c r="J57" s="83">
        <f t="shared" si="16"/>
        <v>-0.70422535211267612</v>
      </c>
      <c r="K57" s="44">
        <v>130</v>
      </c>
      <c r="L57" s="44"/>
      <c r="M57" s="82">
        <v>137</v>
      </c>
      <c r="N57" s="85">
        <f t="shared" si="17"/>
        <v>0.97163120567375882</v>
      </c>
      <c r="O57" s="74">
        <v>141</v>
      </c>
      <c r="P57" s="103">
        <v>1</v>
      </c>
      <c r="Q57" s="104">
        <f t="shared" si="18"/>
        <v>2</v>
      </c>
      <c r="R57" s="103"/>
      <c r="S57" s="103"/>
      <c r="T57" s="104">
        <f t="shared" si="19"/>
        <v>4</v>
      </c>
      <c r="U57" s="104"/>
      <c r="V57" s="105">
        <v>142</v>
      </c>
      <c r="W57" s="47">
        <f t="shared" si="20"/>
        <v>0.70921985815602839</v>
      </c>
      <c r="X57" s="54">
        <v>132</v>
      </c>
      <c r="Y57" s="52"/>
      <c r="Z57" s="105">
        <v>139</v>
      </c>
      <c r="AA57" s="48">
        <f t="shared" si="21"/>
        <v>0.97887323943661975</v>
      </c>
      <c r="AB57" s="39">
        <v>142</v>
      </c>
      <c r="AC57" s="107">
        <v>1</v>
      </c>
      <c r="AD57" s="108">
        <f t="shared" si="22"/>
        <v>3</v>
      </c>
      <c r="AE57" s="107"/>
      <c r="AF57" s="107"/>
      <c r="AG57" s="108">
        <f t="shared" si="23"/>
        <v>4</v>
      </c>
      <c r="AH57" s="108">
        <f t="shared" si="24"/>
        <v>0</v>
      </c>
      <c r="AI57" s="109">
        <v>142</v>
      </c>
      <c r="AJ57" s="78">
        <f t="shared" si="25"/>
        <v>0</v>
      </c>
      <c r="AK57" s="57">
        <v>132</v>
      </c>
      <c r="AL57" s="109"/>
      <c r="AM57" s="109">
        <v>139</v>
      </c>
      <c r="AN57" s="79">
        <f t="shared" si="26"/>
        <v>0.97887323943661975</v>
      </c>
      <c r="AO57" s="39">
        <v>143</v>
      </c>
      <c r="AP57" s="59">
        <v>2</v>
      </c>
      <c r="AQ57" s="111">
        <f t="shared" si="27"/>
        <v>5</v>
      </c>
      <c r="AR57" s="59">
        <v>1</v>
      </c>
      <c r="AS57" s="59">
        <v>1</v>
      </c>
      <c r="AT57" s="111">
        <f t="shared" si="28"/>
        <v>5</v>
      </c>
      <c r="AU57" s="111">
        <f t="shared" si="29"/>
        <v>1</v>
      </c>
      <c r="AV57" s="112">
        <v>144</v>
      </c>
      <c r="AW57" s="98">
        <f t="shared" si="30"/>
        <v>0.69930069930069927</v>
      </c>
      <c r="AX57" s="111">
        <v>134</v>
      </c>
      <c r="AY57" s="111"/>
      <c r="AZ57" s="112">
        <v>140</v>
      </c>
      <c r="BA57" s="97">
        <f t="shared" si="31"/>
        <v>0.97222222222222221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74">
        <v>216</v>
      </c>
      <c r="F58" s="81">
        <v>4</v>
      </c>
      <c r="G58" s="81">
        <v>2</v>
      </c>
      <c r="H58" s="42"/>
      <c r="I58" s="81">
        <v>222</v>
      </c>
      <c r="J58" s="83">
        <f t="shared" si="16"/>
        <v>2.7777777777777777</v>
      </c>
      <c r="K58" s="44">
        <v>192</v>
      </c>
      <c r="L58" s="44">
        <v>1</v>
      </c>
      <c r="M58" s="82">
        <v>222</v>
      </c>
      <c r="N58" s="85">
        <f t="shared" si="17"/>
        <v>1</v>
      </c>
      <c r="O58" s="74">
        <v>215</v>
      </c>
      <c r="P58" s="103">
        <v>3</v>
      </c>
      <c r="Q58" s="104">
        <f t="shared" si="18"/>
        <v>7</v>
      </c>
      <c r="R58" s="103">
        <v>2</v>
      </c>
      <c r="S58" s="103"/>
      <c r="T58" s="104">
        <f t="shared" si="19"/>
        <v>4</v>
      </c>
      <c r="U58" s="104"/>
      <c r="V58" s="105">
        <v>222</v>
      </c>
      <c r="W58" s="47">
        <f t="shared" si="20"/>
        <v>3.2558139534883721</v>
      </c>
      <c r="X58" s="54">
        <v>193</v>
      </c>
      <c r="Y58" s="52">
        <v>1</v>
      </c>
      <c r="Z58" s="105">
        <v>222</v>
      </c>
      <c r="AA58" s="48">
        <f t="shared" si="21"/>
        <v>1</v>
      </c>
      <c r="AB58" s="39">
        <v>219</v>
      </c>
      <c r="AC58" s="107">
        <v>3</v>
      </c>
      <c r="AD58" s="108">
        <f t="shared" si="22"/>
        <v>10</v>
      </c>
      <c r="AE58" s="107">
        <v>2</v>
      </c>
      <c r="AF58" s="107">
        <v>1</v>
      </c>
      <c r="AG58" s="108">
        <f t="shared" si="23"/>
        <v>6</v>
      </c>
      <c r="AH58" s="108">
        <f t="shared" si="24"/>
        <v>1</v>
      </c>
      <c r="AI58" s="109">
        <v>224</v>
      </c>
      <c r="AJ58" s="78">
        <f t="shared" si="25"/>
        <v>2.2831050228310499</v>
      </c>
      <c r="AK58" s="57">
        <v>195</v>
      </c>
      <c r="AL58" s="109">
        <v>1</v>
      </c>
      <c r="AM58" s="109">
        <v>224</v>
      </c>
      <c r="AN58" s="79">
        <f t="shared" si="26"/>
        <v>1</v>
      </c>
      <c r="AO58" s="39">
        <v>218</v>
      </c>
      <c r="AP58" s="59">
        <v>1</v>
      </c>
      <c r="AQ58" s="111">
        <f t="shared" si="27"/>
        <v>11</v>
      </c>
      <c r="AR58" s="59">
        <v>2</v>
      </c>
      <c r="AS58" s="59">
        <v>1</v>
      </c>
      <c r="AT58" s="111">
        <f t="shared" si="28"/>
        <v>8</v>
      </c>
      <c r="AU58" s="111">
        <f t="shared" si="29"/>
        <v>2</v>
      </c>
      <c r="AV58" s="112">
        <v>222</v>
      </c>
      <c r="AW58" s="98">
        <f t="shared" si="30"/>
        <v>1.834862385321101</v>
      </c>
      <c r="AX58" s="111">
        <v>193</v>
      </c>
      <c r="AY58" s="111">
        <v>1</v>
      </c>
      <c r="AZ58" s="112">
        <v>222</v>
      </c>
      <c r="BA58" s="97">
        <f t="shared" si="31"/>
        <v>1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74">
        <v>194</v>
      </c>
      <c r="F59" s="81">
        <v>4</v>
      </c>
      <c r="G59" s="81">
        <v>5</v>
      </c>
      <c r="H59" s="42">
        <v>1</v>
      </c>
      <c r="I59" s="81">
        <v>196</v>
      </c>
      <c r="J59" s="83">
        <f t="shared" si="16"/>
        <v>1.0309278350515463</v>
      </c>
      <c r="K59" s="44">
        <v>164</v>
      </c>
      <c r="L59" s="44">
        <v>2</v>
      </c>
      <c r="M59" s="82">
        <v>196</v>
      </c>
      <c r="N59" s="85">
        <f t="shared" si="17"/>
        <v>1</v>
      </c>
      <c r="O59" s="74">
        <v>195</v>
      </c>
      <c r="P59" s="103">
        <v>5</v>
      </c>
      <c r="Q59" s="104">
        <f t="shared" si="18"/>
        <v>9</v>
      </c>
      <c r="R59" s="103">
        <v>4</v>
      </c>
      <c r="S59" s="103"/>
      <c r="T59" s="104">
        <f t="shared" si="19"/>
        <v>9</v>
      </c>
      <c r="U59" s="104">
        <v>2</v>
      </c>
      <c r="V59" s="105">
        <v>195</v>
      </c>
      <c r="W59" s="47">
        <f t="shared" si="20"/>
        <v>0</v>
      </c>
      <c r="X59" s="54">
        <v>162</v>
      </c>
      <c r="Y59" s="52">
        <v>2</v>
      </c>
      <c r="Z59" s="105">
        <v>195</v>
      </c>
      <c r="AA59" s="48">
        <f t="shared" si="21"/>
        <v>1</v>
      </c>
      <c r="AB59" s="39">
        <v>196</v>
      </c>
      <c r="AC59" s="107">
        <v>3</v>
      </c>
      <c r="AD59" s="108">
        <f t="shared" si="22"/>
        <v>12</v>
      </c>
      <c r="AE59" s="107">
        <v>4</v>
      </c>
      <c r="AF59" s="107">
        <v>2</v>
      </c>
      <c r="AG59" s="108">
        <f t="shared" si="23"/>
        <v>13</v>
      </c>
      <c r="AH59" s="108">
        <f t="shared" si="24"/>
        <v>4</v>
      </c>
      <c r="AI59" s="109">
        <v>193</v>
      </c>
      <c r="AJ59" s="78">
        <f t="shared" si="25"/>
        <v>-1.5306122448979591</v>
      </c>
      <c r="AK59" s="57">
        <v>160</v>
      </c>
      <c r="AL59" s="109">
        <v>2</v>
      </c>
      <c r="AM59" s="109">
        <v>193</v>
      </c>
      <c r="AN59" s="79">
        <f t="shared" si="26"/>
        <v>1</v>
      </c>
      <c r="AO59" s="39">
        <v>195</v>
      </c>
      <c r="AP59" s="59"/>
      <c r="AQ59" s="111">
        <f t="shared" si="27"/>
        <v>12</v>
      </c>
      <c r="AR59" s="59">
        <v>2</v>
      </c>
      <c r="AS59" s="59"/>
      <c r="AT59" s="111">
        <f t="shared" si="28"/>
        <v>15</v>
      </c>
      <c r="AU59" s="111">
        <f t="shared" si="29"/>
        <v>4</v>
      </c>
      <c r="AV59" s="112">
        <v>191</v>
      </c>
      <c r="AW59" s="98">
        <f t="shared" si="30"/>
        <v>-2.0512820512820511</v>
      </c>
      <c r="AX59" s="111">
        <v>157</v>
      </c>
      <c r="AY59" s="111">
        <v>2</v>
      </c>
      <c r="AZ59" s="112">
        <v>189</v>
      </c>
      <c r="BA59" s="97">
        <f t="shared" si="31"/>
        <v>0.98952879581151831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74">
        <v>338</v>
      </c>
      <c r="F60" s="81">
        <v>4</v>
      </c>
      <c r="G60" s="81">
        <v>8</v>
      </c>
      <c r="H60" s="42">
        <v>1</v>
      </c>
      <c r="I60" s="81">
        <v>347</v>
      </c>
      <c r="J60" s="83">
        <f t="shared" si="16"/>
        <v>2.6627218934911245</v>
      </c>
      <c r="K60" s="44">
        <v>276</v>
      </c>
      <c r="L60" s="44">
        <v>4</v>
      </c>
      <c r="M60" s="82">
        <v>346</v>
      </c>
      <c r="N60" s="85">
        <f t="shared" si="17"/>
        <v>0.99711815561959649</v>
      </c>
      <c r="O60" s="74">
        <v>347</v>
      </c>
      <c r="P60" s="103">
        <v>7</v>
      </c>
      <c r="Q60" s="104">
        <f t="shared" si="18"/>
        <v>11</v>
      </c>
      <c r="R60" s="103">
        <v>4</v>
      </c>
      <c r="S60" s="103"/>
      <c r="T60" s="104">
        <f t="shared" si="19"/>
        <v>12</v>
      </c>
      <c r="U60" s="104"/>
      <c r="V60" s="105">
        <v>350</v>
      </c>
      <c r="W60" s="47">
        <f t="shared" si="20"/>
        <v>0.86455331412103753</v>
      </c>
      <c r="X60" s="54">
        <v>277</v>
      </c>
      <c r="Y60" s="52">
        <v>4</v>
      </c>
      <c r="Z60" s="105">
        <v>349</v>
      </c>
      <c r="AA60" s="48">
        <f t="shared" si="21"/>
        <v>0.99714285714285711</v>
      </c>
      <c r="AB60" s="39">
        <v>348</v>
      </c>
      <c r="AC60" s="107">
        <v>8</v>
      </c>
      <c r="AD60" s="108">
        <f t="shared" si="22"/>
        <v>19</v>
      </c>
      <c r="AE60" s="107">
        <v>9</v>
      </c>
      <c r="AF60" s="107">
        <v>3</v>
      </c>
      <c r="AG60" s="108">
        <f t="shared" si="23"/>
        <v>21</v>
      </c>
      <c r="AH60" s="108">
        <f t="shared" si="24"/>
        <v>3</v>
      </c>
      <c r="AI60" s="109">
        <v>349</v>
      </c>
      <c r="AJ60" s="78">
        <f t="shared" si="25"/>
        <v>0.28735632183908044</v>
      </c>
      <c r="AK60" s="57">
        <v>277</v>
      </c>
      <c r="AL60" s="109">
        <v>5</v>
      </c>
      <c r="AM60" s="109">
        <v>348</v>
      </c>
      <c r="AN60" s="79">
        <f t="shared" si="26"/>
        <v>0.99713467048710602</v>
      </c>
      <c r="AO60" s="39">
        <v>352</v>
      </c>
      <c r="AP60" s="59">
        <v>4</v>
      </c>
      <c r="AQ60" s="111">
        <f t="shared" si="27"/>
        <v>23</v>
      </c>
      <c r="AR60" s="59">
        <v>4</v>
      </c>
      <c r="AS60" s="59">
        <v>2</v>
      </c>
      <c r="AT60" s="111">
        <f t="shared" si="28"/>
        <v>25</v>
      </c>
      <c r="AU60" s="111">
        <f t="shared" si="29"/>
        <v>5</v>
      </c>
      <c r="AV60" s="112">
        <v>349</v>
      </c>
      <c r="AW60" s="98">
        <f t="shared" si="30"/>
        <v>-0.85227272727272718</v>
      </c>
      <c r="AX60" s="111">
        <v>277</v>
      </c>
      <c r="AY60" s="111">
        <v>4</v>
      </c>
      <c r="AZ60" s="112">
        <v>348</v>
      </c>
      <c r="BA60" s="97">
        <f t="shared" si="31"/>
        <v>0.99713467048710602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74">
        <v>2717</v>
      </c>
      <c r="F61" s="81">
        <v>142</v>
      </c>
      <c r="G61" s="81">
        <v>79</v>
      </c>
      <c r="H61" s="81">
        <v>18</v>
      </c>
      <c r="I61" s="81">
        <v>3066</v>
      </c>
      <c r="J61" s="83">
        <f t="shared" si="16"/>
        <v>12.845049687154949</v>
      </c>
      <c r="K61" s="44">
        <v>529</v>
      </c>
      <c r="L61" s="44">
        <v>54</v>
      </c>
      <c r="M61" s="82">
        <v>3067</v>
      </c>
      <c r="N61" s="85">
        <f t="shared" si="17"/>
        <v>1.0003261578604044</v>
      </c>
      <c r="O61" s="74">
        <v>2807</v>
      </c>
      <c r="P61" s="103">
        <v>115</v>
      </c>
      <c r="Q61" s="104">
        <f t="shared" si="18"/>
        <v>257</v>
      </c>
      <c r="R61" s="103">
        <v>47</v>
      </c>
      <c r="S61" s="50"/>
      <c r="T61" s="104">
        <f t="shared" si="19"/>
        <v>126</v>
      </c>
      <c r="U61" s="104">
        <v>10</v>
      </c>
      <c r="V61" s="105">
        <v>3138</v>
      </c>
      <c r="W61" s="47">
        <f t="shared" si="20"/>
        <v>11.791948699679374</v>
      </c>
      <c r="X61" s="54">
        <v>539</v>
      </c>
      <c r="Y61" s="52">
        <v>55</v>
      </c>
      <c r="Z61" s="105">
        <v>3135</v>
      </c>
      <c r="AA61" s="48">
        <f t="shared" si="21"/>
        <v>0.99904397705544934</v>
      </c>
      <c r="AB61" s="39">
        <v>2873</v>
      </c>
      <c r="AC61" s="107">
        <v>151</v>
      </c>
      <c r="AD61" s="108">
        <f t="shared" si="22"/>
        <v>408</v>
      </c>
      <c r="AE61" s="107">
        <v>63</v>
      </c>
      <c r="AF61" s="107">
        <v>6</v>
      </c>
      <c r="AG61" s="108">
        <f t="shared" si="23"/>
        <v>189</v>
      </c>
      <c r="AH61" s="108">
        <f t="shared" si="24"/>
        <v>16</v>
      </c>
      <c r="AI61" s="109">
        <v>3227</v>
      </c>
      <c r="AJ61" s="78">
        <f t="shared" si="25"/>
        <v>12.321615036547163</v>
      </c>
      <c r="AK61" s="57">
        <v>536</v>
      </c>
      <c r="AL61" s="109">
        <v>60</v>
      </c>
      <c r="AM61" s="109">
        <v>3226</v>
      </c>
      <c r="AN61" s="79">
        <f t="shared" si="26"/>
        <v>0.99969011465757673</v>
      </c>
      <c r="AO61" s="39">
        <v>2991</v>
      </c>
      <c r="AP61" s="59">
        <v>139</v>
      </c>
      <c r="AQ61" s="111">
        <f t="shared" si="27"/>
        <v>547</v>
      </c>
      <c r="AR61" s="110">
        <v>53</v>
      </c>
      <c r="AS61" s="59">
        <v>8</v>
      </c>
      <c r="AT61" s="111">
        <f t="shared" si="28"/>
        <v>242</v>
      </c>
      <c r="AU61" s="111">
        <f t="shared" si="29"/>
        <v>24</v>
      </c>
      <c r="AV61" s="112">
        <v>3321</v>
      </c>
      <c r="AW61" s="98">
        <f t="shared" si="30"/>
        <v>11.033099297893681</v>
      </c>
      <c r="AX61" s="111">
        <v>543</v>
      </c>
      <c r="AY61" s="111">
        <v>65</v>
      </c>
      <c r="AZ61" s="112">
        <v>3317</v>
      </c>
      <c r="BA61" s="97">
        <f t="shared" si="31"/>
        <v>0.99879554351099065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74">
        <v>489</v>
      </c>
      <c r="F62" s="81">
        <v>23</v>
      </c>
      <c r="G62" s="81">
        <v>9</v>
      </c>
      <c r="H62" s="42">
        <v>1</v>
      </c>
      <c r="I62" s="81">
        <v>567</v>
      </c>
      <c r="J62" s="83">
        <f t="shared" si="16"/>
        <v>15.950920245398773</v>
      </c>
      <c r="K62" s="44">
        <v>233</v>
      </c>
      <c r="L62" s="44">
        <v>9</v>
      </c>
      <c r="M62" s="82">
        <v>567</v>
      </c>
      <c r="N62" s="85">
        <f t="shared" si="17"/>
        <v>1</v>
      </c>
      <c r="O62" s="74">
        <v>511</v>
      </c>
      <c r="P62" s="103">
        <v>22</v>
      </c>
      <c r="Q62" s="104">
        <f t="shared" si="18"/>
        <v>45</v>
      </c>
      <c r="R62" s="103">
        <v>9</v>
      </c>
      <c r="S62" s="50"/>
      <c r="T62" s="104">
        <f t="shared" si="19"/>
        <v>18</v>
      </c>
      <c r="U62" s="104">
        <v>2</v>
      </c>
      <c r="V62" s="105">
        <v>583</v>
      </c>
      <c r="W62" s="47">
        <f t="shared" si="20"/>
        <v>14.090019569471623</v>
      </c>
      <c r="X62" s="54">
        <v>235</v>
      </c>
      <c r="Y62" s="52">
        <v>10</v>
      </c>
      <c r="Z62" s="105">
        <v>583</v>
      </c>
      <c r="AA62" s="48">
        <f t="shared" si="21"/>
        <v>1</v>
      </c>
      <c r="AB62" s="39">
        <v>536</v>
      </c>
      <c r="AC62" s="107">
        <v>8</v>
      </c>
      <c r="AD62" s="108">
        <f t="shared" si="22"/>
        <v>53</v>
      </c>
      <c r="AE62" s="107">
        <v>9</v>
      </c>
      <c r="AF62" s="107">
        <v>2</v>
      </c>
      <c r="AG62" s="108">
        <f t="shared" si="23"/>
        <v>27</v>
      </c>
      <c r="AH62" s="108">
        <f t="shared" si="24"/>
        <v>4</v>
      </c>
      <c r="AI62" s="109">
        <v>588</v>
      </c>
      <c r="AJ62" s="78">
        <f t="shared" si="25"/>
        <v>9.7014925373134329</v>
      </c>
      <c r="AK62" s="57">
        <v>239</v>
      </c>
      <c r="AL62" s="109">
        <v>11</v>
      </c>
      <c r="AM62" s="109">
        <v>586</v>
      </c>
      <c r="AN62" s="79">
        <f t="shared" si="26"/>
        <v>0.99659863945578231</v>
      </c>
      <c r="AO62" s="39">
        <v>548</v>
      </c>
      <c r="AP62" s="59">
        <v>16</v>
      </c>
      <c r="AQ62" s="111">
        <f t="shared" si="27"/>
        <v>69</v>
      </c>
      <c r="AR62" s="59">
        <v>10</v>
      </c>
      <c r="AS62" s="59">
        <v>1</v>
      </c>
      <c r="AT62" s="111">
        <f t="shared" si="28"/>
        <v>37</v>
      </c>
      <c r="AU62" s="111">
        <f t="shared" si="29"/>
        <v>5</v>
      </c>
      <c r="AV62" s="112">
        <v>603</v>
      </c>
      <c r="AW62" s="98">
        <f t="shared" si="30"/>
        <v>10.036496350364963</v>
      </c>
      <c r="AX62" s="111">
        <v>239</v>
      </c>
      <c r="AY62" s="111">
        <v>11</v>
      </c>
      <c r="AZ62" s="112">
        <v>602</v>
      </c>
      <c r="BA62" s="97">
        <f t="shared" si="31"/>
        <v>0.99834162520729686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74">
        <v>110</v>
      </c>
      <c r="F63" s="81">
        <v>3</v>
      </c>
      <c r="G63" s="81">
        <v>1</v>
      </c>
      <c r="H63" s="42"/>
      <c r="I63" s="81">
        <v>111</v>
      </c>
      <c r="J63" s="83">
        <f t="shared" si="16"/>
        <v>0.90909090909090906</v>
      </c>
      <c r="K63" s="44">
        <v>80</v>
      </c>
      <c r="L63" s="44">
        <v>1</v>
      </c>
      <c r="M63" s="82">
        <v>111</v>
      </c>
      <c r="N63" s="85">
        <f t="shared" si="17"/>
        <v>1</v>
      </c>
      <c r="O63" s="74">
        <v>111</v>
      </c>
      <c r="P63" s="103">
        <v>2</v>
      </c>
      <c r="Q63" s="104">
        <f t="shared" si="18"/>
        <v>5</v>
      </c>
      <c r="R63" s="103"/>
      <c r="S63" s="50"/>
      <c r="T63" s="104">
        <f t="shared" si="19"/>
        <v>1</v>
      </c>
      <c r="U63" s="104"/>
      <c r="V63" s="105">
        <v>114</v>
      </c>
      <c r="W63" s="47">
        <f t="shared" si="20"/>
        <v>2.7027027027027026</v>
      </c>
      <c r="X63" s="54">
        <v>80</v>
      </c>
      <c r="Y63" s="52">
        <v>1</v>
      </c>
      <c r="Z63" s="105">
        <v>111</v>
      </c>
      <c r="AA63" s="48">
        <f t="shared" si="21"/>
        <v>0.97368421052631582</v>
      </c>
      <c r="AB63" s="39">
        <v>111</v>
      </c>
      <c r="AC63" s="107">
        <v>5</v>
      </c>
      <c r="AD63" s="108">
        <f t="shared" si="22"/>
        <v>10</v>
      </c>
      <c r="AE63" s="107">
        <v>6</v>
      </c>
      <c r="AF63" s="107"/>
      <c r="AG63" s="108">
        <f t="shared" si="23"/>
        <v>7</v>
      </c>
      <c r="AH63" s="108">
        <f t="shared" si="24"/>
        <v>0</v>
      </c>
      <c r="AI63" s="109">
        <v>113</v>
      </c>
      <c r="AJ63" s="78">
        <f t="shared" si="25"/>
        <v>1.8018018018018018</v>
      </c>
      <c r="AK63" s="57">
        <v>80</v>
      </c>
      <c r="AL63" s="109">
        <v>1</v>
      </c>
      <c r="AM63" s="109">
        <v>113</v>
      </c>
      <c r="AN63" s="79">
        <f t="shared" si="26"/>
        <v>1</v>
      </c>
      <c r="AO63" s="39">
        <v>108</v>
      </c>
      <c r="AP63" s="59">
        <v>2</v>
      </c>
      <c r="AQ63" s="111">
        <f t="shared" si="27"/>
        <v>12</v>
      </c>
      <c r="AR63" s="59"/>
      <c r="AS63" s="59"/>
      <c r="AT63" s="111">
        <f t="shared" si="28"/>
        <v>7</v>
      </c>
      <c r="AU63" s="111">
        <f t="shared" si="29"/>
        <v>0</v>
      </c>
      <c r="AV63" s="112">
        <v>113</v>
      </c>
      <c r="AW63" s="98">
        <f t="shared" si="30"/>
        <v>4.6296296296296298</v>
      </c>
      <c r="AX63" s="111">
        <v>77</v>
      </c>
      <c r="AY63" s="111">
        <v>1</v>
      </c>
      <c r="AZ63" s="112">
        <v>111</v>
      </c>
      <c r="BA63" s="97">
        <f t="shared" si="31"/>
        <v>0.98230088495575218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74">
        <v>197</v>
      </c>
      <c r="F64" s="81">
        <v>6</v>
      </c>
      <c r="G64" s="81">
        <v>1</v>
      </c>
      <c r="H64" s="42"/>
      <c r="I64" s="81">
        <v>204</v>
      </c>
      <c r="J64" s="83">
        <f t="shared" si="16"/>
        <v>3.5532994923857872</v>
      </c>
      <c r="K64" s="44">
        <v>127</v>
      </c>
      <c r="L64" s="44">
        <v>2</v>
      </c>
      <c r="M64" s="82">
        <v>204</v>
      </c>
      <c r="N64" s="85">
        <f t="shared" si="17"/>
        <v>1</v>
      </c>
      <c r="O64" s="74">
        <v>199</v>
      </c>
      <c r="P64" s="103">
        <v>8</v>
      </c>
      <c r="Q64" s="104">
        <f t="shared" si="18"/>
        <v>14</v>
      </c>
      <c r="R64" s="103">
        <v>2</v>
      </c>
      <c r="S64" s="50"/>
      <c r="T64" s="104">
        <f t="shared" si="19"/>
        <v>3</v>
      </c>
      <c r="U64" s="104">
        <v>1</v>
      </c>
      <c r="V64" s="105">
        <v>210</v>
      </c>
      <c r="W64" s="47">
        <f t="shared" si="20"/>
        <v>5.5276381909547743</v>
      </c>
      <c r="X64" s="54">
        <v>129</v>
      </c>
      <c r="Y64" s="52">
        <v>2</v>
      </c>
      <c r="Z64" s="105">
        <v>210</v>
      </c>
      <c r="AA64" s="48">
        <f t="shared" si="21"/>
        <v>1</v>
      </c>
      <c r="AB64" s="39">
        <v>194</v>
      </c>
      <c r="AC64" s="107"/>
      <c r="AD64" s="108">
        <f t="shared" si="22"/>
        <v>14</v>
      </c>
      <c r="AE64" s="107"/>
      <c r="AF64" s="107"/>
      <c r="AG64" s="108">
        <f t="shared" si="23"/>
        <v>3</v>
      </c>
      <c r="AH64" s="108">
        <f t="shared" si="24"/>
        <v>1</v>
      </c>
      <c r="AI64" s="109">
        <v>211</v>
      </c>
      <c r="AJ64" s="78">
        <f t="shared" si="25"/>
        <v>8.7628865979381434</v>
      </c>
      <c r="AK64" s="57">
        <v>131</v>
      </c>
      <c r="AL64" s="109">
        <v>2</v>
      </c>
      <c r="AM64" s="109">
        <v>210</v>
      </c>
      <c r="AN64" s="79">
        <f t="shared" si="26"/>
        <v>0.99526066350710896</v>
      </c>
      <c r="AO64" s="39">
        <v>197</v>
      </c>
      <c r="AP64" s="59">
        <v>4</v>
      </c>
      <c r="AQ64" s="111">
        <f t="shared" si="27"/>
        <v>18</v>
      </c>
      <c r="AR64" s="59">
        <v>2</v>
      </c>
      <c r="AS64" s="59">
        <v>2</v>
      </c>
      <c r="AT64" s="111">
        <f t="shared" si="28"/>
        <v>5</v>
      </c>
      <c r="AU64" s="111">
        <f t="shared" si="29"/>
        <v>3</v>
      </c>
      <c r="AV64" s="112">
        <v>214</v>
      </c>
      <c r="AW64" s="98">
        <f t="shared" si="30"/>
        <v>8.6294416243654819</v>
      </c>
      <c r="AX64" s="111">
        <v>135</v>
      </c>
      <c r="AY64" s="111">
        <v>3</v>
      </c>
      <c r="AZ64" s="112">
        <v>214</v>
      </c>
      <c r="BA64" s="97">
        <f t="shared" si="31"/>
        <v>1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74">
        <v>387</v>
      </c>
      <c r="F65" s="81">
        <v>4</v>
      </c>
      <c r="G65" s="81">
        <v>6</v>
      </c>
      <c r="H65" s="42">
        <v>3</v>
      </c>
      <c r="I65" s="81">
        <v>384</v>
      </c>
      <c r="J65" s="83">
        <f t="shared" si="16"/>
        <v>-0.77519379844961245</v>
      </c>
      <c r="K65" s="44">
        <v>338</v>
      </c>
      <c r="L65" s="44">
        <v>3</v>
      </c>
      <c r="M65" s="82">
        <v>383</v>
      </c>
      <c r="N65" s="85">
        <f t="shared" si="17"/>
        <v>0.99739583333333337</v>
      </c>
      <c r="O65" s="74">
        <v>386</v>
      </c>
      <c r="P65" s="103">
        <v>1</v>
      </c>
      <c r="Q65" s="104">
        <f t="shared" si="18"/>
        <v>5</v>
      </c>
      <c r="R65" s="103">
        <v>2</v>
      </c>
      <c r="S65" s="50"/>
      <c r="T65" s="104">
        <f t="shared" si="19"/>
        <v>8</v>
      </c>
      <c r="U65" s="104">
        <v>1</v>
      </c>
      <c r="V65" s="105">
        <v>382</v>
      </c>
      <c r="W65" s="47">
        <f t="shared" si="20"/>
        <v>-1.0362694300518136</v>
      </c>
      <c r="X65" s="54">
        <v>336</v>
      </c>
      <c r="Y65" s="52">
        <v>4</v>
      </c>
      <c r="Z65" s="105">
        <v>382</v>
      </c>
      <c r="AA65" s="48">
        <f t="shared" si="21"/>
        <v>1</v>
      </c>
      <c r="AB65" s="39">
        <v>383</v>
      </c>
      <c r="AC65" s="107">
        <v>5</v>
      </c>
      <c r="AD65" s="108">
        <f t="shared" si="22"/>
        <v>10</v>
      </c>
      <c r="AE65" s="107">
        <v>2</v>
      </c>
      <c r="AF65" s="107">
        <v>1</v>
      </c>
      <c r="AG65" s="108">
        <f t="shared" si="23"/>
        <v>10</v>
      </c>
      <c r="AH65" s="108">
        <f t="shared" si="24"/>
        <v>2</v>
      </c>
      <c r="AI65" s="109">
        <v>386</v>
      </c>
      <c r="AJ65" s="78">
        <f t="shared" si="25"/>
        <v>0.7832898172323759</v>
      </c>
      <c r="AK65" s="57">
        <v>337</v>
      </c>
      <c r="AL65" s="109">
        <v>6</v>
      </c>
      <c r="AM65" s="109">
        <v>386</v>
      </c>
      <c r="AN65" s="79">
        <f t="shared" si="26"/>
        <v>1</v>
      </c>
      <c r="AO65" s="39">
        <v>386</v>
      </c>
      <c r="AP65" s="59">
        <v>3</v>
      </c>
      <c r="AQ65" s="111">
        <f t="shared" si="27"/>
        <v>13</v>
      </c>
      <c r="AR65" s="59">
        <v>1</v>
      </c>
      <c r="AS65" s="59"/>
      <c r="AT65" s="111">
        <f t="shared" si="28"/>
        <v>11</v>
      </c>
      <c r="AU65" s="111">
        <f t="shared" si="29"/>
        <v>2</v>
      </c>
      <c r="AV65" s="112">
        <v>388</v>
      </c>
      <c r="AW65" s="98">
        <f t="shared" si="30"/>
        <v>0.5181347150259068</v>
      </c>
      <c r="AX65" s="111">
        <v>334</v>
      </c>
      <c r="AY65" s="111">
        <v>6</v>
      </c>
      <c r="AZ65" s="112">
        <v>385</v>
      </c>
      <c r="BA65" s="97">
        <f t="shared" si="31"/>
        <v>0.99226804123711343</v>
      </c>
    </row>
    <row r="66" spans="1:53" ht="18" customHeight="1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303</v>
      </c>
      <c r="F66" s="81">
        <v>3</v>
      </c>
      <c r="G66" s="81">
        <v>3</v>
      </c>
      <c r="H66" s="81">
        <v>1</v>
      </c>
      <c r="I66" s="81">
        <v>305</v>
      </c>
      <c r="J66" s="83">
        <f t="shared" si="16"/>
        <v>0.66006600660066006</v>
      </c>
      <c r="K66" s="84">
        <v>259</v>
      </c>
      <c r="L66" s="84"/>
      <c r="M66" s="82">
        <v>305</v>
      </c>
      <c r="N66" s="85">
        <f t="shared" si="17"/>
        <v>1</v>
      </c>
      <c r="O66" s="74">
        <v>304</v>
      </c>
      <c r="P66" s="103">
        <v>2</v>
      </c>
      <c r="Q66" s="104">
        <f t="shared" si="18"/>
        <v>5</v>
      </c>
      <c r="R66" s="103">
        <v>5</v>
      </c>
      <c r="S66" s="103"/>
      <c r="T66" s="104">
        <f t="shared" si="19"/>
        <v>8</v>
      </c>
      <c r="U66" s="104">
        <v>3</v>
      </c>
      <c r="V66" s="105">
        <v>302</v>
      </c>
      <c r="W66" s="91">
        <f t="shared" si="20"/>
        <v>-0.6578947368421052</v>
      </c>
      <c r="X66" s="54">
        <v>263</v>
      </c>
      <c r="Y66" s="105"/>
      <c r="Z66" s="105">
        <v>301</v>
      </c>
      <c r="AA66" s="92">
        <f t="shared" si="21"/>
        <v>0.99668874172185429</v>
      </c>
      <c r="AB66" s="74">
        <v>306</v>
      </c>
      <c r="AC66" s="107">
        <v>6</v>
      </c>
      <c r="AD66" s="108">
        <f t="shared" si="22"/>
        <v>11</v>
      </c>
      <c r="AE66" s="107">
        <v>2</v>
      </c>
      <c r="AF66" s="107"/>
      <c r="AG66" s="108">
        <f t="shared" si="23"/>
        <v>10</v>
      </c>
      <c r="AH66" s="108">
        <f t="shared" si="24"/>
        <v>3</v>
      </c>
      <c r="AI66" s="109">
        <v>305</v>
      </c>
      <c r="AJ66" s="78">
        <f t="shared" si="25"/>
        <v>-0.32679738562091504</v>
      </c>
      <c r="AK66" s="57">
        <v>264</v>
      </c>
      <c r="AL66" s="109">
        <v>1</v>
      </c>
      <c r="AM66" s="109">
        <v>305</v>
      </c>
      <c r="AN66" s="79">
        <f t="shared" si="26"/>
        <v>1</v>
      </c>
      <c r="AO66" s="74">
        <v>307</v>
      </c>
      <c r="AP66" s="110">
        <v>2</v>
      </c>
      <c r="AQ66" s="111">
        <f t="shared" si="27"/>
        <v>13</v>
      </c>
      <c r="AR66" s="110">
        <v>4</v>
      </c>
      <c r="AS66" s="110">
        <v>1</v>
      </c>
      <c r="AT66" s="111">
        <f t="shared" si="28"/>
        <v>14</v>
      </c>
      <c r="AU66" s="111">
        <f t="shared" si="29"/>
        <v>4</v>
      </c>
      <c r="AV66" s="112">
        <v>303</v>
      </c>
      <c r="AW66" s="98">
        <f t="shared" si="30"/>
        <v>-1.3029315960912053</v>
      </c>
      <c r="AX66" s="111">
        <v>265</v>
      </c>
      <c r="AY66" s="111">
        <v>1</v>
      </c>
      <c r="AZ66" s="112">
        <v>303</v>
      </c>
      <c r="BA66" s="97">
        <f t="shared" si="31"/>
        <v>1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74">
        <v>187</v>
      </c>
      <c r="F67" s="81">
        <v>6</v>
      </c>
      <c r="G67" s="81">
        <v>1</v>
      </c>
      <c r="H67" s="42"/>
      <c r="I67" s="81">
        <v>190</v>
      </c>
      <c r="J67" s="83">
        <f t="shared" si="16"/>
        <v>1.6042780748663104</v>
      </c>
      <c r="K67" s="44">
        <v>150</v>
      </c>
      <c r="L67" s="44"/>
      <c r="M67" s="82">
        <v>190</v>
      </c>
      <c r="N67" s="85">
        <f t="shared" si="17"/>
        <v>1</v>
      </c>
      <c r="O67" s="74">
        <v>188</v>
      </c>
      <c r="P67" s="103">
        <v>6</v>
      </c>
      <c r="Q67" s="104">
        <f t="shared" si="18"/>
        <v>12</v>
      </c>
      <c r="R67" s="103">
        <v>2</v>
      </c>
      <c r="S67" s="50"/>
      <c r="T67" s="104">
        <f t="shared" si="19"/>
        <v>3</v>
      </c>
      <c r="U67" s="104"/>
      <c r="V67" s="105">
        <v>193</v>
      </c>
      <c r="W67" s="47">
        <f t="shared" si="20"/>
        <v>2.6595744680851063</v>
      </c>
      <c r="X67" s="54">
        <v>148</v>
      </c>
      <c r="Y67" s="52"/>
      <c r="Z67" s="105">
        <v>193</v>
      </c>
      <c r="AA67" s="48">
        <f t="shared" si="21"/>
        <v>1</v>
      </c>
      <c r="AB67" s="39">
        <v>187</v>
      </c>
      <c r="AC67" s="107">
        <v>3</v>
      </c>
      <c r="AD67" s="108">
        <f t="shared" si="22"/>
        <v>15</v>
      </c>
      <c r="AE67" s="107">
        <v>2</v>
      </c>
      <c r="AF67" s="107"/>
      <c r="AG67" s="108">
        <f t="shared" si="23"/>
        <v>5</v>
      </c>
      <c r="AH67" s="108">
        <f t="shared" si="24"/>
        <v>0</v>
      </c>
      <c r="AI67" s="109">
        <v>195</v>
      </c>
      <c r="AJ67" s="78">
        <f t="shared" si="25"/>
        <v>4.2780748663101598</v>
      </c>
      <c r="AK67" s="57">
        <v>149</v>
      </c>
      <c r="AL67" s="109">
        <v>2</v>
      </c>
      <c r="AM67" s="109">
        <v>195</v>
      </c>
      <c r="AN67" s="79">
        <f t="shared" si="26"/>
        <v>1</v>
      </c>
      <c r="AO67" s="39">
        <v>186</v>
      </c>
      <c r="AP67" s="59">
        <v>1</v>
      </c>
      <c r="AQ67" s="111">
        <f t="shared" si="27"/>
        <v>16</v>
      </c>
      <c r="AR67" s="59">
        <v>2</v>
      </c>
      <c r="AS67" s="59">
        <v>1</v>
      </c>
      <c r="AT67" s="111">
        <f t="shared" si="28"/>
        <v>7</v>
      </c>
      <c r="AU67" s="111">
        <f t="shared" si="29"/>
        <v>1</v>
      </c>
      <c r="AV67" s="112">
        <v>193</v>
      </c>
      <c r="AW67" s="98">
        <f t="shared" si="30"/>
        <v>3.763440860215054</v>
      </c>
      <c r="AX67" s="111">
        <v>147</v>
      </c>
      <c r="AY67" s="111"/>
      <c r="AZ67" s="112">
        <v>193</v>
      </c>
      <c r="BA67" s="97">
        <f t="shared" si="31"/>
        <v>1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206</v>
      </c>
      <c r="F68" s="86">
        <v>2</v>
      </c>
      <c r="G68" s="86">
        <v>5</v>
      </c>
      <c r="H68" s="86"/>
      <c r="I68" s="86">
        <v>209</v>
      </c>
      <c r="J68" s="25">
        <f t="shared" si="16"/>
        <v>1.4563106796116505</v>
      </c>
      <c r="K68" s="87">
        <v>180</v>
      </c>
      <c r="L68" s="87"/>
      <c r="M68" s="86">
        <v>209</v>
      </c>
      <c r="N68" s="88">
        <f t="shared" si="17"/>
        <v>1</v>
      </c>
      <c r="O68" s="75">
        <v>213</v>
      </c>
      <c r="P68" s="128"/>
      <c r="Q68" s="104">
        <f t="shared" si="18"/>
        <v>2</v>
      </c>
      <c r="R68" s="128"/>
      <c r="S68" s="128"/>
      <c r="T68" s="104">
        <f t="shared" si="19"/>
        <v>5</v>
      </c>
      <c r="U68" s="129"/>
      <c r="V68" s="129">
        <v>208</v>
      </c>
      <c r="W68" s="130">
        <f t="shared" si="20"/>
        <v>-2.3474178403755865</v>
      </c>
      <c r="X68" s="144">
        <v>178</v>
      </c>
      <c r="Y68" s="129"/>
      <c r="Z68" s="129">
        <v>208</v>
      </c>
      <c r="AA68" s="131">
        <f t="shared" si="21"/>
        <v>1</v>
      </c>
      <c r="AB68" s="75">
        <v>212</v>
      </c>
      <c r="AC68" s="134">
        <v>3</v>
      </c>
      <c r="AD68" s="133">
        <f t="shared" si="22"/>
        <v>5</v>
      </c>
      <c r="AE68" s="134">
        <v>4</v>
      </c>
      <c r="AF68" s="134"/>
      <c r="AG68" s="133">
        <f t="shared" si="23"/>
        <v>9</v>
      </c>
      <c r="AH68" s="133">
        <f t="shared" si="24"/>
        <v>0</v>
      </c>
      <c r="AI68" s="133">
        <v>208</v>
      </c>
      <c r="AJ68" s="135">
        <f t="shared" si="25"/>
        <v>-1.8867924528301887</v>
      </c>
      <c r="AK68" s="145">
        <v>180</v>
      </c>
      <c r="AL68" s="133"/>
      <c r="AM68" s="133">
        <v>208</v>
      </c>
      <c r="AN68" s="137">
        <f t="shared" si="26"/>
        <v>1</v>
      </c>
      <c r="AO68" s="75">
        <v>212</v>
      </c>
      <c r="AP68" s="143">
        <v>2</v>
      </c>
      <c r="AQ68" s="111">
        <f t="shared" si="27"/>
        <v>7</v>
      </c>
      <c r="AR68" s="143">
        <v>5</v>
      </c>
      <c r="AS68" s="143">
        <v>3</v>
      </c>
      <c r="AT68" s="139">
        <f t="shared" si="28"/>
        <v>14</v>
      </c>
      <c r="AU68" s="139">
        <f t="shared" si="29"/>
        <v>3</v>
      </c>
      <c r="AV68" s="139">
        <v>205</v>
      </c>
      <c r="AW68" s="140">
        <f t="shared" si="30"/>
        <v>-3.3018867924528301</v>
      </c>
      <c r="AX68" s="139">
        <v>178</v>
      </c>
      <c r="AY68" s="111"/>
      <c r="AZ68" s="139">
        <v>205</v>
      </c>
      <c r="BA68" s="142">
        <f t="shared" si="31"/>
        <v>1</v>
      </c>
    </row>
    <row r="69" spans="1:53" x14ac:dyDescent="0.35">
      <c r="A69" s="2"/>
      <c r="B69" s="15"/>
      <c r="C69" s="15"/>
      <c r="D69" s="17" t="s">
        <v>74</v>
      </c>
      <c r="E69" s="12">
        <f>SUBTOTAL(9,E9:E68)</f>
        <v>22474</v>
      </c>
      <c r="F69" s="12">
        <f>SUBTOTAL(9,F9:F68)</f>
        <v>465</v>
      </c>
      <c r="G69" s="12">
        <f>SUBTOTAL(9,G9:G68)</f>
        <v>377</v>
      </c>
      <c r="H69" s="12">
        <f>SUBTOTAL(9,H9:H68)</f>
        <v>95</v>
      </c>
      <c r="I69" s="12">
        <f>SUBTOTAL(9,I9:I68)</f>
        <v>23190</v>
      </c>
      <c r="J69" s="13">
        <f t="shared" si="16"/>
        <v>3.1859037109548813</v>
      </c>
      <c r="K69" s="73">
        <f>SUBTOTAL(9,K9:K68)</f>
        <v>16244</v>
      </c>
      <c r="L69" s="12">
        <f>SUBTOTAL(9,L9:L68)</f>
        <v>229</v>
      </c>
      <c r="M69" s="73">
        <f>SUBTOTAL(9,M9:M68)</f>
        <v>23174</v>
      </c>
      <c r="N69" s="18">
        <f t="shared" si="17"/>
        <v>0.9993100474342389</v>
      </c>
      <c r="O69" s="73">
        <f t="shared" ref="O69:V69" si="32">SUBTOTAL(9,O9:O68)</f>
        <v>22755</v>
      </c>
      <c r="P69" s="73">
        <f t="shared" si="32"/>
        <v>447</v>
      </c>
      <c r="Q69" s="73">
        <f t="shared" si="32"/>
        <v>912</v>
      </c>
      <c r="R69" s="73">
        <f t="shared" si="32"/>
        <v>256</v>
      </c>
      <c r="S69" s="73">
        <f t="shared" si="32"/>
        <v>0</v>
      </c>
      <c r="T69" s="73">
        <f t="shared" si="32"/>
        <v>633</v>
      </c>
      <c r="U69" s="73">
        <f t="shared" si="32"/>
        <v>67</v>
      </c>
      <c r="V69" s="73">
        <f t="shared" si="32"/>
        <v>23381</v>
      </c>
      <c r="W69" s="126">
        <f t="shared" si="20"/>
        <v>2.7510437266534828</v>
      </c>
      <c r="X69" s="73">
        <f>SUBTOTAL(9,X9:X68)</f>
        <v>16306</v>
      </c>
      <c r="Y69" s="73">
        <f>SUBTOTAL(9,Y9:Y68)</f>
        <v>231</v>
      </c>
      <c r="Z69" s="73">
        <f>SUBTOTAL(9,Z9:Z68)</f>
        <v>23346</v>
      </c>
      <c r="AA69" s="127">
        <f t="shared" si="21"/>
        <v>0.99850305803857831</v>
      </c>
      <c r="AB69" s="73">
        <f t="shared" ref="AB69:AI69" si="33">SUBTOTAL(9,AB9:AB68)</f>
        <v>22922</v>
      </c>
      <c r="AC69" s="73">
        <f t="shared" si="33"/>
        <v>458</v>
      </c>
      <c r="AD69" s="73">
        <f t="shared" si="33"/>
        <v>1370</v>
      </c>
      <c r="AE69" s="73">
        <f t="shared" si="33"/>
        <v>307</v>
      </c>
      <c r="AF69" s="73">
        <f t="shared" si="33"/>
        <v>68</v>
      </c>
      <c r="AG69" s="73">
        <f t="shared" si="33"/>
        <v>940</v>
      </c>
      <c r="AH69" s="73">
        <f t="shared" si="33"/>
        <v>135</v>
      </c>
      <c r="AI69" s="73">
        <f t="shared" si="33"/>
        <v>23532</v>
      </c>
      <c r="AJ69" s="126">
        <f t="shared" si="25"/>
        <v>2.6611988482680395</v>
      </c>
      <c r="AK69" s="73">
        <f>SUBTOTAL(9,AK9:AK68)</f>
        <v>16327</v>
      </c>
      <c r="AL69" s="73">
        <f>SUBTOTAL(9,AL9:AL68)</f>
        <v>249</v>
      </c>
      <c r="AM69" s="73">
        <f>SUBTOTAL(9,AM9:AM68)</f>
        <v>23510</v>
      </c>
      <c r="AN69" s="127">
        <f t="shared" si="26"/>
        <v>0.99906510283868777</v>
      </c>
      <c r="AO69" s="73">
        <f t="shared" ref="AO69:AV69" si="34">SUBTOTAL(9,AO9:AO68)</f>
        <v>23102</v>
      </c>
      <c r="AP69" s="73">
        <f t="shared" si="34"/>
        <v>383</v>
      </c>
      <c r="AQ69" s="73">
        <f t="shared" si="34"/>
        <v>1753</v>
      </c>
      <c r="AR69" s="73">
        <f t="shared" si="34"/>
        <v>270</v>
      </c>
      <c r="AS69" s="73">
        <f t="shared" si="34"/>
        <v>61</v>
      </c>
      <c r="AT69" s="73">
        <f t="shared" si="34"/>
        <v>1210</v>
      </c>
      <c r="AU69" s="73">
        <f t="shared" si="34"/>
        <v>196</v>
      </c>
      <c r="AV69" s="73">
        <f t="shared" si="34"/>
        <v>23645</v>
      </c>
      <c r="AW69" s="126">
        <f t="shared" si="30"/>
        <v>2.3504458488442559</v>
      </c>
      <c r="AX69" s="73">
        <f>SUBTOTAL(9,AX9:AX68)</f>
        <v>16273</v>
      </c>
      <c r="AY69" s="73">
        <f>SUBTOTAL(9,AY9:AY68)</f>
        <v>256</v>
      </c>
      <c r="AZ69" s="73">
        <f>SUBTOTAL(9,AZ9:AZ68)</f>
        <v>23599</v>
      </c>
      <c r="BA69" s="127">
        <f t="shared" si="31"/>
        <v>0.99805455698879253</v>
      </c>
    </row>
    <row r="70" spans="1:53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5">
      <c r="C71" s="6"/>
      <c r="D71" s="6"/>
      <c r="E71" s="6"/>
    </row>
    <row r="72" spans="1:53" x14ac:dyDescent="0.35">
      <c r="B72" s="11"/>
    </row>
    <row r="73" spans="1:53" x14ac:dyDescent="0.35">
      <c r="B73" s="11" t="s">
        <v>125</v>
      </c>
    </row>
    <row r="74" spans="1:53" x14ac:dyDescent="0.35">
      <c r="B74" s="11" t="s">
        <v>80</v>
      </c>
    </row>
  </sheetData>
  <sortState ref="A9:BA69">
    <sortCondition ref="A9:A69"/>
  </sortState>
  <mergeCells count="46"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R6:S7"/>
    <mergeCell ref="T6:U7"/>
    <mergeCell ref="V6:V8"/>
    <mergeCell ref="AY6:AY8"/>
    <mergeCell ref="AZ6:AZ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16"/>
  <sheetViews>
    <sheetView workbookViewId="0">
      <pane xSplit="4" ySplit="8" topLeftCell="AL9" activePane="bottomRight" state="frozen"/>
      <selection pane="topRight" activeCell="E1" sqref="E1"/>
      <selection pane="bottomLeft" activeCell="A6" sqref="A6"/>
      <selection pane="bottomRight" activeCell="AP14" sqref="AP14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2.81640625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49" customFormat="1" ht="21.75" customHeight="1" x14ac:dyDescent="0.35">
      <c r="A1" s="146" t="s">
        <v>82</v>
      </c>
      <c r="B1" s="146"/>
      <c r="C1" s="147"/>
      <c r="D1" s="147"/>
      <c r="E1" s="148"/>
    </row>
    <row r="2" spans="1:49" s="149" customFormat="1" ht="15.75" customHeight="1" x14ac:dyDescent="0.35">
      <c r="A2" s="165" t="s">
        <v>127</v>
      </c>
      <c r="B2" s="165"/>
      <c r="C2" s="165"/>
      <c r="D2" s="165"/>
      <c r="E2" s="165"/>
    </row>
    <row r="3" spans="1:49" s="149" customFormat="1" ht="15.75" customHeight="1" x14ac:dyDescent="0.35">
      <c r="A3" s="151"/>
      <c r="B3" s="151"/>
      <c r="C3" s="151"/>
      <c r="D3" s="151"/>
      <c r="E3" s="151"/>
    </row>
    <row r="4" spans="1:49" ht="15.5" x14ac:dyDescent="0.35">
      <c r="E4" s="150" t="s">
        <v>118</v>
      </c>
      <c r="F4" s="150"/>
      <c r="G4" s="150"/>
      <c r="H4" s="150"/>
      <c r="I4" s="150"/>
    </row>
    <row r="5" spans="1:49" ht="15" thickBot="1" x14ac:dyDescent="0.4">
      <c r="D5" s="170" t="s">
        <v>76</v>
      </c>
      <c r="E5" s="170"/>
      <c r="F5" s="170"/>
      <c r="G5" s="170"/>
      <c r="H5" s="170"/>
      <c r="I5" s="170"/>
    </row>
    <row r="6" spans="1:49" ht="15" customHeight="1" x14ac:dyDescent="0.35">
      <c r="A6" s="159" t="s">
        <v>1</v>
      </c>
      <c r="B6" s="166"/>
      <c r="C6" s="159" t="s">
        <v>0</v>
      </c>
      <c r="D6" s="166"/>
      <c r="E6" s="153" t="s">
        <v>83</v>
      </c>
      <c r="F6" s="153" t="s">
        <v>87</v>
      </c>
      <c r="G6" s="159" t="s">
        <v>88</v>
      </c>
      <c r="H6" s="160"/>
      <c r="I6" s="153" t="s">
        <v>89</v>
      </c>
      <c r="J6" s="153" t="s">
        <v>75</v>
      </c>
      <c r="K6" s="156" t="s">
        <v>124</v>
      </c>
      <c r="L6" s="153" t="s">
        <v>91</v>
      </c>
      <c r="M6" s="153" t="s">
        <v>92</v>
      </c>
      <c r="N6" s="153" t="s">
        <v>97</v>
      </c>
      <c r="O6" s="153" t="s">
        <v>93</v>
      </c>
      <c r="P6" s="153" t="s">
        <v>94</v>
      </c>
      <c r="Q6" s="159" t="s">
        <v>95</v>
      </c>
      <c r="R6" s="160"/>
      <c r="S6" s="159" t="s">
        <v>96</v>
      </c>
      <c r="T6" s="160"/>
      <c r="U6" s="153" t="s">
        <v>97</v>
      </c>
      <c r="V6" s="153" t="s">
        <v>75</v>
      </c>
      <c r="W6" s="156" t="s">
        <v>123</v>
      </c>
      <c r="X6" s="153" t="s">
        <v>99</v>
      </c>
      <c r="Y6" s="153" t="s">
        <v>100</v>
      </c>
      <c r="Z6" s="153" t="s">
        <v>85</v>
      </c>
      <c r="AA6" s="153" t="s">
        <v>101</v>
      </c>
      <c r="AB6" s="153" t="s">
        <v>102</v>
      </c>
      <c r="AC6" s="159" t="s">
        <v>103</v>
      </c>
      <c r="AD6" s="160"/>
      <c r="AE6" s="159" t="s">
        <v>104</v>
      </c>
      <c r="AF6" s="160"/>
      <c r="AG6" s="153" t="s">
        <v>105</v>
      </c>
      <c r="AH6" s="153" t="s">
        <v>75</v>
      </c>
      <c r="AI6" s="156" t="s">
        <v>122</v>
      </c>
      <c r="AJ6" s="153" t="s">
        <v>107</v>
      </c>
      <c r="AK6" s="153" t="s">
        <v>108</v>
      </c>
      <c r="AL6" s="153" t="s">
        <v>86</v>
      </c>
      <c r="AM6" s="153" t="s">
        <v>109</v>
      </c>
      <c r="AN6" s="153" t="s">
        <v>110</v>
      </c>
      <c r="AO6" s="159" t="s">
        <v>111</v>
      </c>
      <c r="AP6" s="160"/>
      <c r="AQ6" s="159" t="s">
        <v>112</v>
      </c>
      <c r="AR6" s="160"/>
      <c r="AS6" s="153" t="s">
        <v>113</v>
      </c>
      <c r="AT6" s="153" t="s">
        <v>75</v>
      </c>
      <c r="AU6" s="156" t="s">
        <v>126</v>
      </c>
      <c r="AV6" s="153" t="s">
        <v>116</v>
      </c>
      <c r="AW6" s="153" t="s">
        <v>117</v>
      </c>
    </row>
    <row r="7" spans="1:49" ht="45.75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63" t="s">
        <v>78</v>
      </c>
      <c r="H8" s="63" t="s">
        <v>79</v>
      </c>
      <c r="I8" s="155"/>
      <c r="J8" s="155"/>
      <c r="K8" s="158"/>
      <c r="L8" s="155"/>
      <c r="M8" s="155"/>
      <c r="N8" s="164"/>
      <c r="O8" s="155"/>
      <c r="P8" s="155"/>
      <c r="Q8" s="63" t="s">
        <v>78</v>
      </c>
      <c r="R8" s="63" t="s">
        <v>79</v>
      </c>
      <c r="S8" s="63" t="s">
        <v>78</v>
      </c>
      <c r="T8" s="63" t="s">
        <v>79</v>
      </c>
      <c r="U8" s="155"/>
      <c r="V8" s="155"/>
      <c r="W8" s="158"/>
      <c r="X8" s="155"/>
      <c r="Y8" s="155"/>
      <c r="Z8" s="164"/>
      <c r="AA8" s="155"/>
      <c r="AB8" s="155"/>
      <c r="AC8" s="63" t="s">
        <v>78</v>
      </c>
      <c r="AD8" s="63" t="s">
        <v>79</v>
      </c>
      <c r="AE8" s="63" t="s">
        <v>78</v>
      </c>
      <c r="AF8" s="63" t="s">
        <v>79</v>
      </c>
      <c r="AG8" s="155"/>
      <c r="AH8" s="155"/>
      <c r="AI8" s="158"/>
      <c r="AJ8" s="155"/>
      <c r="AK8" s="155"/>
      <c r="AL8" s="164"/>
      <c r="AM8" s="155"/>
      <c r="AN8" s="155"/>
      <c r="AO8" s="63" t="s">
        <v>78</v>
      </c>
      <c r="AP8" s="63" t="s">
        <v>79</v>
      </c>
      <c r="AQ8" s="63" t="s">
        <v>78</v>
      </c>
      <c r="AR8" s="63" t="s">
        <v>79</v>
      </c>
      <c r="AS8" s="155"/>
      <c r="AT8" s="155"/>
      <c r="AU8" s="158"/>
      <c r="AV8" s="155"/>
      <c r="AW8" s="155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61">
        <v>1030</v>
      </c>
      <c r="F9" s="82">
        <v>27</v>
      </c>
      <c r="G9" s="82">
        <v>16</v>
      </c>
      <c r="H9" s="82">
        <v>11</v>
      </c>
      <c r="I9" s="82">
        <v>1081</v>
      </c>
      <c r="J9" s="83">
        <f t="shared" ref="J9:J40" si="0">(I9-E9)/E9*100</f>
        <v>4.9514563106796121</v>
      </c>
      <c r="K9" s="64">
        <v>11</v>
      </c>
      <c r="L9" s="82">
        <v>1081</v>
      </c>
      <c r="M9" s="123">
        <f t="shared" ref="M9:M40" si="1">L9/I9</f>
        <v>1</v>
      </c>
      <c r="N9" s="73">
        <v>1040</v>
      </c>
      <c r="O9" s="102">
        <v>31</v>
      </c>
      <c r="P9" s="68">
        <f t="shared" ref="P9:P40" si="2">O9+F9</f>
        <v>58</v>
      </c>
      <c r="Q9" s="102">
        <v>7</v>
      </c>
      <c r="R9" s="102">
        <v>7</v>
      </c>
      <c r="S9" s="104">
        <f t="shared" ref="S9:S40" si="3">Q9+G9</f>
        <v>23</v>
      </c>
      <c r="T9" s="104">
        <f t="shared" ref="T9:T40" si="4">R9+H9</f>
        <v>18</v>
      </c>
      <c r="U9" s="104">
        <v>1126</v>
      </c>
      <c r="V9" s="89">
        <f t="shared" ref="V9:V40" si="5">(U9-N9)/N9*100</f>
        <v>8.2692307692307683</v>
      </c>
      <c r="W9" s="104">
        <v>13</v>
      </c>
      <c r="X9" s="104">
        <v>1124</v>
      </c>
      <c r="Y9" s="65">
        <f t="shared" ref="Y9:Y40" si="6">X9/U9</f>
        <v>0.9982238010657194</v>
      </c>
      <c r="Z9" s="61">
        <v>1043</v>
      </c>
      <c r="AA9" s="106">
        <v>22</v>
      </c>
      <c r="AB9" s="69">
        <f t="shared" ref="AB9:AB40" si="7">AA9+P9</f>
        <v>80</v>
      </c>
      <c r="AC9" s="106">
        <v>8</v>
      </c>
      <c r="AD9" s="106">
        <v>3</v>
      </c>
      <c r="AE9" s="69">
        <f t="shared" ref="AE9:AE40" si="8">AC9+S9</f>
        <v>31</v>
      </c>
      <c r="AF9" s="108">
        <f t="shared" ref="AF9:AF40" si="9">AD9+T9</f>
        <v>21</v>
      </c>
      <c r="AG9" s="108">
        <v>1140</v>
      </c>
      <c r="AH9" s="78">
        <f t="shared" ref="AH9:AH40" si="10">(AG9-Z9)/Z9*100</f>
        <v>9.3000958772770854</v>
      </c>
      <c r="AI9" s="108">
        <v>13</v>
      </c>
      <c r="AJ9" s="109">
        <v>1138</v>
      </c>
      <c r="AK9" s="79">
        <f t="shared" ref="AK9:AK40" si="11">AJ9/AG9</f>
        <v>0.99824561403508771</v>
      </c>
      <c r="AL9" s="73">
        <v>1053</v>
      </c>
      <c r="AM9" s="70">
        <v>26</v>
      </c>
      <c r="AN9" s="111">
        <f t="shared" ref="AN9:AN40" si="12">AM9+AB9</f>
        <v>106</v>
      </c>
      <c r="AO9" s="70">
        <v>19</v>
      </c>
      <c r="AP9" s="70">
        <v>11</v>
      </c>
      <c r="AQ9" s="72">
        <f t="shared" ref="AQ9:AQ40" si="13">AO9+AE9</f>
        <v>50</v>
      </c>
      <c r="AR9" s="111">
        <f t="shared" ref="AR9:AR40" si="14">AP9+AF9</f>
        <v>32</v>
      </c>
      <c r="AS9" s="111">
        <v>1143</v>
      </c>
      <c r="AT9" s="98">
        <f t="shared" ref="AT9:AT40" si="15">(AS9-AL9)/AL9*100</f>
        <v>8.5470085470085468</v>
      </c>
      <c r="AU9" s="112">
        <v>12</v>
      </c>
      <c r="AV9" s="111">
        <v>1141</v>
      </c>
      <c r="AW9" s="67">
        <f t="shared" ref="AW9:AW40" si="16">AV9/AS9</f>
        <v>0.99825021872265962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62">
        <v>383</v>
      </c>
      <c r="F10" s="81">
        <v>4</v>
      </c>
      <c r="G10" s="81">
        <v>4</v>
      </c>
      <c r="H10" s="81">
        <v>4</v>
      </c>
      <c r="I10" s="81">
        <v>393</v>
      </c>
      <c r="J10" s="83">
        <f t="shared" si="0"/>
        <v>2.610966057441253</v>
      </c>
      <c r="K10" s="64">
        <v>3</v>
      </c>
      <c r="L10" s="82">
        <v>393</v>
      </c>
      <c r="M10" s="85">
        <f t="shared" si="1"/>
        <v>1</v>
      </c>
      <c r="N10" s="74">
        <v>386</v>
      </c>
      <c r="O10" s="103">
        <v>9</v>
      </c>
      <c r="P10" s="104">
        <f t="shared" si="2"/>
        <v>13</v>
      </c>
      <c r="Q10" s="103">
        <v>3</v>
      </c>
      <c r="R10" s="103">
        <v>2</v>
      </c>
      <c r="S10" s="104">
        <f t="shared" si="3"/>
        <v>7</v>
      </c>
      <c r="T10" s="104">
        <f t="shared" si="4"/>
        <v>6</v>
      </c>
      <c r="U10" s="105">
        <v>398</v>
      </c>
      <c r="V10" s="91">
        <f t="shared" si="5"/>
        <v>3.1088082901554404</v>
      </c>
      <c r="W10" s="105">
        <v>4</v>
      </c>
      <c r="X10" s="105">
        <v>398</v>
      </c>
      <c r="Y10" s="66">
        <f t="shared" si="6"/>
        <v>1</v>
      </c>
      <c r="Z10" s="62">
        <v>387</v>
      </c>
      <c r="AA10" s="107">
        <v>5</v>
      </c>
      <c r="AB10" s="108">
        <f t="shared" si="7"/>
        <v>18</v>
      </c>
      <c r="AC10" s="107">
        <v>3</v>
      </c>
      <c r="AD10" s="107"/>
      <c r="AE10" s="108">
        <f t="shared" si="8"/>
        <v>10</v>
      </c>
      <c r="AF10" s="108">
        <f t="shared" si="9"/>
        <v>6</v>
      </c>
      <c r="AG10" s="109">
        <v>401</v>
      </c>
      <c r="AH10" s="78">
        <f t="shared" si="10"/>
        <v>3.6175710594315245</v>
      </c>
      <c r="AI10" s="109">
        <v>5</v>
      </c>
      <c r="AJ10" s="109">
        <v>401</v>
      </c>
      <c r="AK10" s="79">
        <f t="shared" si="11"/>
        <v>1</v>
      </c>
      <c r="AL10" s="74">
        <v>393</v>
      </c>
      <c r="AM10" s="110">
        <v>14</v>
      </c>
      <c r="AN10" s="111">
        <f t="shared" si="12"/>
        <v>32</v>
      </c>
      <c r="AO10" s="110">
        <v>6</v>
      </c>
      <c r="AP10" s="71">
        <v>5</v>
      </c>
      <c r="AQ10" s="111">
        <f t="shared" si="13"/>
        <v>16</v>
      </c>
      <c r="AR10" s="111">
        <f t="shared" si="14"/>
        <v>11</v>
      </c>
      <c r="AS10" s="112">
        <v>414</v>
      </c>
      <c r="AT10" s="98">
        <f t="shared" si="15"/>
        <v>5.343511450381679</v>
      </c>
      <c r="AU10" s="112">
        <v>4</v>
      </c>
      <c r="AV10" s="112">
        <v>413</v>
      </c>
      <c r="AW10" s="97">
        <f t="shared" si="16"/>
        <v>0.99758454106280192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62">
        <v>538</v>
      </c>
      <c r="F11" s="81">
        <v>8</v>
      </c>
      <c r="G11" s="81">
        <v>8</v>
      </c>
      <c r="H11" s="81">
        <v>2</v>
      </c>
      <c r="I11" s="81">
        <v>554</v>
      </c>
      <c r="J11" s="83">
        <f t="shared" si="0"/>
        <v>2.9739776951672861</v>
      </c>
      <c r="K11" s="64">
        <v>3</v>
      </c>
      <c r="L11" s="82">
        <v>554</v>
      </c>
      <c r="M11" s="85">
        <f t="shared" si="1"/>
        <v>1</v>
      </c>
      <c r="N11" s="74">
        <v>545</v>
      </c>
      <c r="O11" s="103">
        <v>7</v>
      </c>
      <c r="P11" s="104">
        <f t="shared" si="2"/>
        <v>15</v>
      </c>
      <c r="Q11" s="103">
        <v>8</v>
      </c>
      <c r="R11" s="103">
        <v>6</v>
      </c>
      <c r="S11" s="104">
        <f t="shared" si="3"/>
        <v>16</v>
      </c>
      <c r="T11" s="104">
        <f t="shared" si="4"/>
        <v>8</v>
      </c>
      <c r="U11" s="105">
        <v>532</v>
      </c>
      <c r="V11" s="91">
        <f t="shared" si="5"/>
        <v>-2.3853211009174311</v>
      </c>
      <c r="W11" s="105">
        <v>4</v>
      </c>
      <c r="X11" s="105">
        <v>532</v>
      </c>
      <c r="Y11" s="66">
        <f t="shared" si="6"/>
        <v>1</v>
      </c>
      <c r="Z11" s="62">
        <v>559</v>
      </c>
      <c r="AA11" s="107">
        <v>14</v>
      </c>
      <c r="AB11" s="108">
        <f t="shared" si="7"/>
        <v>29</v>
      </c>
      <c r="AC11" s="107">
        <v>11</v>
      </c>
      <c r="AD11" s="107">
        <v>4</v>
      </c>
      <c r="AE11" s="108">
        <f t="shared" si="8"/>
        <v>27</v>
      </c>
      <c r="AF11" s="108">
        <f t="shared" si="9"/>
        <v>12</v>
      </c>
      <c r="AG11" s="109">
        <v>534</v>
      </c>
      <c r="AH11" s="78">
        <f t="shared" si="10"/>
        <v>-4.4722719141323797</v>
      </c>
      <c r="AI11" s="109">
        <v>5</v>
      </c>
      <c r="AJ11" s="109">
        <v>534</v>
      </c>
      <c r="AK11" s="79">
        <f t="shared" si="11"/>
        <v>1</v>
      </c>
      <c r="AL11" s="74">
        <v>566</v>
      </c>
      <c r="AM11" s="110">
        <v>11</v>
      </c>
      <c r="AN11" s="111">
        <f t="shared" si="12"/>
        <v>40</v>
      </c>
      <c r="AO11" s="110">
        <v>10</v>
      </c>
      <c r="AP11" s="71">
        <v>4</v>
      </c>
      <c r="AQ11" s="111">
        <f t="shared" si="13"/>
        <v>37</v>
      </c>
      <c r="AR11" s="111">
        <f t="shared" si="14"/>
        <v>16</v>
      </c>
      <c r="AS11" s="112">
        <v>535</v>
      </c>
      <c r="AT11" s="98">
        <f t="shared" si="15"/>
        <v>-5.4770318021201412</v>
      </c>
      <c r="AU11" s="112">
        <v>6</v>
      </c>
      <c r="AV11" s="112">
        <v>533</v>
      </c>
      <c r="AW11" s="97">
        <f t="shared" si="16"/>
        <v>0.99626168224299061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62">
        <v>310</v>
      </c>
      <c r="F12" s="81">
        <v>1</v>
      </c>
      <c r="G12" s="81">
        <v>4</v>
      </c>
      <c r="H12" s="81">
        <v>2</v>
      </c>
      <c r="I12" s="81">
        <v>311</v>
      </c>
      <c r="J12" s="83">
        <f t="shared" si="0"/>
        <v>0.32258064516129031</v>
      </c>
      <c r="K12" s="64">
        <v>1</v>
      </c>
      <c r="L12" s="82">
        <v>311</v>
      </c>
      <c r="M12" s="85">
        <f t="shared" si="1"/>
        <v>1</v>
      </c>
      <c r="N12" s="74">
        <v>310</v>
      </c>
      <c r="O12" s="103">
        <v>4</v>
      </c>
      <c r="P12" s="104">
        <f t="shared" si="2"/>
        <v>5</v>
      </c>
      <c r="Q12" s="103">
        <v>2</v>
      </c>
      <c r="R12" s="103">
        <v>2</v>
      </c>
      <c r="S12" s="104">
        <f t="shared" si="3"/>
        <v>6</v>
      </c>
      <c r="T12" s="104">
        <f t="shared" si="4"/>
        <v>4</v>
      </c>
      <c r="U12" s="105">
        <v>314</v>
      </c>
      <c r="V12" s="91">
        <f t="shared" si="5"/>
        <v>1.2903225806451613</v>
      </c>
      <c r="W12" s="105">
        <v>1</v>
      </c>
      <c r="X12" s="105">
        <v>314</v>
      </c>
      <c r="Y12" s="66">
        <f t="shared" si="6"/>
        <v>1</v>
      </c>
      <c r="Z12" s="62">
        <v>313</v>
      </c>
      <c r="AA12" s="107">
        <v>2</v>
      </c>
      <c r="AB12" s="108">
        <f t="shared" si="7"/>
        <v>7</v>
      </c>
      <c r="AC12" s="107">
        <v>5</v>
      </c>
      <c r="AD12" s="107">
        <v>3</v>
      </c>
      <c r="AE12" s="108">
        <f t="shared" si="8"/>
        <v>11</v>
      </c>
      <c r="AF12" s="108">
        <f t="shared" si="9"/>
        <v>7</v>
      </c>
      <c r="AG12" s="109">
        <v>311</v>
      </c>
      <c r="AH12" s="78">
        <f t="shared" si="10"/>
        <v>-0.63897763578274758</v>
      </c>
      <c r="AI12" s="109">
        <v>2</v>
      </c>
      <c r="AJ12" s="109">
        <v>311</v>
      </c>
      <c r="AK12" s="79">
        <f t="shared" si="11"/>
        <v>1</v>
      </c>
      <c r="AL12" s="74">
        <v>317</v>
      </c>
      <c r="AM12" s="110"/>
      <c r="AN12" s="111">
        <f t="shared" si="12"/>
        <v>7</v>
      </c>
      <c r="AO12" s="110">
        <v>2</v>
      </c>
      <c r="AP12" s="71">
        <v>1</v>
      </c>
      <c r="AQ12" s="111">
        <f t="shared" si="13"/>
        <v>13</v>
      </c>
      <c r="AR12" s="111">
        <f t="shared" si="14"/>
        <v>8</v>
      </c>
      <c r="AS12" s="112">
        <v>310</v>
      </c>
      <c r="AT12" s="98">
        <f t="shared" si="15"/>
        <v>-2.2082018927444795</v>
      </c>
      <c r="AU12" s="112">
        <v>2</v>
      </c>
      <c r="AV12" s="112">
        <v>309</v>
      </c>
      <c r="AW12" s="97">
        <f t="shared" si="16"/>
        <v>0.99677419354838714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62">
        <v>211</v>
      </c>
      <c r="F13" s="81">
        <v>6</v>
      </c>
      <c r="G13" s="81">
        <v>7</v>
      </c>
      <c r="H13" s="81">
        <v>5</v>
      </c>
      <c r="I13" s="81">
        <v>221</v>
      </c>
      <c r="J13" s="83">
        <f t="shared" si="0"/>
        <v>4.7393364928909953</v>
      </c>
      <c r="K13" s="64"/>
      <c r="L13" s="82">
        <v>221</v>
      </c>
      <c r="M13" s="85">
        <f t="shared" si="1"/>
        <v>1</v>
      </c>
      <c r="N13" s="74">
        <v>211</v>
      </c>
      <c r="O13" s="103">
        <v>7</v>
      </c>
      <c r="P13" s="104">
        <f t="shared" si="2"/>
        <v>13</v>
      </c>
      <c r="Q13" s="103">
        <v>2</v>
      </c>
      <c r="R13" s="103"/>
      <c r="S13" s="104">
        <f t="shared" si="3"/>
        <v>9</v>
      </c>
      <c r="T13" s="104">
        <f t="shared" si="4"/>
        <v>5</v>
      </c>
      <c r="U13" s="105">
        <v>228</v>
      </c>
      <c r="V13" s="91">
        <f t="shared" si="5"/>
        <v>8.0568720379146921</v>
      </c>
      <c r="W13" s="105">
        <v>1</v>
      </c>
      <c r="X13" s="105">
        <v>228</v>
      </c>
      <c r="Y13" s="66">
        <f t="shared" si="6"/>
        <v>1</v>
      </c>
      <c r="Z13" s="62">
        <v>221</v>
      </c>
      <c r="AA13" s="107">
        <v>6</v>
      </c>
      <c r="AB13" s="108">
        <f t="shared" si="7"/>
        <v>19</v>
      </c>
      <c r="AC13" s="107">
        <v>2</v>
      </c>
      <c r="AD13" s="107"/>
      <c r="AE13" s="108">
        <f t="shared" si="8"/>
        <v>11</v>
      </c>
      <c r="AF13" s="108">
        <f t="shared" si="9"/>
        <v>5</v>
      </c>
      <c r="AG13" s="109">
        <v>233</v>
      </c>
      <c r="AH13" s="78">
        <f t="shared" si="10"/>
        <v>5.4298642533936654</v>
      </c>
      <c r="AI13" s="109">
        <v>1</v>
      </c>
      <c r="AJ13" s="109">
        <v>233</v>
      </c>
      <c r="AK13" s="79">
        <f t="shared" si="11"/>
        <v>1</v>
      </c>
      <c r="AL13" s="74">
        <v>222</v>
      </c>
      <c r="AM13" s="110">
        <v>4</v>
      </c>
      <c r="AN13" s="111">
        <f t="shared" si="12"/>
        <v>23</v>
      </c>
      <c r="AO13" s="110">
        <v>3</v>
      </c>
      <c r="AP13" s="71">
        <v>2</v>
      </c>
      <c r="AQ13" s="111">
        <f t="shared" si="13"/>
        <v>14</v>
      </c>
      <c r="AR13" s="111">
        <f t="shared" si="14"/>
        <v>7</v>
      </c>
      <c r="AS13" s="112">
        <v>234</v>
      </c>
      <c r="AT13" s="98">
        <f t="shared" si="15"/>
        <v>5.4054054054054053</v>
      </c>
      <c r="AU13" s="112">
        <v>1</v>
      </c>
      <c r="AV13" s="112">
        <v>234</v>
      </c>
      <c r="AW13" s="97">
        <f t="shared" si="16"/>
        <v>1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62">
        <v>87</v>
      </c>
      <c r="F14" s="81">
        <v>2</v>
      </c>
      <c r="G14" s="81">
        <v>2</v>
      </c>
      <c r="H14" s="81">
        <v>1</v>
      </c>
      <c r="I14" s="81">
        <v>97</v>
      </c>
      <c r="J14" s="83">
        <f t="shared" si="0"/>
        <v>11.494252873563218</v>
      </c>
      <c r="K14" s="64">
        <v>4</v>
      </c>
      <c r="L14" s="82">
        <v>97</v>
      </c>
      <c r="M14" s="85">
        <f t="shared" si="1"/>
        <v>1</v>
      </c>
      <c r="N14" s="74">
        <v>86</v>
      </c>
      <c r="O14" s="103">
        <v>1</v>
      </c>
      <c r="P14" s="104">
        <f t="shared" si="2"/>
        <v>3</v>
      </c>
      <c r="Q14" s="103">
        <v>1</v>
      </c>
      <c r="R14" s="103">
        <v>1</v>
      </c>
      <c r="S14" s="104">
        <f t="shared" si="3"/>
        <v>3</v>
      </c>
      <c r="T14" s="104">
        <f t="shared" si="4"/>
        <v>2</v>
      </c>
      <c r="U14" s="105">
        <v>95</v>
      </c>
      <c r="V14" s="91">
        <f t="shared" si="5"/>
        <v>10.465116279069768</v>
      </c>
      <c r="W14" s="105">
        <v>4</v>
      </c>
      <c r="X14" s="105">
        <v>95</v>
      </c>
      <c r="Y14" s="66">
        <f t="shared" si="6"/>
        <v>1</v>
      </c>
      <c r="Z14" s="62">
        <v>92</v>
      </c>
      <c r="AA14" s="107">
        <v>2</v>
      </c>
      <c r="AB14" s="108">
        <f t="shared" si="7"/>
        <v>5</v>
      </c>
      <c r="AC14" s="107"/>
      <c r="AD14" s="107"/>
      <c r="AE14" s="108">
        <f t="shared" si="8"/>
        <v>3</v>
      </c>
      <c r="AF14" s="108">
        <f t="shared" si="9"/>
        <v>2</v>
      </c>
      <c r="AG14" s="109">
        <v>97</v>
      </c>
      <c r="AH14" s="78">
        <f t="shared" si="10"/>
        <v>5.4347826086956523</v>
      </c>
      <c r="AI14" s="109">
        <v>4</v>
      </c>
      <c r="AJ14" s="109">
        <v>96</v>
      </c>
      <c r="AK14" s="79">
        <f t="shared" si="11"/>
        <v>0.98969072164948457</v>
      </c>
      <c r="AL14" s="74">
        <v>94</v>
      </c>
      <c r="AM14" s="110">
        <v>2</v>
      </c>
      <c r="AN14" s="111">
        <f t="shared" si="12"/>
        <v>7</v>
      </c>
      <c r="AO14" s="110">
        <v>1</v>
      </c>
      <c r="AP14" s="71">
        <v>1</v>
      </c>
      <c r="AQ14" s="111">
        <f t="shared" si="13"/>
        <v>4</v>
      </c>
      <c r="AR14" s="111">
        <f t="shared" si="14"/>
        <v>3</v>
      </c>
      <c r="AS14" s="112">
        <v>100</v>
      </c>
      <c r="AT14" s="98">
        <f t="shared" si="15"/>
        <v>6.3829787234042552</v>
      </c>
      <c r="AU14" s="112">
        <v>4</v>
      </c>
      <c r="AV14" s="112">
        <v>100</v>
      </c>
      <c r="AW14" s="97">
        <f t="shared" si="16"/>
        <v>1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62">
        <v>11188</v>
      </c>
      <c r="F15" s="81">
        <v>343</v>
      </c>
      <c r="G15" s="81">
        <v>199</v>
      </c>
      <c r="H15" s="81">
        <v>143</v>
      </c>
      <c r="I15" s="81">
        <v>11759</v>
      </c>
      <c r="J15" s="83">
        <f t="shared" si="0"/>
        <v>5.1036825169824818</v>
      </c>
      <c r="K15" s="64">
        <v>296</v>
      </c>
      <c r="L15" s="82">
        <v>11730</v>
      </c>
      <c r="M15" s="85">
        <f t="shared" si="1"/>
        <v>0.99753380389488899</v>
      </c>
      <c r="N15" s="74">
        <v>11356</v>
      </c>
      <c r="O15" s="103">
        <v>278</v>
      </c>
      <c r="P15" s="104">
        <f t="shared" si="2"/>
        <v>621</v>
      </c>
      <c r="Q15" s="103">
        <v>156</v>
      </c>
      <c r="R15" s="103">
        <v>116</v>
      </c>
      <c r="S15" s="104">
        <f t="shared" si="3"/>
        <v>355</v>
      </c>
      <c r="T15" s="104">
        <f t="shared" si="4"/>
        <v>259</v>
      </c>
      <c r="U15" s="105">
        <v>11948</v>
      </c>
      <c r="V15" s="91">
        <f t="shared" si="5"/>
        <v>5.2131032053539981</v>
      </c>
      <c r="W15" s="105">
        <v>313</v>
      </c>
      <c r="X15" s="105">
        <v>11922</v>
      </c>
      <c r="Y15" s="66">
        <f t="shared" si="6"/>
        <v>0.99782390358218953</v>
      </c>
      <c r="Z15" s="62">
        <v>11473</v>
      </c>
      <c r="AA15" s="107">
        <v>299</v>
      </c>
      <c r="AB15" s="108">
        <f t="shared" si="7"/>
        <v>920</v>
      </c>
      <c r="AC15" s="107">
        <v>101</v>
      </c>
      <c r="AD15" s="107">
        <v>42</v>
      </c>
      <c r="AE15" s="108">
        <f t="shared" si="8"/>
        <v>456</v>
      </c>
      <c r="AF15" s="108">
        <f t="shared" si="9"/>
        <v>301</v>
      </c>
      <c r="AG15" s="109">
        <v>12130</v>
      </c>
      <c r="AH15" s="78">
        <f t="shared" si="10"/>
        <v>5.7264882768238472</v>
      </c>
      <c r="AI15" s="109">
        <v>329</v>
      </c>
      <c r="AJ15" s="109">
        <v>12106</v>
      </c>
      <c r="AK15" s="79">
        <f t="shared" si="11"/>
        <v>0.99802143446001645</v>
      </c>
      <c r="AL15" s="74">
        <v>11594</v>
      </c>
      <c r="AM15" s="110">
        <v>268</v>
      </c>
      <c r="AN15" s="111">
        <f t="shared" si="12"/>
        <v>1188</v>
      </c>
      <c r="AO15" s="110">
        <v>187</v>
      </c>
      <c r="AP15" s="71">
        <v>127</v>
      </c>
      <c r="AQ15" s="111">
        <f t="shared" si="13"/>
        <v>643</v>
      </c>
      <c r="AR15" s="111">
        <f t="shared" si="14"/>
        <v>428</v>
      </c>
      <c r="AS15" s="112">
        <v>12219</v>
      </c>
      <c r="AT15" s="98">
        <f t="shared" si="15"/>
        <v>5.3907193375884077</v>
      </c>
      <c r="AU15" s="112">
        <v>345</v>
      </c>
      <c r="AV15" s="112">
        <v>12192</v>
      </c>
      <c r="AW15" s="97">
        <f t="shared" si="16"/>
        <v>0.99779032654063349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62">
        <v>665</v>
      </c>
      <c r="F16" s="81">
        <v>20</v>
      </c>
      <c r="G16" s="81">
        <v>13</v>
      </c>
      <c r="H16" s="81">
        <v>8</v>
      </c>
      <c r="I16" s="81">
        <v>698</v>
      </c>
      <c r="J16" s="83">
        <f t="shared" si="0"/>
        <v>4.9624060150375939</v>
      </c>
      <c r="K16" s="64">
        <v>12</v>
      </c>
      <c r="L16" s="82">
        <v>697</v>
      </c>
      <c r="M16" s="85">
        <f t="shared" si="1"/>
        <v>0.99856733524355301</v>
      </c>
      <c r="N16" s="74">
        <v>672</v>
      </c>
      <c r="O16" s="103">
        <v>14</v>
      </c>
      <c r="P16" s="104">
        <f t="shared" si="2"/>
        <v>34</v>
      </c>
      <c r="Q16" s="103">
        <v>7</v>
      </c>
      <c r="R16" s="103">
        <v>6</v>
      </c>
      <c r="S16" s="104">
        <f t="shared" si="3"/>
        <v>20</v>
      </c>
      <c r="T16" s="104">
        <f t="shared" si="4"/>
        <v>14</v>
      </c>
      <c r="U16" s="105">
        <v>700</v>
      </c>
      <c r="V16" s="91">
        <f t="shared" si="5"/>
        <v>4.1666666666666661</v>
      </c>
      <c r="W16" s="105">
        <v>14</v>
      </c>
      <c r="X16" s="105">
        <v>699</v>
      </c>
      <c r="Y16" s="66">
        <f t="shared" si="6"/>
        <v>0.99857142857142855</v>
      </c>
      <c r="Z16" s="62">
        <v>684</v>
      </c>
      <c r="AA16" s="107">
        <v>18</v>
      </c>
      <c r="AB16" s="108">
        <f t="shared" si="7"/>
        <v>52</v>
      </c>
      <c r="AC16" s="107">
        <v>6</v>
      </c>
      <c r="AD16" s="107"/>
      <c r="AE16" s="108">
        <f t="shared" si="8"/>
        <v>26</v>
      </c>
      <c r="AF16" s="108">
        <f t="shared" si="9"/>
        <v>14</v>
      </c>
      <c r="AG16" s="109">
        <v>714</v>
      </c>
      <c r="AH16" s="78">
        <f t="shared" si="10"/>
        <v>4.3859649122807012</v>
      </c>
      <c r="AI16" s="109">
        <v>14</v>
      </c>
      <c r="AJ16" s="109">
        <v>712</v>
      </c>
      <c r="AK16" s="79">
        <f t="shared" si="11"/>
        <v>0.99719887955182074</v>
      </c>
      <c r="AL16" s="74">
        <v>691</v>
      </c>
      <c r="AM16" s="110">
        <v>11</v>
      </c>
      <c r="AN16" s="111">
        <f t="shared" si="12"/>
        <v>63</v>
      </c>
      <c r="AO16" s="110">
        <v>7</v>
      </c>
      <c r="AP16" s="71">
        <v>6</v>
      </c>
      <c r="AQ16" s="111">
        <f t="shared" si="13"/>
        <v>33</v>
      </c>
      <c r="AR16" s="111">
        <f t="shared" si="14"/>
        <v>20</v>
      </c>
      <c r="AS16" s="112">
        <v>720</v>
      </c>
      <c r="AT16" s="98">
        <f t="shared" si="15"/>
        <v>4.1968162083936322</v>
      </c>
      <c r="AU16" s="112">
        <v>15</v>
      </c>
      <c r="AV16" s="112">
        <v>716</v>
      </c>
      <c r="AW16" s="97">
        <f t="shared" si="16"/>
        <v>0.99444444444444446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62">
        <v>472</v>
      </c>
      <c r="F17" s="81">
        <v>15</v>
      </c>
      <c r="G17" s="81">
        <v>8</v>
      </c>
      <c r="H17" s="81">
        <v>2</v>
      </c>
      <c r="I17" s="81">
        <v>493</v>
      </c>
      <c r="J17" s="83">
        <f t="shared" si="0"/>
        <v>4.4491525423728815</v>
      </c>
      <c r="K17" s="64">
        <v>6</v>
      </c>
      <c r="L17" s="82">
        <v>489</v>
      </c>
      <c r="M17" s="85">
        <f t="shared" si="1"/>
        <v>0.99188640973630826</v>
      </c>
      <c r="N17" s="74">
        <v>481</v>
      </c>
      <c r="O17" s="103">
        <v>9</v>
      </c>
      <c r="P17" s="104">
        <f t="shared" si="2"/>
        <v>24</v>
      </c>
      <c r="Q17" s="103">
        <v>6</v>
      </c>
      <c r="R17" s="103">
        <v>6</v>
      </c>
      <c r="S17" s="104">
        <f t="shared" si="3"/>
        <v>14</v>
      </c>
      <c r="T17" s="104">
        <f t="shared" si="4"/>
        <v>8</v>
      </c>
      <c r="U17" s="105">
        <v>500</v>
      </c>
      <c r="V17" s="91">
        <f t="shared" si="5"/>
        <v>3.9501039501039505</v>
      </c>
      <c r="W17" s="105">
        <v>6</v>
      </c>
      <c r="X17" s="105">
        <v>499</v>
      </c>
      <c r="Y17" s="66">
        <f t="shared" si="6"/>
        <v>0.998</v>
      </c>
      <c r="Z17" s="62">
        <v>486</v>
      </c>
      <c r="AA17" s="107">
        <v>6</v>
      </c>
      <c r="AB17" s="108">
        <f t="shared" si="7"/>
        <v>30</v>
      </c>
      <c r="AC17" s="107">
        <v>5</v>
      </c>
      <c r="AD17" s="107">
        <v>1</v>
      </c>
      <c r="AE17" s="108">
        <f t="shared" si="8"/>
        <v>19</v>
      </c>
      <c r="AF17" s="108">
        <f t="shared" si="9"/>
        <v>9</v>
      </c>
      <c r="AG17" s="109">
        <v>500</v>
      </c>
      <c r="AH17" s="78">
        <f t="shared" si="10"/>
        <v>2.880658436213992</v>
      </c>
      <c r="AI17" s="109">
        <v>6</v>
      </c>
      <c r="AJ17" s="109">
        <v>500</v>
      </c>
      <c r="AK17" s="79">
        <f t="shared" si="11"/>
        <v>1</v>
      </c>
      <c r="AL17" s="74">
        <v>487</v>
      </c>
      <c r="AM17" s="110">
        <v>13</v>
      </c>
      <c r="AN17" s="111">
        <f t="shared" si="12"/>
        <v>43</v>
      </c>
      <c r="AO17" s="110">
        <v>4</v>
      </c>
      <c r="AP17" s="71">
        <v>2</v>
      </c>
      <c r="AQ17" s="111">
        <f t="shared" si="13"/>
        <v>23</v>
      </c>
      <c r="AR17" s="111">
        <f t="shared" si="14"/>
        <v>11</v>
      </c>
      <c r="AS17" s="112">
        <v>507</v>
      </c>
      <c r="AT17" s="98">
        <f t="shared" si="15"/>
        <v>4.1067761806981515</v>
      </c>
      <c r="AU17" s="112">
        <v>7</v>
      </c>
      <c r="AV17" s="112">
        <v>505</v>
      </c>
      <c r="AW17" s="97">
        <f t="shared" si="16"/>
        <v>0.99605522682445757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62">
        <v>3122</v>
      </c>
      <c r="F18" s="81">
        <v>87</v>
      </c>
      <c r="G18" s="81">
        <v>40</v>
      </c>
      <c r="H18" s="81">
        <v>24</v>
      </c>
      <c r="I18" s="81">
        <v>3271</v>
      </c>
      <c r="J18" s="83">
        <f t="shared" si="0"/>
        <v>4.7725816784112753</v>
      </c>
      <c r="K18" s="64">
        <v>86</v>
      </c>
      <c r="L18" s="82">
        <v>3265</v>
      </c>
      <c r="M18" s="85">
        <f t="shared" si="1"/>
        <v>0.99816569856313053</v>
      </c>
      <c r="N18" s="74">
        <v>3160</v>
      </c>
      <c r="O18" s="103">
        <v>70</v>
      </c>
      <c r="P18" s="104">
        <f t="shared" si="2"/>
        <v>157</v>
      </c>
      <c r="Q18" s="103">
        <v>43</v>
      </c>
      <c r="R18" s="103">
        <v>28</v>
      </c>
      <c r="S18" s="104">
        <f t="shared" si="3"/>
        <v>83</v>
      </c>
      <c r="T18" s="104">
        <f t="shared" si="4"/>
        <v>52</v>
      </c>
      <c r="U18" s="105">
        <v>3241</v>
      </c>
      <c r="V18" s="91">
        <f t="shared" si="5"/>
        <v>2.5632911392405067</v>
      </c>
      <c r="W18" s="105">
        <v>84</v>
      </c>
      <c r="X18" s="105">
        <v>3236</v>
      </c>
      <c r="Y18" s="66">
        <f t="shared" si="6"/>
        <v>0.99845726627584075</v>
      </c>
      <c r="Z18" s="62">
        <v>3216</v>
      </c>
      <c r="AA18" s="107">
        <v>91</v>
      </c>
      <c r="AB18" s="108">
        <f t="shared" si="7"/>
        <v>248</v>
      </c>
      <c r="AC18" s="107">
        <v>25</v>
      </c>
      <c r="AD18" s="107">
        <v>10</v>
      </c>
      <c r="AE18" s="108">
        <f t="shared" si="8"/>
        <v>108</v>
      </c>
      <c r="AF18" s="108">
        <f t="shared" si="9"/>
        <v>62</v>
      </c>
      <c r="AG18" s="109">
        <v>3315</v>
      </c>
      <c r="AH18" s="78">
        <f t="shared" si="10"/>
        <v>3.0783582089552239</v>
      </c>
      <c r="AI18" s="109">
        <v>95</v>
      </c>
      <c r="AJ18" s="109">
        <v>3310</v>
      </c>
      <c r="AK18" s="79">
        <f t="shared" si="11"/>
        <v>0.99849170437405732</v>
      </c>
      <c r="AL18" s="74">
        <v>3255</v>
      </c>
      <c r="AM18" s="110">
        <v>70</v>
      </c>
      <c r="AN18" s="111">
        <f t="shared" si="12"/>
        <v>318</v>
      </c>
      <c r="AO18" s="110">
        <v>42</v>
      </c>
      <c r="AP18" s="71">
        <v>25</v>
      </c>
      <c r="AQ18" s="111">
        <f t="shared" si="13"/>
        <v>150</v>
      </c>
      <c r="AR18" s="111">
        <f t="shared" si="14"/>
        <v>87</v>
      </c>
      <c r="AS18" s="112">
        <v>3340</v>
      </c>
      <c r="AT18" s="98">
        <f t="shared" si="15"/>
        <v>2.6113671274961598</v>
      </c>
      <c r="AU18" s="112">
        <v>102</v>
      </c>
      <c r="AV18" s="112">
        <v>3331</v>
      </c>
      <c r="AW18" s="97">
        <f t="shared" si="16"/>
        <v>0.99730538922155687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62">
        <v>720</v>
      </c>
      <c r="F19" s="81">
        <v>15</v>
      </c>
      <c r="G19" s="81">
        <v>9</v>
      </c>
      <c r="H19" s="81">
        <v>5</v>
      </c>
      <c r="I19" s="81">
        <v>743</v>
      </c>
      <c r="J19" s="83">
        <f t="shared" si="0"/>
        <v>3.1944444444444442</v>
      </c>
      <c r="K19" s="64">
        <v>10</v>
      </c>
      <c r="L19" s="82">
        <v>740</v>
      </c>
      <c r="M19" s="85">
        <f t="shared" si="1"/>
        <v>0.99596231493943477</v>
      </c>
      <c r="N19" s="74">
        <v>733</v>
      </c>
      <c r="O19" s="103">
        <v>17</v>
      </c>
      <c r="P19" s="104">
        <f t="shared" si="2"/>
        <v>32</v>
      </c>
      <c r="Q19" s="103">
        <v>9</v>
      </c>
      <c r="R19" s="103">
        <v>7</v>
      </c>
      <c r="S19" s="104">
        <f t="shared" si="3"/>
        <v>18</v>
      </c>
      <c r="T19" s="104">
        <f t="shared" si="4"/>
        <v>12</v>
      </c>
      <c r="U19" s="105">
        <v>749</v>
      </c>
      <c r="V19" s="91">
        <f t="shared" si="5"/>
        <v>2.1828103683492497</v>
      </c>
      <c r="W19" s="105">
        <v>11</v>
      </c>
      <c r="X19" s="105">
        <v>745</v>
      </c>
      <c r="Y19" s="66">
        <f t="shared" si="6"/>
        <v>0.99465954606141527</v>
      </c>
      <c r="Z19" s="62">
        <v>737</v>
      </c>
      <c r="AA19" s="107">
        <v>15</v>
      </c>
      <c r="AB19" s="108">
        <f t="shared" si="7"/>
        <v>47</v>
      </c>
      <c r="AC19" s="107">
        <v>6</v>
      </c>
      <c r="AD19" s="107">
        <v>2</v>
      </c>
      <c r="AE19" s="108">
        <f t="shared" si="8"/>
        <v>24</v>
      </c>
      <c r="AF19" s="108">
        <f t="shared" si="9"/>
        <v>14</v>
      </c>
      <c r="AG19" s="109">
        <v>759</v>
      </c>
      <c r="AH19" s="78">
        <f t="shared" si="10"/>
        <v>2.9850746268656714</v>
      </c>
      <c r="AI19" s="109">
        <v>11</v>
      </c>
      <c r="AJ19" s="109">
        <v>756</v>
      </c>
      <c r="AK19" s="79">
        <f t="shared" si="11"/>
        <v>0.99604743083003955</v>
      </c>
      <c r="AL19" s="74">
        <v>740</v>
      </c>
      <c r="AM19" s="110">
        <v>17</v>
      </c>
      <c r="AN19" s="111">
        <f t="shared" si="12"/>
        <v>64</v>
      </c>
      <c r="AO19" s="110">
        <v>12</v>
      </c>
      <c r="AP19" s="71">
        <v>7</v>
      </c>
      <c r="AQ19" s="111">
        <f t="shared" si="13"/>
        <v>36</v>
      </c>
      <c r="AR19" s="111">
        <f t="shared" si="14"/>
        <v>21</v>
      </c>
      <c r="AS19" s="112">
        <v>765</v>
      </c>
      <c r="AT19" s="98">
        <f t="shared" si="15"/>
        <v>3.3783783783783785</v>
      </c>
      <c r="AU19" s="112">
        <v>11</v>
      </c>
      <c r="AV19" s="112">
        <v>761</v>
      </c>
      <c r="AW19" s="97">
        <f t="shared" si="16"/>
        <v>0.99477124183006538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62">
        <v>433</v>
      </c>
      <c r="F20" s="81">
        <v>8</v>
      </c>
      <c r="G20" s="81">
        <v>6</v>
      </c>
      <c r="H20" s="81">
        <v>4</v>
      </c>
      <c r="I20" s="81">
        <v>451</v>
      </c>
      <c r="J20" s="83">
        <f t="shared" si="0"/>
        <v>4.1570438799076213</v>
      </c>
      <c r="K20" s="64">
        <v>9</v>
      </c>
      <c r="L20" s="82">
        <v>450</v>
      </c>
      <c r="M20" s="85">
        <f t="shared" si="1"/>
        <v>0.99778270509977829</v>
      </c>
      <c r="N20" s="74">
        <v>436</v>
      </c>
      <c r="O20" s="103">
        <v>7</v>
      </c>
      <c r="P20" s="104">
        <f t="shared" si="2"/>
        <v>15</v>
      </c>
      <c r="Q20" s="103">
        <v>5</v>
      </c>
      <c r="R20" s="103">
        <v>1</v>
      </c>
      <c r="S20" s="104">
        <f t="shared" si="3"/>
        <v>11</v>
      </c>
      <c r="T20" s="104">
        <f t="shared" si="4"/>
        <v>5</v>
      </c>
      <c r="U20" s="105">
        <v>456</v>
      </c>
      <c r="V20" s="91">
        <f t="shared" si="5"/>
        <v>4.5871559633027523</v>
      </c>
      <c r="W20" s="105">
        <v>9</v>
      </c>
      <c r="X20" s="105">
        <v>455</v>
      </c>
      <c r="Y20" s="66">
        <f t="shared" si="6"/>
        <v>0.9978070175438597</v>
      </c>
      <c r="Z20" s="62">
        <v>443</v>
      </c>
      <c r="AA20" s="107">
        <v>15</v>
      </c>
      <c r="AB20" s="108">
        <f t="shared" si="7"/>
        <v>30</v>
      </c>
      <c r="AC20" s="107">
        <v>2</v>
      </c>
      <c r="AD20" s="107">
        <v>1</v>
      </c>
      <c r="AE20" s="108">
        <f t="shared" si="8"/>
        <v>13</v>
      </c>
      <c r="AF20" s="108">
        <f t="shared" si="9"/>
        <v>6</v>
      </c>
      <c r="AG20" s="109">
        <v>467</v>
      </c>
      <c r="AH20" s="78">
        <f t="shared" si="10"/>
        <v>5.4176072234762982</v>
      </c>
      <c r="AI20" s="109">
        <v>10</v>
      </c>
      <c r="AJ20" s="109">
        <v>465</v>
      </c>
      <c r="AK20" s="79">
        <f t="shared" si="11"/>
        <v>0.99571734475374729</v>
      </c>
      <c r="AL20" s="74">
        <v>449</v>
      </c>
      <c r="AM20" s="110">
        <v>12</v>
      </c>
      <c r="AN20" s="111">
        <f t="shared" si="12"/>
        <v>42</v>
      </c>
      <c r="AO20" s="110">
        <v>5</v>
      </c>
      <c r="AP20" s="71">
        <v>1</v>
      </c>
      <c r="AQ20" s="111">
        <f t="shared" si="13"/>
        <v>18</v>
      </c>
      <c r="AR20" s="111">
        <f t="shared" si="14"/>
        <v>7</v>
      </c>
      <c r="AS20" s="112">
        <v>478</v>
      </c>
      <c r="AT20" s="98">
        <f t="shared" si="15"/>
        <v>6.4587973273942101</v>
      </c>
      <c r="AU20" s="112">
        <v>10</v>
      </c>
      <c r="AV20" s="112">
        <v>477</v>
      </c>
      <c r="AW20" s="97">
        <f t="shared" si="16"/>
        <v>0.997907949790795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62">
        <v>483</v>
      </c>
      <c r="F21" s="81">
        <v>11</v>
      </c>
      <c r="G21" s="81">
        <v>7</v>
      </c>
      <c r="H21" s="81">
        <v>4</v>
      </c>
      <c r="I21" s="81">
        <v>502</v>
      </c>
      <c r="J21" s="83">
        <f t="shared" si="0"/>
        <v>3.9337474120082816</v>
      </c>
      <c r="K21" s="64">
        <v>7</v>
      </c>
      <c r="L21" s="82">
        <v>500</v>
      </c>
      <c r="M21" s="85">
        <f t="shared" si="1"/>
        <v>0.99601593625498008</v>
      </c>
      <c r="N21" s="74">
        <v>493</v>
      </c>
      <c r="O21" s="103">
        <v>6</v>
      </c>
      <c r="P21" s="104">
        <f t="shared" si="2"/>
        <v>17</v>
      </c>
      <c r="Q21" s="103">
        <v>10</v>
      </c>
      <c r="R21" s="103">
        <v>6</v>
      </c>
      <c r="S21" s="104">
        <f t="shared" si="3"/>
        <v>17</v>
      </c>
      <c r="T21" s="104">
        <f t="shared" si="4"/>
        <v>10</v>
      </c>
      <c r="U21" s="105">
        <v>499</v>
      </c>
      <c r="V21" s="91">
        <f t="shared" si="5"/>
        <v>1.2170385395537524</v>
      </c>
      <c r="W21" s="105">
        <v>7</v>
      </c>
      <c r="X21" s="105">
        <v>499</v>
      </c>
      <c r="Y21" s="66">
        <f t="shared" si="6"/>
        <v>1</v>
      </c>
      <c r="Z21" s="62">
        <v>501</v>
      </c>
      <c r="AA21" s="107">
        <v>13</v>
      </c>
      <c r="AB21" s="108">
        <f t="shared" si="7"/>
        <v>30</v>
      </c>
      <c r="AC21" s="107">
        <v>2</v>
      </c>
      <c r="AD21" s="107">
        <v>1</v>
      </c>
      <c r="AE21" s="108">
        <f t="shared" si="8"/>
        <v>19</v>
      </c>
      <c r="AF21" s="108">
        <f t="shared" si="9"/>
        <v>11</v>
      </c>
      <c r="AG21" s="109">
        <v>509</v>
      </c>
      <c r="AH21" s="78">
        <f t="shared" si="10"/>
        <v>1.5968063872255487</v>
      </c>
      <c r="AI21" s="109">
        <v>7</v>
      </c>
      <c r="AJ21" s="109">
        <v>509</v>
      </c>
      <c r="AK21" s="79">
        <f t="shared" si="11"/>
        <v>1</v>
      </c>
      <c r="AL21" s="74">
        <v>498</v>
      </c>
      <c r="AM21" s="110">
        <v>8</v>
      </c>
      <c r="AN21" s="111">
        <f t="shared" si="12"/>
        <v>38</v>
      </c>
      <c r="AO21" s="110">
        <v>8</v>
      </c>
      <c r="AP21" s="71">
        <v>5</v>
      </c>
      <c r="AQ21" s="111">
        <f t="shared" si="13"/>
        <v>27</v>
      </c>
      <c r="AR21" s="111">
        <f t="shared" si="14"/>
        <v>16</v>
      </c>
      <c r="AS21" s="112">
        <v>512</v>
      </c>
      <c r="AT21" s="98">
        <f t="shared" si="15"/>
        <v>2.8112449799196786</v>
      </c>
      <c r="AU21" s="112">
        <v>8</v>
      </c>
      <c r="AV21" s="112">
        <v>512</v>
      </c>
      <c r="AW21" s="97">
        <f t="shared" si="16"/>
        <v>1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62">
        <v>4673</v>
      </c>
      <c r="F22" s="81">
        <v>103</v>
      </c>
      <c r="G22" s="81">
        <v>69</v>
      </c>
      <c r="H22" s="81">
        <v>48</v>
      </c>
      <c r="I22" s="81">
        <v>4858</v>
      </c>
      <c r="J22" s="83">
        <f t="shared" si="0"/>
        <v>3.9589129039161142</v>
      </c>
      <c r="K22" s="64">
        <v>58</v>
      </c>
      <c r="L22" s="82">
        <v>4846</v>
      </c>
      <c r="M22" s="85">
        <f t="shared" si="1"/>
        <v>0.99752984767393993</v>
      </c>
      <c r="N22" s="74">
        <v>4750</v>
      </c>
      <c r="O22" s="103">
        <v>113</v>
      </c>
      <c r="P22" s="104">
        <f t="shared" si="2"/>
        <v>216</v>
      </c>
      <c r="Q22" s="103">
        <v>76</v>
      </c>
      <c r="R22" s="103">
        <v>51</v>
      </c>
      <c r="S22" s="104">
        <f t="shared" si="3"/>
        <v>145</v>
      </c>
      <c r="T22" s="104">
        <f t="shared" si="4"/>
        <v>99</v>
      </c>
      <c r="U22" s="105">
        <v>4906</v>
      </c>
      <c r="V22" s="91">
        <f t="shared" si="5"/>
        <v>3.2842105263157895</v>
      </c>
      <c r="W22" s="105">
        <v>60</v>
      </c>
      <c r="X22" s="105">
        <v>4897</v>
      </c>
      <c r="Y22" s="66">
        <f t="shared" si="6"/>
        <v>0.99816551161842637</v>
      </c>
      <c r="Z22" s="62">
        <v>4792</v>
      </c>
      <c r="AA22" s="107">
        <v>92</v>
      </c>
      <c r="AB22" s="108">
        <f t="shared" si="7"/>
        <v>308</v>
      </c>
      <c r="AC22" s="107">
        <v>43</v>
      </c>
      <c r="AD22" s="107">
        <v>19</v>
      </c>
      <c r="AE22" s="108">
        <f t="shared" si="8"/>
        <v>188</v>
      </c>
      <c r="AF22" s="108">
        <f t="shared" si="9"/>
        <v>118</v>
      </c>
      <c r="AG22" s="109">
        <v>4951</v>
      </c>
      <c r="AH22" s="78">
        <f t="shared" si="10"/>
        <v>3.3180300500834723</v>
      </c>
      <c r="AI22" s="109">
        <v>61</v>
      </c>
      <c r="AJ22" s="109">
        <v>4937</v>
      </c>
      <c r="AK22" s="79">
        <f t="shared" si="11"/>
        <v>0.99717228842658046</v>
      </c>
      <c r="AL22" s="74">
        <v>4812</v>
      </c>
      <c r="AM22" s="110">
        <v>104</v>
      </c>
      <c r="AN22" s="111">
        <f t="shared" si="12"/>
        <v>412</v>
      </c>
      <c r="AO22" s="110">
        <v>72</v>
      </c>
      <c r="AP22" s="71">
        <v>43</v>
      </c>
      <c r="AQ22" s="111">
        <f t="shared" si="13"/>
        <v>260</v>
      </c>
      <c r="AR22" s="111">
        <f t="shared" si="14"/>
        <v>161</v>
      </c>
      <c r="AS22" s="112">
        <v>4976</v>
      </c>
      <c r="AT22" s="98">
        <f t="shared" si="15"/>
        <v>3.4081463009143809</v>
      </c>
      <c r="AU22" s="112">
        <v>65</v>
      </c>
      <c r="AV22" s="112">
        <v>4964</v>
      </c>
      <c r="AW22" s="97">
        <f t="shared" si="16"/>
        <v>0.997588424437299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62">
        <v>298</v>
      </c>
      <c r="F23" s="81">
        <v>2</v>
      </c>
      <c r="G23" s="81">
        <v>2</v>
      </c>
      <c r="H23" s="81">
        <v>2</v>
      </c>
      <c r="I23" s="81">
        <v>325</v>
      </c>
      <c r="J23" s="83">
        <f t="shared" si="0"/>
        <v>9.0604026845637584</v>
      </c>
      <c r="K23" s="64">
        <v>1</v>
      </c>
      <c r="L23" s="82">
        <v>325</v>
      </c>
      <c r="M23" s="85">
        <f t="shared" si="1"/>
        <v>1</v>
      </c>
      <c r="N23" s="74">
        <v>306</v>
      </c>
      <c r="O23" s="103">
        <v>13</v>
      </c>
      <c r="P23" s="104">
        <f t="shared" si="2"/>
        <v>15</v>
      </c>
      <c r="Q23" s="103">
        <v>4</v>
      </c>
      <c r="R23" s="103">
        <v>2</v>
      </c>
      <c r="S23" s="104">
        <f t="shared" si="3"/>
        <v>6</v>
      </c>
      <c r="T23" s="104">
        <f t="shared" si="4"/>
        <v>4</v>
      </c>
      <c r="U23" s="105">
        <v>346</v>
      </c>
      <c r="V23" s="91">
        <f t="shared" si="5"/>
        <v>13.071895424836603</v>
      </c>
      <c r="W23" s="105">
        <v>2</v>
      </c>
      <c r="X23" s="105">
        <v>346</v>
      </c>
      <c r="Y23" s="66">
        <f t="shared" si="6"/>
        <v>1</v>
      </c>
      <c r="Z23" s="62">
        <v>314</v>
      </c>
      <c r="AA23" s="107">
        <v>7</v>
      </c>
      <c r="AB23" s="108">
        <f t="shared" si="7"/>
        <v>22</v>
      </c>
      <c r="AC23" s="107"/>
      <c r="AD23" s="107"/>
      <c r="AE23" s="108">
        <f t="shared" si="8"/>
        <v>6</v>
      </c>
      <c r="AF23" s="108">
        <f t="shared" si="9"/>
        <v>4</v>
      </c>
      <c r="AG23" s="109">
        <v>360</v>
      </c>
      <c r="AH23" s="78">
        <f t="shared" si="10"/>
        <v>14.64968152866242</v>
      </c>
      <c r="AI23" s="109">
        <v>2</v>
      </c>
      <c r="AJ23" s="109">
        <v>360</v>
      </c>
      <c r="AK23" s="79">
        <f t="shared" si="11"/>
        <v>1</v>
      </c>
      <c r="AL23" s="74">
        <v>318</v>
      </c>
      <c r="AM23" s="110">
        <v>5</v>
      </c>
      <c r="AN23" s="111">
        <f t="shared" si="12"/>
        <v>27</v>
      </c>
      <c r="AO23" s="110">
        <v>3</v>
      </c>
      <c r="AP23" s="71">
        <v>2</v>
      </c>
      <c r="AQ23" s="111">
        <f t="shared" si="13"/>
        <v>9</v>
      </c>
      <c r="AR23" s="111">
        <f t="shared" si="14"/>
        <v>6</v>
      </c>
      <c r="AS23" s="112">
        <v>362</v>
      </c>
      <c r="AT23" s="98">
        <f t="shared" si="15"/>
        <v>13.836477987421384</v>
      </c>
      <c r="AU23" s="112">
        <v>2</v>
      </c>
      <c r="AV23" s="112">
        <v>362</v>
      </c>
      <c r="AW23" s="97">
        <f t="shared" si="16"/>
        <v>1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62">
        <v>584</v>
      </c>
      <c r="F24" s="81">
        <v>18</v>
      </c>
      <c r="G24" s="81">
        <v>9</v>
      </c>
      <c r="H24" s="81">
        <v>9</v>
      </c>
      <c r="I24" s="81">
        <v>650</v>
      </c>
      <c r="J24" s="83">
        <f t="shared" si="0"/>
        <v>11.301369863013697</v>
      </c>
      <c r="K24" s="64">
        <v>6</v>
      </c>
      <c r="L24" s="82">
        <v>650</v>
      </c>
      <c r="M24" s="85">
        <f t="shared" si="1"/>
        <v>1</v>
      </c>
      <c r="N24" s="74">
        <v>596</v>
      </c>
      <c r="O24" s="103">
        <v>29</v>
      </c>
      <c r="P24" s="104">
        <f t="shared" si="2"/>
        <v>47</v>
      </c>
      <c r="Q24" s="103">
        <v>7</v>
      </c>
      <c r="R24" s="103">
        <v>4</v>
      </c>
      <c r="S24" s="104">
        <f t="shared" si="3"/>
        <v>16</v>
      </c>
      <c r="T24" s="104">
        <f t="shared" si="4"/>
        <v>13</v>
      </c>
      <c r="U24" s="105">
        <v>671</v>
      </c>
      <c r="V24" s="91">
        <f t="shared" si="5"/>
        <v>12.583892617449665</v>
      </c>
      <c r="W24" s="105">
        <v>6</v>
      </c>
      <c r="X24" s="105">
        <v>671</v>
      </c>
      <c r="Y24" s="66">
        <f t="shared" si="6"/>
        <v>1</v>
      </c>
      <c r="Z24" s="62">
        <v>624</v>
      </c>
      <c r="AA24" s="107">
        <v>23</v>
      </c>
      <c r="AB24" s="108">
        <f t="shared" si="7"/>
        <v>70</v>
      </c>
      <c r="AC24" s="107">
        <v>9</v>
      </c>
      <c r="AD24" s="107">
        <v>7</v>
      </c>
      <c r="AE24" s="108">
        <f t="shared" si="8"/>
        <v>25</v>
      </c>
      <c r="AF24" s="108">
        <f t="shared" si="9"/>
        <v>20</v>
      </c>
      <c r="AG24" s="109">
        <v>691</v>
      </c>
      <c r="AH24" s="78">
        <f t="shared" si="10"/>
        <v>10.737179487179487</v>
      </c>
      <c r="AI24" s="109">
        <v>6</v>
      </c>
      <c r="AJ24" s="109">
        <v>689</v>
      </c>
      <c r="AK24" s="79">
        <f t="shared" si="11"/>
        <v>0.99710564399421131</v>
      </c>
      <c r="AL24" s="74">
        <v>641</v>
      </c>
      <c r="AM24" s="110">
        <v>22</v>
      </c>
      <c r="AN24" s="111">
        <f t="shared" si="12"/>
        <v>92</v>
      </c>
      <c r="AO24" s="110">
        <v>11</v>
      </c>
      <c r="AP24" s="71">
        <v>6</v>
      </c>
      <c r="AQ24" s="111">
        <f t="shared" si="13"/>
        <v>36</v>
      </c>
      <c r="AR24" s="111">
        <f t="shared" si="14"/>
        <v>26</v>
      </c>
      <c r="AS24" s="112">
        <v>713</v>
      </c>
      <c r="AT24" s="98">
        <f t="shared" si="15"/>
        <v>11.23244929797192</v>
      </c>
      <c r="AU24" s="112">
        <v>7</v>
      </c>
      <c r="AV24" s="112">
        <v>713</v>
      </c>
      <c r="AW24" s="97">
        <f t="shared" si="16"/>
        <v>1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62">
        <v>1869</v>
      </c>
      <c r="F25" s="81">
        <v>55</v>
      </c>
      <c r="G25" s="81">
        <v>33</v>
      </c>
      <c r="H25" s="81">
        <v>17</v>
      </c>
      <c r="I25" s="81">
        <v>1974</v>
      </c>
      <c r="J25" s="83">
        <f t="shared" si="0"/>
        <v>5.6179775280898872</v>
      </c>
      <c r="K25" s="64">
        <v>27</v>
      </c>
      <c r="L25" s="82">
        <v>1972</v>
      </c>
      <c r="M25" s="85">
        <f t="shared" si="1"/>
        <v>0.99898682877406286</v>
      </c>
      <c r="N25" s="74">
        <v>1893</v>
      </c>
      <c r="O25" s="103">
        <v>70</v>
      </c>
      <c r="P25" s="104">
        <f t="shared" si="2"/>
        <v>125</v>
      </c>
      <c r="Q25" s="103">
        <v>23</v>
      </c>
      <c r="R25" s="103">
        <v>15</v>
      </c>
      <c r="S25" s="104">
        <f t="shared" si="3"/>
        <v>56</v>
      </c>
      <c r="T25" s="104">
        <f t="shared" si="4"/>
        <v>32</v>
      </c>
      <c r="U25" s="105">
        <v>2021</v>
      </c>
      <c r="V25" s="91">
        <f t="shared" si="5"/>
        <v>6.7617538298996305</v>
      </c>
      <c r="W25" s="105">
        <v>28</v>
      </c>
      <c r="X25" s="105">
        <v>2018</v>
      </c>
      <c r="Y25" s="66">
        <f t="shared" si="6"/>
        <v>0.99851558634339432</v>
      </c>
      <c r="Z25" s="62">
        <v>1922</v>
      </c>
      <c r="AA25" s="107">
        <v>61</v>
      </c>
      <c r="AB25" s="108">
        <f t="shared" si="7"/>
        <v>186</v>
      </c>
      <c r="AC25" s="107">
        <v>23</v>
      </c>
      <c r="AD25" s="107">
        <v>5</v>
      </c>
      <c r="AE25" s="108">
        <f t="shared" si="8"/>
        <v>79</v>
      </c>
      <c r="AF25" s="108">
        <f t="shared" si="9"/>
        <v>37</v>
      </c>
      <c r="AG25" s="109">
        <v>2068</v>
      </c>
      <c r="AH25" s="78">
        <f t="shared" si="10"/>
        <v>7.5962539021852233</v>
      </c>
      <c r="AI25" s="109">
        <v>28</v>
      </c>
      <c r="AJ25" s="109">
        <v>2066</v>
      </c>
      <c r="AK25" s="79">
        <f t="shared" si="11"/>
        <v>0.99903288201160545</v>
      </c>
      <c r="AL25" s="74">
        <v>1946</v>
      </c>
      <c r="AM25" s="110">
        <v>62</v>
      </c>
      <c r="AN25" s="111">
        <f t="shared" si="12"/>
        <v>248</v>
      </c>
      <c r="AO25" s="110">
        <v>24</v>
      </c>
      <c r="AP25" s="71">
        <v>13</v>
      </c>
      <c r="AQ25" s="111">
        <f t="shared" si="13"/>
        <v>103</v>
      </c>
      <c r="AR25" s="111">
        <f t="shared" si="14"/>
        <v>50</v>
      </c>
      <c r="AS25" s="112">
        <v>2112</v>
      </c>
      <c r="AT25" s="98">
        <f t="shared" si="15"/>
        <v>8.5303186022610493</v>
      </c>
      <c r="AU25" s="112">
        <v>33</v>
      </c>
      <c r="AV25" s="112">
        <v>2108</v>
      </c>
      <c r="AW25" s="97">
        <f t="shared" si="16"/>
        <v>0.99810606060606055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62">
        <v>765</v>
      </c>
      <c r="F26" s="81">
        <v>15</v>
      </c>
      <c r="G26" s="81">
        <v>7</v>
      </c>
      <c r="H26" s="81">
        <v>5</v>
      </c>
      <c r="I26" s="81">
        <v>800</v>
      </c>
      <c r="J26" s="83">
        <f t="shared" si="0"/>
        <v>4.5751633986928102</v>
      </c>
      <c r="K26" s="64">
        <v>10</v>
      </c>
      <c r="L26" s="82">
        <v>799</v>
      </c>
      <c r="M26" s="85">
        <f t="shared" si="1"/>
        <v>0.99875000000000003</v>
      </c>
      <c r="N26" s="74">
        <v>773</v>
      </c>
      <c r="O26" s="103">
        <v>10</v>
      </c>
      <c r="P26" s="104">
        <f t="shared" si="2"/>
        <v>25</v>
      </c>
      <c r="Q26" s="103">
        <v>11</v>
      </c>
      <c r="R26" s="103">
        <v>9</v>
      </c>
      <c r="S26" s="104">
        <f t="shared" si="3"/>
        <v>18</v>
      </c>
      <c r="T26" s="104">
        <f t="shared" si="4"/>
        <v>14</v>
      </c>
      <c r="U26" s="105">
        <v>799</v>
      </c>
      <c r="V26" s="91">
        <f t="shared" si="5"/>
        <v>3.3635187580853811</v>
      </c>
      <c r="W26" s="105">
        <v>10</v>
      </c>
      <c r="X26" s="105">
        <v>796</v>
      </c>
      <c r="Y26" s="66">
        <f t="shared" si="6"/>
        <v>0.99624530663329158</v>
      </c>
      <c r="Z26" s="62">
        <v>789</v>
      </c>
      <c r="AA26" s="107">
        <v>16</v>
      </c>
      <c r="AB26" s="108">
        <f t="shared" si="7"/>
        <v>41</v>
      </c>
      <c r="AC26" s="107">
        <v>1</v>
      </c>
      <c r="AD26" s="107"/>
      <c r="AE26" s="108">
        <f t="shared" si="8"/>
        <v>19</v>
      </c>
      <c r="AF26" s="108">
        <f t="shared" si="9"/>
        <v>14</v>
      </c>
      <c r="AG26" s="109">
        <v>817</v>
      </c>
      <c r="AH26" s="78">
        <f t="shared" si="10"/>
        <v>3.5487959442332064</v>
      </c>
      <c r="AI26" s="109">
        <v>10</v>
      </c>
      <c r="AJ26" s="109">
        <v>815</v>
      </c>
      <c r="AK26" s="79">
        <f t="shared" si="11"/>
        <v>0.99755201958384332</v>
      </c>
      <c r="AL26" s="74">
        <v>797</v>
      </c>
      <c r="AM26" s="110">
        <v>33</v>
      </c>
      <c r="AN26" s="111">
        <f t="shared" si="12"/>
        <v>74</v>
      </c>
      <c r="AO26" s="110">
        <v>10</v>
      </c>
      <c r="AP26" s="71">
        <v>8</v>
      </c>
      <c r="AQ26" s="111">
        <f t="shared" si="13"/>
        <v>29</v>
      </c>
      <c r="AR26" s="111">
        <f t="shared" si="14"/>
        <v>22</v>
      </c>
      <c r="AS26" s="112">
        <v>843</v>
      </c>
      <c r="AT26" s="98">
        <f t="shared" si="15"/>
        <v>5.7716436637390212</v>
      </c>
      <c r="AU26" s="112">
        <v>11</v>
      </c>
      <c r="AV26" s="112">
        <v>840</v>
      </c>
      <c r="AW26" s="97">
        <f t="shared" si="16"/>
        <v>0.99644128113879005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62">
        <v>178</v>
      </c>
      <c r="F27" s="81">
        <v>4</v>
      </c>
      <c r="G27" s="81">
        <v>2</v>
      </c>
      <c r="H27" s="81"/>
      <c r="I27" s="81">
        <v>194</v>
      </c>
      <c r="J27" s="83">
        <f t="shared" si="0"/>
        <v>8.9887640449438209</v>
      </c>
      <c r="K27" s="64">
        <v>1</v>
      </c>
      <c r="L27" s="82">
        <v>194</v>
      </c>
      <c r="M27" s="85">
        <f t="shared" si="1"/>
        <v>1</v>
      </c>
      <c r="N27" s="74">
        <v>182</v>
      </c>
      <c r="O27" s="103">
        <v>5</v>
      </c>
      <c r="P27" s="104">
        <f t="shared" si="2"/>
        <v>9</v>
      </c>
      <c r="Q27" s="103">
        <v>1</v>
      </c>
      <c r="R27" s="103">
        <v>1</v>
      </c>
      <c r="S27" s="104">
        <f t="shared" si="3"/>
        <v>3</v>
      </c>
      <c r="T27" s="104">
        <f t="shared" si="4"/>
        <v>1</v>
      </c>
      <c r="U27" s="105">
        <v>199</v>
      </c>
      <c r="V27" s="91">
        <f t="shared" si="5"/>
        <v>9.3406593406593412</v>
      </c>
      <c r="W27" s="105">
        <v>1</v>
      </c>
      <c r="X27" s="105">
        <v>199</v>
      </c>
      <c r="Y27" s="66">
        <f t="shared" si="6"/>
        <v>1</v>
      </c>
      <c r="Z27" s="62">
        <v>187</v>
      </c>
      <c r="AA27" s="107">
        <v>2</v>
      </c>
      <c r="AB27" s="108">
        <f t="shared" si="7"/>
        <v>11</v>
      </c>
      <c r="AC27" s="107">
        <v>2</v>
      </c>
      <c r="AD27" s="107">
        <v>1</v>
      </c>
      <c r="AE27" s="108">
        <f t="shared" si="8"/>
        <v>5</v>
      </c>
      <c r="AF27" s="108">
        <f t="shared" si="9"/>
        <v>2</v>
      </c>
      <c r="AG27" s="109">
        <v>198</v>
      </c>
      <c r="AH27" s="78">
        <f t="shared" si="10"/>
        <v>5.8823529411764701</v>
      </c>
      <c r="AI27" s="109">
        <v>1</v>
      </c>
      <c r="AJ27" s="109">
        <v>198</v>
      </c>
      <c r="AK27" s="79">
        <f t="shared" si="11"/>
        <v>1</v>
      </c>
      <c r="AL27" s="74">
        <v>192</v>
      </c>
      <c r="AM27" s="110">
        <v>3</v>
      </c>
      <c r="AN27" s="111">
        <f t="shared" si="12"/>
        <v>14</v>
      </c>
      <c r="AO27" s="110">
        <v>3</v>
      </c>
      <c r="AP27" s="71">
        <v>1</v>
      </c>
      <c r="AQ27" s="111">
        <f t="shared" si="13"/>
        <v>8</v>
      </c>
      <c r="AR27" s="111">
        <f t="shared" si="14"/>
        <v>3</v>
      </c>
      <c r="AS27" s="112">
        <v>199</v>
      </c>
      <c r="AT27" s="98">
        <f t="shared" si="15"/>
        <v>3.6458333333333335</v>
      </c>
      <c r="AU27" s="112">
        <v>1</v>
      </c>
      <c r="AV27" s="112">
        <v>199</v>
      </c>
      <c r="AW27" s="97">
        <f t="shared" si="16"/>
        <v>1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62">
        <v>672</v>
      </c>
      <c r="F28" s="81">
        <v>13</v>
      </c>
      <c r="G28" s="81">
        <v>8</v>
      </c>
      <c r="H28" s="81">
        <v>4</v>
      </c>
      <c r="I28" s="81">
        <v>693</v>
      </c>
      <c r="J28" s="83">
        <f t="shared" si="0"/>
        <v>3.125</v>
      </c>
      <c r="K28" s="64">
        <v>5</v>
      </c>
      <c r="L28" s="82">
        <v>691</v>
      </c>
      <c r="M28" s="85">
        <f t="shared" si="1"/>
        <v>0.99711399711399706</v>
      </c>
      <c r="N28" s="74">
        <v>670</v>
      </c>
      <c r="O28" s="103">
        <v>14</v>
      </c>
      <c r="P28" s="104">
        <f t="shared" si="2"/>
        <v>27</v>
      </c>
      <c r="Q28" s="103">
        <v>16</v>
      </c>
      <c r="R28" s="103">
        <v>7</v>
      </c>
      <c r="S28" s="104">
        <f t="shared" si="3"/>
        <v>24</v>
      </c>
      <c r="T28" s="104">
        <f t="shared" si="4"/>
        <v>11</v>
      </c>
      <c r="U28" s="105">
        <v>689</v>
      </c>
      <c r="V28" s="91">
        <f t="shared" si="5"/>
        <v>2.8358208955223883</v>
      </c>
      <c r="W28" s="105">
        <v>5</v>
      </c>
      <c r="X28" s="105">
        <v>688</v>
      </c>
      <c r="Y28" s="66">
        <f t="shared" si="6"/>
        <v>0.99854862119013066</v>
      </c>
      <c r="Z28" s="62">
        <v>675</v>
      </c>
      <c r="AA28" s="107">
        <v>15</v>
      </c>
      <c r="AB28" s="108">
        <f t="shared" si="7"/>
        <v>42</v>
      </c>
      <c r="AC28" s="107">
        <v>6</v>
      </c>
      <c r="AD28" s="107">
        <v>2</v>
      </c>
      <c r="AE28" s="108">
        <f t="shared" si="8"/>
        <v>30</v>
      </c>
      <c r="AF28" s="108">
        <f t="shared" si="9"/>
        <v>13</v>
      </c>
      <c r="AG28" s="109">
        <v>696</v>
      </c>
      <c r="AH28" s="78">
        <f t="shared" si="10"/>
        <v>3.1111111111111112</v>
      </c>
      <c r="AI28" s="109">
        <v>6</v>
      </c>
      <c r="AJ28" s="109">
        <v>696</v>
      </c>
      <c r="AK28" s="79">
        <f t="shared" si="11"/>
        <v>1</v>
      </c>
      <c r="AL28" s="74">
        <v>687</v>
      </c>
      <c r="AM28" s="110">
        <v>12</v>
      </c>
      <c r="AN28" s="111">
        <f t="shared" si="12"/>
        <v>54</v>
      </c>
      <c r="AO28" s="110">
        <v>7</v>
      </c>
      <c r="AP28" s="71">
        <v>2</v>
      </c>
      <c r="AQ28" s="111">
        <f t="shared" si="13"/>
        <v>37</v>
      </c>
      <c r="AR28" s="111">
        <f t="shared" si="14"/>
        <v>15</v>
      </c>
      <c r="AS28" s="112">
        <v>703</v>
      </c>
      <c r="AT28" s="98">
        <f t="shared" si="15"/>
        <v>2.3289665211062593</v>
      </c>
      <c r="AU28" s="112">
        <v>6</v>
      </c>
      <c r="AV28" s="112">
        <v>703</v>
      </c>
      <c r="AW28" s="97">
        <f t="shared" si="16"/>
        <v>1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62">
        <v>1143</v>
      </c>
      <c r="F29" s="81">
        <v>25</v>
      </c>
      <c r="G29" s="81">
        <v>17</v>
      </c>
      <c r="H29" s="81">
        <v>6</v>
      </c>
      <c r="I29" s="81">
        <v>1198</v>
      </c>
      <c r="J29" s="83">
        <f t="shared" si="0"/>
        <v>4.8118985126859144</v>
      </c>
      <c r="K29" s="64">
        <v>14</v>
      </c>
      <c r="L29" s="82">
        <v>1194</v>
      </c>
      <c r="M29" s="85">
        <f t="shared" si="1"/>
        <v>0.996661101836394</v>
      </c>
      <c r="N29" s="74">
        <v>1150</v>
      </c>
      <c r="O29" s="103">
        <v>23</v>
      </c>
      <c r="P29" s="104">
        <f t="shared" si="2"/>
        <v>48</v>
      </c>
      <c r="Q29" s="103">
        <v>13</v>
      </c>
      <c r="R29" s="103">
        <v>8</v>
      </c>
      <c r="S29" s="104">
        <f t="shared" si="3"/>
        <v>30</v>
      </c>
      <c r="T29" s="104">
        <f t="shared" si="4"/>
        <v>14</v>
      </c>
      <c r="U29" s="105">
        <v>1214</v>
      </c>
      <c r="V29" s="91">
        <f t="shared" si="5"/>
        <v>5.5652173913043477</v>
      </c>
      <c r="W29" s="105">
        <v>17</v>
      </c>
      <c r="X29" s="105">
        <v>1213</v>
      </c>
      <c r="Y29" s="66">
        <f t="shared" si="6"/>
        <v>0.99917627677100496</v>
      </c>
      <c r="Z29" s="62">
        <v>1164</v>
      </c>
      <c r="AA29" s="107">
        <v>26</v>
      </c>
      <c r="AB29" s="108">
        <f t="shared" si="7"/>
        <v>74</v>
      </c>
      <c r="AC29" s="107">
        <v>11</v>
      </c>
      <c r="AD29" s="107">
        <v>5</v>
      </c>
      <c r="AE29" s="108">
        <f t="shared" si="8"/>
        <v>41</v>
      </c>
      <c r="AF29" s="108">
        <f t="shared" si="9"/>
        <v>19</v>
      </c>
      <c r="AG29" s="109">
        <v>1229</v>
      </c>
      <c r="AH29" s="78">
        <f t="shared" si="10"/>
        <v>5.5841924398625435</v>
      </c>
      <c r="AI29" s="109">
        <v>18</v>
      </c>
      <c r="AJ29" s="109">
        <v>1228</v>
      </c>
      <c r="AK29" s="79">
        <f t="shared" si="11"/>
        <v>0.99918633034987792</v>
      </c>
      <c r="AL29" s="74">
        <v>1187</v>
      </c>
      <c r="AM29" s="110">
        <v>15</v>
      </c>
      <c r="AN29" s="111">
        <f t="shared" si="12"/>
        <v>89</v>
      </c>
      <c r="AO29" s="110">
        <v>21</v>
      </c>
      <c r="AP29" s="71">
        <v>14</v>
      </c>
      <c r="AQ29" s="111">
        <f t="shared" si="13"/>
        <v>62</v>
      </c>
      <c r="AR29" s="111">
        <f t="shared" si="14"/>
        <v>33</v>
      </c>
      <c r="AS29" s="112">
        <v>1221</v>
      </c>
      <c r="AT29" s="98">
        <f t="shared" si="15"/>
        <v>2.8643639427127212</v>
      </c>
      <c r="AU29" s="112">
        <v>20</v>
      </c>
      <c r="AV29" s="112">
        <v>1221</v>
      </c>
      <c r="AW29" s="97">
        <f t="shared" si="16"/>
        <v>1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62">
        <v>394</v>
      </c>
      <c r="F30" s="81">
        <v>8</v>
      </c>
      <c r="G30" s="81">
        <v>4</v>
      </c>
      <c r="H30" s="81">
        <v>1</v>
      </c>
      <c r="I30" s="81">
        <v>408</v>
      </c>
      <c r="J30" s="83">
        <f t="shared" si="0"/>
        <v>3.5532994923857872</v>
      </c>
      <c r="K30" s="64">
        <v>5</v>
      </c>
      <c r="L30" s="82">
        <v>405</v>
      </c>
      <c r="M30" s="85">
        <f t="shared" si="1"/>
        <v>0.99264705882352944</v>
      </c>
      <c r="N30" s="74">
        <v>396</v>
      </c>
      <c r="O30" s="103">
        <v>13</v>
      </c>
      <c r="P30" s="104">
        <f t="shared" si="2"/>
        <v>21</v>
      </c>
      <c r="Q30" s="103">
        <v>4</v>
      </c>
      <c r="R30" s="103">
        <v>2</v>
      </c>
      <c r="S30" s="104">
        <f t="shared" si="3"/>
        <v>8</v>
      </c>
      <c r="T30" s="104">
        <f t="shared" si="4"/>
        <v>3</v>
      </c>
      <c r="U30" s="105">
        <v>415</v>
      </c>
      <c r="V30" s="91">
        <f t="shared" si="5"/>
        <v>4.7979797979797976</v>
      </c>
      <c r="W30" s="105">
        <v>5</v>
      </c>
      <c r="X30" s="105">
        <v>412</v>
      </c>
      <c r="Y30" s="66">
        <f t="shared" si="6"/>
        <v>0.9927710843373494</v>
      </c>
      <c r="Z30" s="62">
        <v>401</v>
      </c>
      <c r="AA30" s="107">
        <v>14</v>
      </c>
      <c r="AB30" s="108">
        <f t="shared" si="7"/>
        <v>35</v>
      </c>
      <c r="AC30" s="107">
        <v>1</v>
      </c>
      <c r="AD30" s="107">
        <v>1</v>
      </c>
      <c r="AE30" s="108">
        <f t="shared" si="8"/>
        <v>9</v>
      </c>
      <c r="AF30" s="108">
        <f t="shared" si="9"/>
        <v>4</v>
      </c>
      <c r="AG30" s="109">
        <v>427</v>
      </c>
      <c r="AH30" s="78">
        <f t="shared" si="10"/>
        <v>6.4837905236907734</v>
      </c>
      <c r="AI30" s="109">
        <v>6</v>
      </c>
      <c r="AJ30" s="109">
        <v>425</v>
      </c>
      <c r="AK30" s="79">
        <f t="shared" si="11"/>
        <v>0.99531615925058547</v>
      </c>
      <c r="AL30" s="74">
        <v>406</v>
      </c>
      <c r="AM30" s="110">
        <v>8</v>
      </c>
      <c r="AN30" s="111">
        <f t="shared" si="12"/>
        <v>43</v>
      </c>
      <c r="AO30" s="110">
        <v>3</v>
      </c>
      <c r="AP30" s="71">
        <v>1</v>
      </c>
      <c r="AQ30" s="111">
        <f t="shared" si="13"/>
        <v>12</v>
      </c>
      <c r="AR30" s="111">
        <f t="shared" si="14"/>
        <v>5</v>
      </c>
      <c r="AS30" s="112">
        <v>430</v>
      </c>
      <c r="AT30" s="98">
        <f t="shared" si="15"/>
        <v>5.9113300492610836</v>
      </c>
      <c r="AU30" s="112">
        <v>7</v>
      </c>
      <c r="AV30" s="112">
        <v>429</v>
      </c>
      <c r="AW30" s="97">
        <f t="shared" si="16"/>
        <v>0.99767441860465111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62">
        <v>143</v>
      </c>
      <c r="F31" s="81"/>
      <c r="G31" s="81">
        <v>3</v>
      </c>
      <c r="H31" s="81">
        <v>3</v>
      </c>
      <c r="I31" s="81">
        <v>140</v>
      </c>
      <c r="J31" s="83">
        <f t="shared" si="0"/>
        <v>-2.0979020979020979</v>
      </c>
      <c r="K31" s="64">
        <v>1</v>
      </c>
      <c r="L31" s="82">
        <v>140</v>
      </c>
      <c r="M31" s="85">
        <f t="shared" si="1"/>
        <v>1</v>
      </c>
      <c r="N31" s="74">
        <v>141</v>
      </c>
      <c r="O31" s="103">
        <v>3</v>
      </c>
      <c r="P31" s="104">
        <f t="shared" si="2"/>
        <v>3</v>
      </c>
      <c r="Q31" s="103">
        <v>2</v>
      </c>
      <c r="R31" s="103">
        <v>2</v>
      </c>
      <c r="S31" s="104">
        <f t="shared" si="3"/>
        <v>5</v>
      </c>
      <c r="T31" s="104">
        <f t="shared" si="4"/>
        <v>5</v>
      </c>
      <c r="U31" s="105">
        <v>138</v>
      </c>
      <c r="V31" s="91">
        <f t="shared" si="5"/>
        <v>-2.1276595744680851</v>
      </c>
      <c r="W31" s="105">
        <v>1</v>
      </c>
      <c r="X31" s="105">
        <v>138</v>
      </c>
      <c r="Y31" s="66">
        <f t="shared" si="6"/>
        <v>1</v>
      </c>
      <c r="Z31" s="62">
        <v>141</v>
      </c>
      <c r="AA31" s="107">
        <v>4</v>
      </c>
      <c r="AB31" s="108">
        <f t="shared" si="7"/>
        <v>7</v>
      </c>
      <c r="AC31" s="107">
        <v>2</v>
      </c>
      <c r="AD31" s="107">
        <v>1</v>
      </c>
      <c r="AE31" s="108">
        <f t="shared" si="8"/>
        <v>7</v>
      </c>
      <c r="AF31" s="108">
        <f t="shared" si="9"/>
        <v>6</v>
      </c>
      <c r="AG31" s="109">
        <v>141</v>
      </c>
      <c r="AH31" s="78">
        <f t="shared" si="10"/>
        <v>0</v>
      </c>
      <c r="AI31" s="109">
        <v>1</v>
      </c>
      <c r="AJ31" s="109">
        <v>141</v>
      </c>
      <c r="AK31" s="79">
        <f t="shared" si="11"/>
        <v>1</v>
      </c>
      <c r="AL31" s="74">
        <v>146</v>
      </c>
      <c r="AM31" s="110">
        <v>6</v>
      </c>
      <c r="AN31" s="111">
        <f t="shared" si="12"/>
        <v>13</v>
      </c>
      <c r="AO31" s="110">
        <v>2</v>
      </c>
      <c r="AP31" s="71">
        <v>2</v>
      </c>
      <c r="AQ31" s="111">
        <f t="shared" si="13"/>
        <v>9</v>
      </c>
      <c r="AR31" s="111">
        <f t="shared" si="14"/>
        <v>8</v>
      </c>
      <c r="AS31" s="112">
        <v>148</v>
      </c>
      <c r="AT31" s="98">
        <f t="shared" si="15"/>
        <v>1.3698630136986301</v>
      </c>
      <c r="AU31" s="112">
        <v>1</v>
      </c>
      <c r="AV31" s="112">
        <v>147</v>
      </c>
      <c r="AW31" s="97">
        <f t="shared" si="16"/>
        <v>0.9932432432432432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62">
        <v>160</v>
      </c>
      <c r="F32" s="81">
        <v>2</v>
      </c>
      <c r="G32" s="81">
        <v>3</v>
      </c>
      <c r="H32" s="81">
        <v>2</v>
      </c>
      <c r="I32" s="81">
        <v>160</v>
      </c>
      <c r="J32" s="83">
        <f t="shared" si="0"/>
        <v>0</v>
      </c>
      <c r="K32" s="64">
        <v>2</v>
      </c>
      <c r="L32" s="82">
        <v>159</v>
      </c>
      <c r="M32" s="85">
        <f t="shared" si="1"/>
        <v>0.99375000000000002</v>
      </c>
      <c r="N32" s="74">
        <v>159</v>
      </c>
      <c r="O32" s="103">
        <v>12</v>
      </c>
      <c r="P32" s="104">
        <f t="shared" si="2"/>
        <v>14</v>
      </c>
      <c r="Q32" s="103">
        <v>2</v>
      </c>
      <c r="R32" s="103">
        <v>2</v>
      </c>
      <c r="S32" s="104">
        <f t="shared" si="3"/>
        <v>5</v>
      </c>
      <c r="T32" s="104">
        <f t="shared" si="4"/>
        <v>4</v>
      </c>
      <c r="U32" s="105">
        <v>166</v>
      </c>
      <c r="V32" s="91">
        <f t="shared" si="5"/>
        <v>4.4025157232704402</v>
      </c>
      <c r="W32" s="105">
        <v>2</v>
      </c>
      <c r="X32" s="105">
        <v>166</v>
      </c>
      <c r="Y32" s="66">
        <f t="shared" si="6"/>
        <v>1</v>
      </c>
      <c r="Z32" s="62">
        <v>160</v>
      </c>
      <c r="AA32" s="107">
        <v>2</v>
      </c>
      <c r="AB32" s="108">
        <f t="shared" si="7"/>
        <v>16</v>
      </c>
      <c r="AC32" s="107">
        <v>2</v>
      </c>
      <c r="AD32" s="107">
        <v>2</v>
      </c>
      <c r="AE32" s="108">
        <f t="shared" si="8"/>
        <v>7</v>
      </c>
      <c r="AF32" s="108">
        <f t="shared" si="9"/>
        <v>6</v>
      </c>
      <c r="AG32" s="109">
        <v>166</v>
      </c>
      <c r="AH32" s="78">
        <f t="shared" si="10"/>
        <v>3.75</v>
      </c>
      <c r="AI32" s="109">
        <v>2</v>
      </c>
      <c r="AJ32" s="109">
        <v>166</v>
      </c>
      <c r="AK32" s="79">
        <f t="shared" si="11"/>
        <v>1</v>
      </c>
      <c r="AL32" s="74">
        <v>161</v>
      </c>
      <c r="AM32" s="110">
        <v>2</v>
      </c>
      <c r="AN32" s="111">
        <f t="shared" si="12"/>
        <v>18</v>
      </c>
      <c r="AO32" s="110"/>
      <c r="AP32" s="71"/>
      <c r="AQ32" s="111">
        <f t="shared" si="13"/>
        <v>7</v>
      </c>
      <c r="AR32" s="111">
        <f t="shared" si="14"/>
        <v>6</v>
      </c>
      <c r="AS32" s="112">
        <v>170</v>
      </c>
      <c r="AT32" s="98">
        <f t="shared" si="15"/>
        <v>5.5900621118012426</v>
      </c>
      <c r="AU32" s="112">
        <v>2</v>
      </c>
      <c r="AV32" s="112">
        <v>170</v>
      </c>
      <c r="AW32" s="97">
        <f t="shared" si="16"/>
        <v>1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62">
        <v>360</v>
      </c>
      <c r="F33" s="81">
        <v>8</v>
      </c>
      <c r="G33" s="81">
        <v>4</v>
      </c>
      <c r="H33" s="81">
        <v>1</v>
      </c>
      <c r="I33" s="81">
        <v>385</v>
      </c>
      <c r="J33" s="83">
        <f t="shared" si="0"/>
        <v>6.9444444444444446</v>
      </c>
      <c r="K33" s="64">
        <v>3</v>
      </c>
      <c r="L33" s="82">
        <v>385</v>
      </c>
      <c r="M33" s="85">
        <f t="shared" si="1"/>
        <v>1</v>
      </c>
      <c r="N33" s="62">
        <v>364</v>
      </c>
      <c r="O33" s="103">
        <v>7</v>
      </c>
      <c r="P33" s="104">
        <f t="shared" si="2"/>
        <v>15</v>
      </c>
      <c r="Q33" s="103">
        <v>4</v>
      </c>
      <c r="R33" s="103">
        <v>3</v>
      </c>
      <c r="S33" s="104">
        <f t="shared" si="3"/>
        <v>8</v>
      </c>
      <c r="T33" s="104">
        <f t="shared" si="4"/>
        <v>4</v>
      </c>
      <c r="U33" s="105">
        <v>387</v>
      </c>
      <c r="V33" s="91">
        <f t="shared" si="5"/>
        <v>6.3186813186813184</v>
      </c>
      <c r="W33" s="105">
        <v>4</v>
      </c>
      <c r="X33" s="105">
        <v>387</v>
      </c>
      <c r="Y33" s="66">
        <f t="shared" si="6"/>
        <v>1</v>
      </c>
      <c r="Z33" s="62">
        <v>374</v>
      </c>
      <c r="AA33" s="107">
        <v>6</v>
      </c>
      <c r="AB33" s="108">
        <f t="shared" si="7"/>
        <v>21</v>
      </c>
      <c r="AC33" s="107">
        <v>1</v>
      </c>
      <c r="AD33" s="107"/>
      <c r="AE33" s="108">
        <f t="shared" si="8"/>
        <v>9</v>
      </c>
      <c r="AF33" s="108">
        <f t="shared" si="9"/>
        <v>4</v>
      </c>
      <c r="AG33" s="109">
        <v>392</v>
      </c>
      <c r="AH33" s="78">
        <f t="shared" si="10"/>
        <v>4.8128342245989302</v>
      </c>
      <c r="AI33" s="109">
        <v>4</v>
      </c>
      <c r="AJ33" s="109">
        <v>391</v>
      </c>
      <c r="AK33" s="79">
        <f t="shared" si="11"/>
        <v>0.99744897959183676</v>
      </c>
      <c r="AL33" s="74">
        <v>383</v>
      </c>
      <c r="AM33" s="110">
        <v>5</v>
      </c>
      <c r="AN33" s="111">
        <f t="shared" si="12"/>
        <v>26</v>
      </c>
      <c r="AO33" s="110">
        <v>6</v>
      </c>
      <c r="AP33" s="71">
        <v>4</v>
      </c>
      <c r="AQ33" s="111">
        <f t="shared" si="13"/>
        <v>15</v>
      </c>
      <c r="AR33" s="111">
        <f t="shared" si="14"/>
        <v>8</v>
      </c>
      <c r="AS33" s="112">
        <v>389</v>
      </c>
      <c r="AT33" s="98">
        <f t="shared" si="15"/>
        <v>1.5665796344647518</v>
      </c>
      <c r="AU33" s="112">
        <v>4</v>
      </c>
      <c r="AV33" s="112">
        <v>389</v>
      </c>
      <c r="AW33" s="97">
        <f t="shared" si="16"/>
        <v>1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62">
        <v>2025</v>
      </c>
      <c r="F34" s="81">
        <v>31</v>
      </c>
      <c r="G34" s="81">
        <v>23</v>
      </c>
      <c r="H34" s="81">
        <v>13</v>
      </c>
      <c r="I34" s="81">
        <v>2076</v>
      </c>
      <c r="J34" s="83">
        <f t="shared" si="0"/>
        <v>2.5185185185185186</v>
      </c>
      <c r="K34" s="64">
        <v>33</v>
      </c>
      <c r="L34" s="82">
        <v>2071</v>
      </c>
      <c r="M34" s="85">
        <f t="shared" si="1"/>
        <v>0.99759152215799618</v>
      </c>
      <c r="N34" s="62">
        <v>2043</v>
      </c>
      <c r="O34" s="103">
        <v>30</v>
      </c>
      <c r="P34" s="104">
        <f t="shared" si="2"/>
        <v>61</v>
      </c>
      <c r="Q34" s="103">
        <v>33</v>
      </c>
      <c r="R34" s="103">
        <v>19</v>
      </c>
      <c r="S34" s="104">
        <f t="shared" si="3"/>
        <v>56</v>
      </c>
      <c r="T34" s="104">
        <f t="shared" si="4"/>
        <v>32</v>
      </c>
      <c r="U34" s="105">
        <v>2085</v>
      </c>
      <c r="V34" s="91">
        <f t="shared" si="5"/>
        <v>2.0558002936857562</v>
      </c>
      <c r="W34" s="105">
        <v>34</v>
      </c>
      <c r="X34" s="105">
        <v>2083</v>
      </c>
      <c r="Y34" s="66">
        <f t="shared" si="6"/>
        <v>0.99904076738609116</v>
      </c>
      <c r="Z34" s="62">
        <v>2037</v>
      </c>
      <c r="AA34" s="107">
        <v>31</v>
      </c>
      <c r="AB34" s="108">
        <f t="shared" si="7"/>
        <v>92</v>
      </c>
      <c r="AC34" s="107">
        <v>17</v>
      </c>
      <c r="AD34" s="107">
        <v>11</v>
      </c>
      <c r="AE34" s="108">
        <f t="shared" si="8"/>
        <v>73</v>
      </c>
      <c r="AF34" s="108">
        <f t="shared" si="9"/>
        <v>43</v>
      </c>
      <c r="AG34" s="109">
        <v>2104</v>
      </c>
      <c r="AH34" s="78">
        <f t="shared" si="10"/>
        <v>3.2891507118311245</v>
      </c>
      <c r="AI34" s="109">
        <v>37</v>
      </c>
      <c r="AJ34" s="109">
        <v>2102</v>
      </c>
      <c r="AK34" s="79">
        <f t="shared" si="11"/>
        <v>0.99904942965779464</v>
      </c>
      <c r="AL34" s="74">
        <v>2050</v>
      </c>
      <c r="AM34" s="110">
        <v>23</v>
      </c>
      <c r="AN34" s="111">
        <f t="shared" si="12"/>
        <v>115</v>
      </c>
      <c r="AO34" s="110">
        <v>18</v>
      </c>
      <c r="AP34" s="71">
        <v>12</v>
      </c>
      <c r="AQ34" s="111">
        <f t="shared" si="13"/>
        <v>91</v>
      </c>
      <c r="AR34" s="111">
        <f t="shared" si="14"/>
        <v>55</v>
      </c>
      <c r="AS34" s="112">
        <v>2105</v>
      </c>
      <c r="AT34" s="98">
        <f t="shared" si="15"/>
        <v>2.6829268292682928</v>
      </c>
      <c r="AU34" s="112">
        <v>40</v>
      </c>
      <c r="AV34" s="112">
        <v>2101</v>
      </c>
      <c r="AW34" s="97">
        <f t="shared" si="16"/>
        <v>0.99809976247030874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62">
        <v>288</v>
      </c>
      <c r="F35" s="81">
        <v>6</v>
      </c>
      <c r="G35" s="81">
        <v>5</v>
      </c>
      <c r="H35" s="81">
        <v>3</v>
      </c>
      <c r="I35" s="81">
        <v>299</v>
      </c>
      <c r="J35" s="83">
        <f t="shared" si="0"/>
        <v>3.8194444444444446</v>
      </c>
      <c r="K35" s="64">
        <v>6</v>
      </c>
      <c r="L35" s="82">
        <v>297</v>
      </c>
      <c r="M35" s="85">
        <f t="shared" si="1"/>
        <v>0.99331103678929766</v>
      </c>
      <c r="N35" s="62">
        <v>290</v>
      </c>
      <c r="O35" s="103">
        <v>6</v>
      </c>
      <c r="P35" s="104">
        <f t="shared" si="2"/>
        <v>12</v>
      </c>
      <c r="Q35" s="103">
        <v>1</v>
      </c>
      <c r="R35" s="103">
        <v>1</v>
      </c>
      <c r="S35" s="104">
        <f t="shared" si="3"/>
        <v>6</v>
      </c>
      <c r="T35" s="104">
        <f t="shared" si="4"/>
        <v>4</v>
      </c>
      <c r="U35" s="105">
        <v>302</v>
      </c>
      <c r="V35" s="91">
        <f t="shared" si="5"/>
        <v>4.1379310344827589</v>
      </c>
      <c r="W35" s="105">
        <v>6</v>
      </c>
      <c r="X35" s="105">
        <v>301</v>
      </c>
      <c r="Y35" s="66">
        <f t="shared" si="6"/>
        <v>0.99668874172185429</v>
      </c>
      <c r="Z35" s="62">
        <v>295</v>
      </c>
      <c r="AA35" s="107">
        <v>4</v>
      </c>
      <c r="AB35" s="108">
        <f t="shared" si="7"/>
        <v>16</v>
      </c>
      <c r="AC35" s="107">
        <v>2</v>
      </c>
      <c r="AD35" s="107">
        <v>1</v>
      </c>
      <c r="AE35" s="108">
        <f t="shared" si="8"/>
        <v>8</v>
      </c>
      <c r="AF35" s="108">
        <f t="shared" si="9"/>
        <v>5</v>
      </c>
      <c r="AG35" s="109">
        <v>302</v>
      </c>
      <c r="AH35" s="78">
        <f t="shared" si="10"/>
        <v>2.3728813559322033</v>
      </c>
      <c r="AI35" s="109">
        <v>6</v>
      </c>
      <c r="AJ35" s="109">
        <v>300</v>
      </c>
      <c r="AK35" s="79">
        <f t="shared" si="11"/>
        <v>0.99337748344370858</v>
      </c>
      <c r="AL35" s="74">
        <v>298</v>
      </c>
      <c r="AM35" s="110">
        <v>4</v>
      </c>
      <c r="AN35" s="111">
        <f t="shared" si="12"/>
        <v>20</v>
      </c>
      <c r="AO35" s="110">
        <v>5</v>
      </c>
      <c r="AP35" s="71">
        <v>3</v>
      </c>
      <c r="AQ35" s="111">
        <f t="shared" si="13"/>
        <v>13</v>
      </c>
      <c r="AR35" s="111">
        <f t="shared" si="14"/>
        <v>8</v>
      </c>
      <c r="AS35" s="112">
        <v>301</v>
      </c>
      <c r="AT35" s="98">
        <f t="shared" si="15"/>
        <v>1.006711409395973</v>
      </c>
      <c r="AU35" s="112">
        <v>8</v>
      </c>
      <c r="AV35" s="112">
        <v>299</v>
      </c>
      <c r="AW35" s="97">
        <f t="shared" si="16"/>
        <v>0.99335548172757471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62">
        <v>238</v>
      </c>
      <c r="F36" s="81">
        <v>2</v>
      </c>
      <c r="G36" s="81">
        <v>4</v>
      </c>
      <c r="H36" s="81">
        <v>3</v>
      </c>
      <c r="I36" s="81">
        <v>237</v>
      </c>
      <c r="J36" s="83">
        <f t="shared" si="0"/>
        <v>-0.42016806722689076</v>
      </c>
      <c r="K36" s="64">
        <v>3</v>
      </c>
      <c r="L36" s="82">
        <v>237</v>
      </c>
      <c r="M36" s="85">
        <f t="shared" si="1"/>
        <v>1</v>
      </c>
      <c r="N36" s="62">
        <v>240</v>
      </c>
      <c r="O36" s="103">
        <v>5</v>
      </c>
      <c r="P36" s="104">
        <f t="shared" si="2"/>
        <v>7</v>
      </c>
      <c r="Q36" s="103">
        <v>3</v>
      </c>
      <c r="R36" s="103">
        <v>1</v>
      </c>
      <c r="S36" s="104">
        <f t="shared" si="3"/>
        <v>7</v>
      </c>
      <c r="T36" s="104">
        <f t="shared" si="4"/>
        <v>4</v>
      </c>
      <c r="U36" s="105">
        <v>235</v>
      </c>
      <c r="V36" s="91">
        <f t="shared" si="5"/>
        <v>-2.083333333333333</v>
      </c>
      <c r="W36" s="105">
        <v>3</v>
      </c>
      <c r="X36" s="105">
        <v>235</v>
      </c>
      <c r="Y36" s="66">
        <f t="shared" si="6"/>
        <v>1</v>
      </c>
      <c r="Z36" s="62">
        <v>242</v>
      </c>
      <c r="AA36" s="107">
        <v>1</v>
      </c>
      <c r="AB36" s="108">
        <f t="shared" si="7"/>
        <v>8</v>
      </c>
      <c r="AC36" s="107">
        <v>4</v>
      </c>
      <c r="AD36" s="107">
        <v>4</v>
      </c>
      <c r="AE36" s="108">
        <f t="shared" si="8"/>
        <v>11</v>
      </c>
      <c r="AF36" s="108">
        <f t="shared" si="9"/>
        <v>8</v>
      </c>
      <c r="AG36" s="109">
        <v>231</v>
      </c>
      <c r="AH36" s="78">
        <f t="shared" si="10"/>
        <v>-4.5454545454545459</v>
      </c>
      <c r="AI36" s="109">
        <v>4</v>
      </c>
      <c r="AJ36" s="109">
        <v>229</v>
      </c>
      <c r="AK36" s="79">
        <f t="shared" si="11"/>
        <v>0.9913419913419913</v>
      </c>
      <c r="AL36" s="74">
        <v>239</v>
      </c>
      <c r="AM36" s="110">
        <v>5</v>
      </c>
      <c r="AN36" s="111">
        <f t="shared" si="12"/>
        <v>13</v>
      </c>
      <c r="AO36" s="110">
        <v>6</v>
      </c>
      <c r="AP36" s="71"/>
      <c r="AQ36" s="111">
        <f t="shared" si="13"/>
        <v>17</v>
      </c>
      <c r="AR36" s="111">
        <f t="shared" si="14"/>
        <v>8</v>
      </c>
      <c r="AS36" s="112">
        <v>231</v>
      </c>
      <c r="AT36" s="98">
        <f t="shared" si="15"/>
        <v>-3.3472803347280333</v>
      </c>
      <c r="AU36" s="112">
        <v>4</v>
      </c>
      <c r="AV36" s="112">
        <v>231</v>
      </c>
      <c r="AW36" s="97">
        <f t="shared" si="16"/>
        <v>1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62">
        <v>831</v>
      </c>
      <c r="F37" s="81">
        <v>12</v>
      </c>
      <c r="G37" s="81">
        <v>13</v>
      </c>
      <c r="H37" s="81">
        <v>8</v>
      </c>
      <c r="I37" s="81">
        <v>840</v>
      </c>
      <c r="J37" s="83">
        <f t="shared" si="0"/>
        <v>1.0830324909747291</v>
      </c>
      <c r="K37" s="64">
        <v>6</v>
      </c>
      <c r="L37" s="82">
        <v>838</v>
      </c>
      <c r="M37" s="85">
        <f t="shared" si="1"/>
        <v>0.99761904761904763</v>
      </c>
      <c r="N37" s="62">
        <v>837</v>
      </c>
      <c r="O37" s="103">
        <v>20</v>
      </c>
      <c r="P37" s="104">
        <f t="shared" si="2"/>
        <v>32</v>
      </c>
      <c r="Q37" s="103">
        <v>17</v>
      </c>
      <c r="R37" s="103">
        <v>14</v>
      </c>
      <c r="S37" s="104">
        <f t="shared" si="3"/>
        <v>30</v>
      </c>
      <c r="T37" s="104">
        <f t="shared" si="4"/>
        <v>22</v>
      </c>
      <c r="U37" s="105">
        <v>828</v>
      </c>
      <c r="V37" s="91">
        <f t="shared" si="5"/>
        <v>-1.0752688172043012</v>
      </c>
      <c r="W37" s="105">
        <v>6</v>
      </c>
      <c r="X37" s="105">
        <v>828</v>
      </c>
      <c r="Y37" s="66">
        <f t="shared" si="6"/>
        <v>1</v>
      </c>
      <c r="Z37" s="62">
        <v>841</v>
      </c>
      <c r="AA37" s="107">
        <v>15</v>
      </c>
      <c r="AB37" s="108">
        <f t="shared" si="7"/>
        <v>47</v>
      </c>
      <c r="AC37" s="107">
        <v>7</v>
      </c>
      <c r="AD37" s="107">
        <v>6</v>
      </c>
      <c r="AE37" s="108">
        <f t="shared" si="8"/>
        <v>37</v>
      </c>
      <c r="AF37" s="108">
        <f t="shared" si="9"/>
        <v>28</v>
      </c>
      <c r="AG37" s="109">
        <v>840</v>
      </c>
      <c r="AH37" s="78">
        <f t="shared" si="10"/>
        <v>-0.11890606420927466</v>
      </c>
      <c r="AI37" s="109">
        <v>6</v>
      </c>
      <c r="AJ37" s="109">
        <v>840</v>
      </c>
      <c r="AK37" s="79">
        <f t="shared" si="11"/>
        <v>1</v>
      </c>
      <c r="AL37" s="74">
        <v>853</v>
      </c>
      <c r="AM37" s="110">
        <v>19</v>
      </c>
      <c r="AN37" s="111">
        <f t="shared" si="12"/>
        <v>66</v>
      </c>
      <c r="AO37" s="110">
        <v>14</v>
      </c>
      <c r="AP37" s="71">
        <v>8</v>
      </c>
      <c r="AQ37" s="111">
        <f t="shared" si="13"/>
        <v>51</v>
      </c>
      <c r="AR37" s="111">
        <f t="shared" si="14"/>
        <v>36</v>
      </c>
      <c r="AS37" s="112">
        <v>844</v>
      </c>
      <c r="AT37" s="98">
        <f t="shared" si="15"/>
        <v>-1.0550996483001172</v>
      </c>
      <c r="AU37" s="112">
        <v>7</v>
      </c>
      <c r="AV37" s="112">
        <v>843</v>
      </c>
      <c r="AW37" s="97">
        <f t="shared" si="16"/>
        <v>0.99881516587677721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62">
        <v>335</v>
      </c>
      <c r="F38" s="81">
        <v>12</v>
      </c>
      <c r="G38" s="81">
        <v>4</v>
      </c>
      <c r="H38" s="81">
        <v>2</v>
      </c>
      <c r="I38" s="81">
        <v>349</v>
      </c>
      <c r="J38" s="83">
        <f t="shared" si="0"/>
        <v>4.1791044776119408</v>
      </c>
      <c r="K38" s="64">
        <v>8</v>
      </c>
      <c r="L38" s="82">
        <v>346</v>
      </c>
      <c r="M38" s="85">
        <f t="shared" si="1"/>
        <v>0.99140401146131807</v>
      </c>
      <c r="N38" s="62">
        <v>338</v>
      </c>
      <c r="O38" s="103">
        <v>9</v>
      </c>
      <c r="P38" s="104">
        <f t="shared" si="2"/>
        <v>21</v>
      </c>
      <c r="Q38" s="103">
        <v>2</v>
      </c>
      <c r="R38" s="103">
        <v>2</v>
      </c>
      <c r="S38" s="104">
        <f t="shared" si="3"/>
        <v>6</v>
      </c>
      <c r="T38" s="104">
        <f t="shared" si="4"/>
        <v>4</v>
      </c>
      <c r="U38" s="105">
        <v>359</v>
      </c>
      <c r="V38" s="91">
        <f t="shared" si="5"/>
        <v>6.2130177514792901</v>
      </c>
      <c r="W38" s="105">
        <v>8</v>
      </c>
      <c r="X38" s="105">
        <v>356</v>
      </c>
      <c r="Y38" s="66">
        <f t="shared" si="6"/>
        <v>0.99164345403899723</v>
      </c>
      <c r="Z38" s="62">
        <v>341</v>
      </c>
      <c r="AA38" s="107">
        <v>10</v>
      </c>
      <c r="AB38" s="108">
        <f t="shared" si="7"/>
        <v>31</v>
      </c>
      <c r="AC38" s="107">
        <v>7</v>
      </c>
      <c r="AD38" s="107">
        <v>5</v>
      </c>
      <c r="AE38" s="108">
        <f t="shared" si="8"/>
        <v>13</v>
      </c>
      <c r="AF38" s="108">
        <f t="shared" si="9"/>
        <v>9</v>
      </c>
      <c r="AG38" s="109">
        <v>360</v>
      </c>
      <c r="AH38" s="78">
        <f t="shared" si="10"/>
        <v>5.5718475073313778</v>
      </c>
      <c r="AI38" s="109">
        <v>8</v>
      </c>
      <c r="AJ38" s="109">
        <v>359</v>
      </c>
      <c r="AK38" s="79">
        <f t="shared" si="11"/>
        <v>0.99722222222222223</v>
      </c>
      <c r="AL38" s="74">
        <v>341</v>
      </c>
      <c r="AM38" s="110">
        <v>16</v>
      </c>
      <c r="AN38" s="111">
        <f t="shared" si="12"/>
        <v>47</v>
      </c>
      <c r="AO38" s="110">
        <v>7</v>
      </c>
      <c r="AP38" s="71">
        <v>5</v>
      </c>
      <c r="AQ38" s="111">
        <f t="shared" si="13"/>
        <v>20</v>
      </c>
      <c r="AR38" s="111">
        <f t="shared" si="14"/>
        <v>14</v>
      </c>
      <c r="AS38" s="112">
        <v>368</v>
      </c>
      <c r="AT38" s="98">
        <f t="shared" si="15"/>
        <v>7.9178885630498534</v>
      </c>
      <c r="AU38" s="112">
        <v>9</v>
      </c>
      <c r="AV38" s="112">
        <v>367</v>
      </c>
      <c r="AW38" s="97">
        <f t="shared" si="16"/>
        <v>0.99728260869565222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62">
        <v>414</v>
      </c>
      <c r="F39" s="81">
        <v>11</v>
      </c>
      <c r="G39" s="81">
        <v>8</v>
      </c>
      <c r="H39" s="81">
        <v>7</v>
      </c>
      <c r="I39" s="81">
        <v>419</v>
      </c>
      <c r="J39" s="83">
        <f t="shared" si="0"/>
        <v>1.2077294685990339</v>
      </c>
      <c r="K39" s="64">
        <v>2</v>
      </c>
      <c r="L39" s="82">
        <v>416</v>
      </c>
      <c r="M39" s="85">
        <f t="shared" si="1"/>
        <v>0.99284009546539376</v>
      </c>
      <c r="N39" s="62">
        <v>417</v>
      </c>
      <c r="O39" s="103">
        <v>9</v>
      </c>
      <c r="P39" s="104">
        <f t="shared" si="2"/>
        <v>20</v>
      </c>
      <c r="Q39" s="103">
        <v>4</v>
      </c>
      <c r="R39" s="103">
        <v>1</v>
      </c>
      <c r="S39" s="104">
        <f t="shared" si="3"/>
        <v>12</v>
      </c>
      <c r="T39" s="104">
        <f t="shared" si="4"/>
        <v>8</v>
      </c>
      <c r="U39" s="105">
        <v>423</v>
      </c>
      <c r="V39" s="91">
        <f t="shared" si="5"/>
        <v>1.4388489208633095</v>
      </c>
      <c r="W39" s="105">
        <v>2</v>
      </c>
      <c r="X39" s="105">
        <v>420</v>
      </c>
      <c r="Y39" s="66">
        <f t="shared" si="6"/>
        <v>0.99290780141843971</v>
      </c>
      <c r="Z39" s="62">
        <v>416</v>
      </c>
      <c r="AA39" s="107">
        <v>9</v>
      </c>
      <c r="AB39" s="108">
        <f t="shared" si="7"/>
        <v>29</v>
      </c>
      <c r="AC39" s="107">
        <v>4</v>
      </c>
      <c r="AD39" s="107">
        <v>4</v>
      </c>
      <c r="AE39" s="108">
        <f t="shared" si="8"/>
        <v>16</v>
      </c>
      <c r="AF39" s="108">
        <f t="shared" si="9"/>
        <v>12</v>
      </c>
      <c r="AG39" s="109">
        <v>428</v>
      </c>
      <c r="AH39" s="78">
        <f t="shared" si="10"/>
        <v>2.8846153846153846</v>
      </c>
      <c r="AI39" s="109">
        <v>1</v>
      </c>
      <c r="AJ39" s="109">
        <v>427</v>
      </c>
      <c r="AK39" s="79">
        <f t="shared" si="11"/>
        <v>0.99766355140186913</v>
      </c>
      <c r="AL39" s="74">
        <v>418</v>
      </c>
      <c r="AM39" s="110">
        <v>6</v>
      </c>
      <c r="AN39" s="111">
        <f t="shared" si="12"/>
        <v>35</v>
      </c>
      <c r="AO39" s="110">
        <v>6</v>
      </c>
      <c r="AP39" s="71">
        <v>5</v>
      </c>
      <c r="AQ39" s="111">
        <f t="shared" si="13"/>
        <v>22</v>
      </c>
      <c r="AR39" s="111">
        <f t="shared" si="14"/>
        <v>17</v>
      </c>
      <c r="AS39" s="112">
        <v>428</v>
      </c>
      <c r="AT39" s="98">
        <f t="shared" si="15"/>
        <v>2.3923444976076556</v>
      </c>
      <c r="AU39" s="112">
        <v>2</v>
      </c>
      <c r="AV39" s="112">
        <v>426</v>
      </c>
      <c r="AW39" s="97">
        <f t="shared" si="16"/>
        <v>0.99532710280373837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62">
        <v>2567</v>
      </c>
      <c r="F40" s="81">
        <v>43</v>
      </c>
      <c r="G40" s="81">
        <v>26</v>
      </c>
      <c r="H40" s="81">
        <v>12</v>
      </c>
      <c r="I40" s="81">
        <v>2661</v>
      </c>
      <c r="J40" s="83">
        <f t="shared" si="0"/>
        <v>3.6618620958317103</v>
      </c>
      <c r="K40" s="64">
        <v>45</v>
      </c>
      <c r="L40" s="82">
        <v>2654</v>
      </c>
      <c r="M40" s="85">
        <f t="shared" si="1"/>
        <v>0.99736940999624202</v>
      </c>
      <c r="N40" s="62">
        <v>2588</v>
      </c>
      <c r="O40" s="103">
        <v>45</v>
      </c>
      <c r="P40" s="104">
        <f t="shared" si="2"/>
        <v>88</v>
      </c>
      <c r="Q40" s="103">
        <v>32</v>
      </c>
      <c r="R40" s="103">
        <v>24</v>
      </c>
      <c r="S40" s="104">
        <f t="shared" si="3"/>
        <v>58</v>
      </c>
      <c r="T40" s="104">
        <f t="shared" si="4"/>
        <v>36</v>
      </c>
      <c r="U40" s="105">
        <v>2690</v>
      </c>
      <c r="V40" s="91">
        <f t="shared" si="5"/>
        <v>3.9412673879443583</v>
      </c>
      <c r="W40" s="105">
        <v>47</v>
      </c>
      <c r="X40" s="105">
        <v>2683</v>
      </c>
      <c r="Y40" s="66">
        <f t="shared" si="6"/>
        <v>0.99739776951672865</v>
      </c>
      <c r="Z40" s="62">
        <v>2608</v>
      </c>
      <c r="AA40" s="107">
        <v>46</v>
      </c>
      <c r="AB40" s="108">
        <f t="shared" si="7"/>
        <v>134</v>
      </c>
      <c r="AC40" s="107">
        <v>14</v>
      </c>
      <c r="AD40" s="107">
        <v>4</v>
      </c>
      <c r="AE40" s="108">
        <f t="shared" si="8"/>
        <v>72</v>
      </c>
      <c r="AF40" s="108">
        <f t="shared" si="9"/>
        <v>40</v>
      </c>
      <c r="AG40" s="109">
        <v>2721</v>
      </c>
      <c r="AH40" s="78">
        <f t="shared" si="10"/>
        <v>4.3328220858895703</v>
      </c>
      <c r="AI40" s="109">
        <v>49</v>
      </c>
      <c r="AJ40" s="109">
        <v>2715</v>
      </c>
      <c r="AK40" s="79">
        <f t="shared" si="11"/>
        <v>0.99779492833517092</v>
      </c>
      <c r="AL40" s="74">
        <v>2643</v>
      </c>
      <c r="AM40" s="110">
        <v>40</v>
      </c>
      <c r="AN40" s="111">
        <f t="shared" si="12"/>
        <v>174</v>
      </c>
      <c r="AO40" s="110">
        <v>32</v>
      </c>
      <c r="AP40" s="71">
        <v>18</v>
      </c>
      <c r="AQ40" s="111">
        <f t="shared" si="13"/>
        <v>104</v>
      </c>
      <c r="AR40" s="111">
        <f t="shared" si="14"/>
        <v>58</v>
      </c>
      <c r="AS40" s="112">
        <v>2726</v>
      </c>
      <c r="AT40" s="98">
        <f t="shared" si="15"/>
        <v>3.1403707907680665</v>
      </c>
      <c r="AU40" s="112">
        <v>50</v>
      </c>
      <c r="AV40" s="112">
        <v>2717</v>
      </c>
      <c r="AW40" s="97">
        <f t="shared" si="16"/>
        <v>0.99669845928099776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62">
        <v>245</v>
      </c>
      <c r="F41" s="81">
        <v>9</v>
      </c>
      <c r="G41" s="81">
        <v>6</v>
      </c>
      <c r="H41" s="81">
        <v>6</v>
      </c>
      <c r="I41" s="81">
        <v>249</v>
      </c>
      <c r="J41" s="83">
        <f t="shared" ref="J41:J72" si="17">(I41-E41)/E41*100</f>
        <v>1.6326530612244898</v>
      </c>
      <c r="K41" s="64">
        <v>1</v>
      </c>
      <c r="L41" s="82">
        <v>247</v>
      </c>
      <c r="M41" s="85">
        <f t="shared" ref="M41:M72" si="18">L41/I41</f>
        <v>0.99196787148594379</v>
      </c>
      <c r="N41" s="62">
        <v>243</v>
      </c>
      <c r="O41" s="103">
        <v>5</v>
      </c>
      <c r="P41" s="104">
        <f t="shared" ref="P41:P72" si="19">O41+F41</f>
        <v>14</v>
      </c>
      <c r="Q41" s="103">
        <v>2</v>
      </c>
      <c r="R41" s="103">
        <v>2</v>
      </c>
      <c r="S41" s="104">
        <f t="shared" ref="S41:S68" si="20">Q41+G41</f>
        <v>8</v>
      </c>
      <c r="T41" s="104">
        <f t="shared" ref="T41:T68" si="21">R41+H41</f>
        <v>8</v>
      </c>
      <c r="U41" s="105">
        <v>252</v>
      </c>
      <c r="V41" s="91">
        <f t="shared" ref="V41:V72" si="22">(U41-N41)/N41*100</f>
        <v>3.7037037037037033</v>
      </c>
      <c r="W41" s="105">
        <v>1</v>
      </c>
      <c r="X41" s="105">
        <v>251</v>
      </c>
      <c r="Y41" s="66">
        <f t="shared" ref="Y41:Y72" si="23">X41/U41</f>
        <v>0.99603174603174605</v>
      </c>
      <c r="Z41" s="62">
        <v>247</v>
      </c>
      <c r="AA41" s="107">
        <v>7</v>
      </c>
      <c r="AB41" s="108">
        <f t="shared" ref="AB41:AB72" si="24">AA41+P41</f>
        <v>21</v>
      </c>
      <c r="AC41" s="107">
        <v>4</v>
      </c>
      <c r="AD41" s="107">
        <v>2</v>
      </c>
      <c r="AE41" s="108">
        <f t="shared" ref="AE41:AE68" si="25">AC41+S41</f>
        <v>12</v>
      </c>
      <c r="AF41" s="108">
        <f t="shared" ref="AF41:AF68" si="26">AD41+T41</f>
        <v>10</v>
      </c>
      <c r="AG41" s="109">
        <v>252</v>
      </c>
      <c r="AH41" s="78">
        <f t="shared" ref="AH41:AH72" si="27">(AG41-Z41)/Z41*100</f>
        <v>2.0242914979757085</v>
      </c>
      <c r="AI41" s="109">
        <v>1</v>
      </c>
      <c r="AJ41" s="109">
        <v>251</v>
      </c>
      <c r="AK41" s="79">
        <f t="shared" ref="AK41:AK72" si="28">AJ41/AG41</f>
        <v>0.99603174603174605</v>
      </c>
      <c r="AL41" s="74">
        <v>245</v>
      </c>
      <c r="AM41" s="110">
        <v>10</v>
      </c>
      <c r="AN41" s="111">
        <f t="shared" ref="AN41:AN72" si="29">AM41+AB41</f>
        <v>31</v>
      </c>
      <c r="AO41" s="110">
        <v>8</v>
      </c>
      <c r="AP41" s="71">
        <v>4</v>
      </c>
      <c r="AQ41" s="111">
        <f t="shared" ref="AQ41:AQ68" si="30">AO41+AE41</f>
        <v>20</v>
      </c>
      <c r="AR41" s="111">
        <f t="shared" ref="AR41:AR68" si="31">AP41+AF41</f>
        <v>14</v>
      </c>
      <c r="AS41" s="112">
        <v>258</v>
      </c>
      <c r="AT41" s="98">
        <f t="shared" ref="AT41:AT72" si="32">(AS41-AL41)/AL41*100</f>
        <v>5.3061224489795915</v>
      </c>
      <c r="AU41" s="112"/>
      <c r="AV41" s="112">
        <v>256</v>
      </c>
      <c r="AW41" s="97">
        <f t="shared" ref="AW41:AW72" si="33">AV41/AS41</f>
        <v>0.99224806201550386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62">
        <v>275</v>
      </c>
      <c r="F42" s="81">
        <v>9</v>
      </c>
      <c r="G42" s="81">
        <v>7</v>
      </c>
      <c r="H42" s="81">
        <v>5</v>
      </c>
      <c r="I42" s="81">
        <v>287</v>
      </c>
      <c r="J42" s="83">
        <f t="shared" si="17"/>
        <v>4.3636363636363642</v>
      </c>
      <c r="K42" s="64">
        <v>3</v>
      </c>
      <c r="L42" s="82">
        <v>286</v>
      </c>
      <c r="M42" s="85">
        <f t="shared" si="18"/>
        <v>0.99651567944250874</v>
      </c>
      <c r="N42" s="62">
        <v>282</v>
      </c>
      <c r="O42" s="103">
        <v>6</v>
      </c>
      <c r="P42" s="104">
        <f t="shared" si="19"/>
        <v>15</v>
      </c>
      <c r="Q42" s="103">
        <v>5</v>
      </c>
      <c r="R42" s="103">
        <v>3</v>
      </c>
      <c r="S42" s="104">
        <f t="shared" si="20"/>
        <v>12</v>
      </c>
      <c r="T42" s="104">
        <f t="shared" si="21"/>
        <v>8</v>
      </c>
      <c r="U42" s="105">
        <v>288</v>
      </c>
      <c r="V42" s="91">
        <f t="shared" si="22"/>
        <v>2.1276595744680851</v>
      </c>
      <c r="W42" s="105">
        <v>3</v>
      </c>
      <c r="X42" s="105">
        <v>288</v>
      </c>
      <c r="Y42" s="66">
        <f t="shared" si="23"/>
        <v>1</v>
      </c>
      <c r="Z42" s="62">
        <v>284</v>
      </c>
      <c r="AA42" s="107">
        <v>8</v>
      </c>
      <c r="AB42" s="108">
        <f t="shared" si="24"/>
        <v>23</v>
      </c>
      <c r="AC42" s="107">
        <v>3</v>
      </c>
      <c r="AD42" s="107"/>
      <c r="AE42" s="108">
        <f t="shared" si="25"/>
        <v>15</v>
      </c>
      <c r="AF42" s="108">
        <f t="shared" si="26"/>
        <v>8</v>
      </c>
      <c r="AG42" s="109">
        <v>293</v>
      </c>
      <c r="AH42" s="78">
        <f t="shared" si="27"/>
        <v>3.169014084507042</v>
      </c>
      <c r="AI42" s="109">
        <v>3</v>
      </c>
      <c r="AJ42" s="109">
        <v>293</v>
      </c>
      <c r="AK42" s="79">
        <f t="shared" si="28"/>
        <v>1</v>
      </c>
      <c r="AL42" s="74">
        <v>285</v>
      </c>
      <c r="AM42" s="110">
        <v>5</v>
      </c>
      <c r="AN42" s="111">
        <f t="shared" si="29"/>
        <v>28</v>
      </c>
      <c r="AO42" s="110">
        <v>2</v>
      </c>
      <c r="AP42" s="71">
        <v>2</v>
      </c>
      <c r="AQ42" s="111">
        <f t="shared" si="30"/>
        <v>17</v>
      </c>
      <c r="AR42" s="111">
        <f t="shared" si="31"/>
        <v>10</v>
      </c>
      <c r="AS42" s="112">
        <v>299</v>
      </c>
      <c r="AT42" s="98">
        <f t="shared" si="32"/>
        <v>4.9122807017543861</v>
      </c>
      <c r="AU42" s="112">
        <v>4</v>
      </c>
      <c r="AV42" s="112">
        <v>299</v>
      </c>
      <c r="AW42" s="97">
        <f t="shared" si="33"/>
        <v>1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62">
        <v>396</v>
      </c>
      <c r="F43" s="81">
        <v>14</v>
      </c>
      <c r="G43" s="81">
        <v>1</v>
      </c>
      <c r="H43" s="81">
        <v>1</v>
      </c>
      <c r="I43" s="81">
        <v>422</v>
      </c>
      <c r="J43" s="83">
        <f t="shared" si="17"/>
        <v>6.5656565656565666</v>
      </c>
      <c r="K43" s="64">
        <v>6</v>
      </c>
      <c r="L43" s="82">
        <v>422</v>
      </c>
      <c r="M43" s="85">
        <f t="shared" si="18"/>
        <v>1</v>
      </c>
      <c r="N43" s="62">
        <v>398</v>
      </c>
      <c r="O43" s="103">
        <v>8</v>
      </c>
      <c r="P43" s="104">
        <f t="shared" si="19"/>
        <v>22</v>
      </c>
      <c r="Q43" s="103">
        <v>11</v>
      </c>
      <c r="R43" s="103">
        <v>5</v>
      </c>
      <c r="S43" s="104">
        <f t="shared" si="20"/>
        <v>12</v>
      </c>
      <c r="T43" s="104">
        <f t="shared" si="21"/>
        <v>6</v>
      </c>
      <c r="U43" s="105">
        <v>418</v>
      </c>
      <c r="V43" s="91">
        <f t="shared" si="22"/>
        <v>5.025125628140704</v>
      </c>
      <c r="W43" s="105">
        <v>5</v>
      </c>
      <c r="X43" s="105">
        <v>417</v>
      </c>
      <c r="Y43" s="66">
        <f t="shared" si="23"/>
        <v>0.99760765550239239</v>
      </c>
      <c r="Z43" s="62">
        <v>403</v>
      </c>
      <c r="AA43" s="107">
        <v>7</v>
      </c>
      <c r="AB43" s="108">
        <f t="shared" si="24"/>
        <v>29</v>
      </c>
      <c r="AC43" s="107">
        <v>8</v>
      </c>
      <c r="AD43" s="107">
        <v>1</v>
      </c>
      <c r="AE43" s="108">
        <f t="shared" si="25"/>
        <v>20</v>
      </c>
      <c r="AF43" s="108">
        <f t="shared" si="26"/>
        <v>7</v>
      </c>
      <c r="AG43" s="109">
        <v>415</v>
      </c>
      <c r="AH43" s="78">
        <f t="shared" si="27"/>
        <v>2.9776674937965262</v>
      </c>
      <c r="AI43" s="109">
        <v>5</v>
      </c>
      <c r="AJ43" s="109">
        <v>415</v>
      </c>
      <c r="AK43" s="79">
        <f t="shared" si="28"/>
        <v>1</v>
      </c>
      <c r="AL43" s="74">
        <v>409</v>
      </c>
      <c r="AM43" s="110">
        <v>11</v>
      </c>
      <c r="AN43" s="111">
        <f t="shared" si="29"/>
        <v>40</v>
      </c>
      <c r="AO43" s="110">
        <v>4</v>
      </c>
      <c r="AP43" s="71">
        <v>3</v>
      </c>
      <c r="AQ43" s="111">
        <f t="shared" si="30"/>
        <v>24</v>
      </c>
      <c r="AR43" s="111">
        <f t="shared" si="31"/>
        <v>10</v>
      </c>
      <c r="AS43" s="112">
        <v>421</v>
      </c>
      <c r="AT43" s="98">
        <f t="shared" si="32"/>
        <v>2.9339853300733498</v>
      </c>
      <c r="AU43" s="112">
        <v>5</v>
      </c>
      <c r="AV43" s="112">
        <v>421</v>
      </c>
      <c r="AW43" s="97">
        <f t="shared" si="33"/>
        <v>1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62">
        <v>233</v>
      </c>
      <c r="F44" s="81">
        <v>5</v>
      </c>
      <c r="G44" s="81">
        <v>6</v>
      </c>
      <c r="H44" s="81">
        <v>4</v>
      </c>
      <c r="I44" s="81">
        <v>239</v>
      </c>
      <c r="J44" s="83">
        <f t="shared" si="17"/>
        <v>2.5751072961373391</v>
      </c>
      <c r="K44" s="64">
        <v>2</v>
      </c>
      <c r="L44" s="82">
        <v>239</v>
      </c>
      <c r="M44" s="85">
        <f t="shared" si="18"/>
        <v>1</v>
      </c>
      <c r="N44" s="62">
        <v>233</v>
      </c>
      <c r="O44" s="103">
        <v>10</v>
      </c>
      <c r="P44" s="104">
        <f t="shared" si="19"/>
        <v>15</v>
      </c>
      <c r="Q44" s="103">
        <v>3</v>
      </c>
      <c r="R44" s="103">
        <v>2</v>
      </c>
      <c r="S44" s="104">
        <f t="shared" si="20"/>
        <v>9</v>
      </c>
      <c r="T44" s="104">
        <f t="shared" si="21"/>
        <v>6</v>
      </c>
      <c r="U44" s="105">
        <v>246</v>
      </c>
      <c r="V44" s="91">
        <f t="shared" si="22"/>
        <v>5.5793991416309012</v>
      </c>
      <c r="W44" s="105">
        <v>2</v>
      </c>
      <c r="X44" s="105">
        <v>245</v>
      </c>
      <c r="Y44" s="66">
        <f t="shared" si="23"/>
        <v>0.99593495934959353</v>
      </c>
      <c r="Z44" s="62">
        <v>238</v>
      </c>
      <c r="AA44" s="107">
        <v>6</v>
      </c>
      <c r="AB44" s="108">
        <f t="shared" si="24"/>
        <v>21</v>
      </c>
      <c r="AC44" s="107"/>
      <c r="AD44" s="107"/>
      <c r="AE44" s="108">
        <f t="shared" si="25"/>
        <v>9</v>
      </c>
      <c r="AF44" s="108">
        <f t="shared" si="26"/>
        <v>6</v>
      </c>
      <c r="AG44" s="109">
        <v>250</v>
      </c>
      <c r="AH44" s="78">
        <f t="shared" si="27"/>
        <v>5.0420168067226889</v>
      </c>
      <c r="AI44" s="109">
        <v>2</v>
      </c>
      <c r="AJ44" s="109">
        <v>248</v>
      </c>
      <c r="AK44" s="79">
        <f t="shared" si="28"/>
        <v>0.99199999999999999</v>
      </c>
      <c r="AL44" s="74">
        <v>240</v>
      </c>
      <c r="AM44" s="110">
        <v>7</v>
      </c>
      <c r="AN44" s="111">
        <f t="shared" si="29"/>
        <v>28</v>
      </c>
      <c r="AO44" s="110">
        <v>4</v>
      </c>
      <c r="AP44" s="71">
        <v>3</v>
      </c>
      <c r="AQ44" s="111">
        <f t="shared" si="30"/>
        <v>13</v>
      </c>
      <c r="AR44" s="111">
        <f t="shared" si="31"/>
        <v>9</v>
      </c>
      <c r="AS44" s="112">
        <v>252</v>
      </c>
      <c r="AT44" s="98">
        <f t="shared" si="32"/>
        <v>5</v>
      </c>
      <c r="AU44" s="112">
        <v>2</v>
      </c>
      <c r="AV44" s="112">
        <v>252</v>
      </c>
      <c r="AW44" s="97">
        <f t="shared" si="33"/>
        <v>1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62">
        <v>488</v>
      </c>
      <c r="F45" s="81">
        <v>6</v>
      </c>
      <c r="G45" s="81">
        <v>13</v>
      </c>
      <c r="H45" s="81">
        <v>12</v>
      </c>
      <c r="I45" s="81">
        <v>490</v>
      </c>
      <c r="J45" s="83">
        <f t="shared" si="17"/>
        <v>0.4098360655737705</v>
      </c>
      <c r="K45" s="64">
        <v>2</v>
      </c>
      <c r="L45" s="82">
        <v>489</v>
      </c>
      <c r="M45" s="85">
        <f t="shared" si="18"/>
        <v>0.99795918367346936</v>
      </c>
      <c r="N45" s="62">
        <v>489</v>
      </c>
      <c r="O45" s="103">
        <v>9</v>
      </c>
      <c r="P45" s="104">
        <f t="shared" si="19"/>
        <v>15</v>
      </c>
      <c r="Q45" s="103">
        <v>6</v>
      </c>
      <c r="R45" s="103">
        <v>3</v>
      </c>
      <c r="S45" s="104">
        <f t="shared" si="20"/>
        <v>19</v>
      </c>
      <c r="T45" s="104">
        <f t="shared" si="21"/>
        <v>15</v>
      </c>
      <c r="U45" s="105">
        <v>489</v>
      </c>
      <c r="V45" s="91">
        <f t="shared" si="22"/>
        <v>0</v>
      </c>
      <c r="W45" s="105">
        <v>2</v>
      </c>
      <c r="X45" s="105">
        <v>487</v>
      </c>
      <c r="Y45" s="66">
        <f t="shared" si="23"/>
        <v>0.99591002044989774</v>
      </c>
      <c r="Z45" s="62">
        <v>494</v>
      </c>
      <c r="AA45" s="107">
        <v>9</v>
      </c>
      <c r="AB45" s="108">
        <f t="shared" si="24"/>
        <v>24</v>
      </c>
      <c r="AC45" s="107">
        <v>3</v>
      </c>
      <c r="AD45" s="107"/>
      <c r="AE45" s="108">
        <f t="shared" si="25"/>
        <v>22</v>
      </c>
      <c r="AF45" s="108">
        <f t="shared" si="26"/>
        <v>15</v>
      </c>
      <c r="AG45" s="109">
        <v>495</v>
      </c>
      <c r="AH45" s="78">
        <f t="shared" si="27"/>
        <v>0.20242914979757085</v>
      </c>
      <c r="AI45" s="109">
        <v>2</v>
      </c>
      <c r="AJ45" s="109">
        <v>493</v>
      </c>
      <c r="AK45" s="79">
        <f t="shared" si="28"/>
        <v>0.99595959595959593</v>
      </c>
      <c r="AL45" s="74">
        <v>496</v>
      </c>
      <c r="AM45" s="110">
        <v>9</v>
      </c>
      <c r="AN45" s="111">
        <f t="shared" si="29"/>
        <v>33</v>
      </c>
      <c r="AO45" s="110">
        <v>11</v>
      </c>
      <c r="AP45" s="71">
        <v>8</v>
      </c>
      <c r="AQ45" s="111">
        <f t="shared" si="30"/>
        <v>33</v>
      </c>
      <c r="AR45" s="111">
        <f t="shared" si="31"/>
        <v>23</v>
      </c>
      <c r="AS45" s="112">
        <v>493</v>
      </c>
      <c r="AT45" s="98">
        <f t="shared" si="32"/>
        <v>-0.60483870967741937</v>
      </c>
      <c r="AU45" s="112">
        <v>3</v>
      </c>
      <c r="AV45" s="112">
        <v>492</v>
      </c>
      <c r="AW45" s="97">
        <f t="shared" si="33"/>
        <v>0.99797160243407712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62">
        <v>882</v>
      </c>
      <c r="F46" s="81">
        <v>32</v>
      </c>
      <c r="G46" s="81">
        <v>15</v>
      </c>
      <c r="H46" s="81">
        <v>7</v>
      </c>
      <c r="I46" s="81">
        <v>903</v>
      </c>
      <c r="J46" s="83">
        <f t="shared" si="17"/>
        <v>2.3809523809523809</v>
      </c>
      <c r="K46" s="64">
        <v>9</v>
      </c>
      <c r="L46" s="82">
        <v>902</v>
      </c>
      <c r="M46" s="85">
        <f t="shared" si="18"/>
        <v>0.99889258028792915</v>
      </c>
      <c r="N46" s="62">
        <v>887</v>
      </c>
      <c r="O46" s="103">
        <v>18</v>
      </c>
      <c r="P46" s="104">
        <f t="shared" si="19"/>
        <v>50</v>
      </c>
      <c r="Q46" s="103">
        <v>6</v>
      </c>
      <c r="R46" s="103">
        <v>3</v>
      </c>
      <c r="S46" s="104">
        <f t="shared" si="20"/>
        <v>21</v>
      </c>
      <c r="T46" s="104">
        <f t="shared" si="21"/>
        <v>10</v>
      </c>
      <c r="U46" s="105">
        <v>878</v>
      </c>
      <c r="V46" s="91">
        <f t="shared" si="22"/>
        <v>-1.0146561443066515</v>
      </c>
      <c r="W46" s="105">
        <v>10</v>
      </c>
      <c r="X46" s="105">
        <v>875</v>
      </c>
      <c r="Y46" s="66">
        <f t="shared" si="23"/>
        <v>0.99658314350797261</v>
      </c>
      <c r="Z46" s="62">
        <v>892</v>
      </c>
      <c r="AA46" s="107">
        <v>14</v>
      </c>
      <c r="AB46" s="108">
        <f t="shared" si="24"/>
        <v>64</v>
      </c>
      <c r="AC46" s="107">
        <v>4</v>
      </c>
      <c r="AD46" s="107">
        <v>2</v>
      </c>
      <c r="AE46" s="108">
        <f t="shared" si="25"/>
        <v>25</v>
      </c>
      <c r="AF46" s="108">
        <f t="shared" si="26"/>
        <v>12</v>
      </c>
      <c r="AG46" s="109">
        <v>892</v>
      </c>
      <c r="AH46" s="78">
        <f t="shared" si="27"/>
        <v>0</v>
      </c>
      <c r="AI46" s="109">
        <v>11</v>
      </c>
      <c r="AJ46" s="109">
        <v>886</v>
      </c>
      <c r="AK46" s="79">
        <f t="shared" si="28"/>
        <v>0.99327354260089684</v>
      </c>
      <c r="AL46" s="74">
        <v>892</v>
      </c>
      <c r="AM46" s="110">
        <v>21</v>
      </c>
      <c r="AN46" s="111">
        <f t="shared" si="29"/>
        <v>85</v>
      </c>
      <c r="AO46" s="110">
        <v>10</v>
      </c>
      <c r="AP46" s="71">
        <v>4</v>
      </c>
      <c r="AQ46" s="111">
        <f t="shared" si="30"/>
        <v>35</v>
      </c>
      <c r="AR46" s="111">
        <f t="shared" si="31"/>
        <v>16</v>
      </c>
      <c r="AS46" s="112">
        <v>907</v>
      </c>
      <c r="AT46" s="98">
        <f t="shared" si="32"/>
        <v>1.6816143497757847</v>
      </c>
      <c r="AU46" s="112">
        <v>13</v>
      </c>
      <c r="AV46" s="112">
        <v>902</v>
      </c>
      <c r="AW46" s="97">
        <f t="shared" si="33"/>
        <v>0.99448732083792724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62">
        <v>104</v>
      </c>
      <c r="F47" s="81">
        <v>3</v>
      </c>
      <c r="G47" s="81">
        <v>1</v>
      </c>
      <c r="H47" s="81"/>
      <c r="I47" s="81">
        <v>108</v>
      </c>
      <c r="J47" s="83">
        <f t="shared" si="17"/>
        <v>3.8461538461538463</v>
      </c>
      <c r="K47" s="64">
        <v>1</v>
      </c>
      <c r="L47" s="82">
        <v>108</v>
      </c>
      <c r="M47" s="85">
        <f t="shared" si="18"/>
        <v>1</v>
      </c>
      <c r="N47" s="62">
        <v>102</v>
      </c>
      <c r="O47" s="103">
        <v>2</v>
      </c>
      <c r="P47" s="104">
        <f t="shared" si="19"/>
        <v>5</v>
      </c>
      <c r="Q47" s="103">
        <v>2</v>
      </c>
      <c r="R47" s="103">
        <v>2</v>
      </c>
      <c r="S47" s="104">
        <f t="shared" si="20"/>
        <v>3</v>
      </c>
      <c r="T47" s="104">
        <f t="shared" si="21"/>
        <v>2</v>
      </c>
      <c r="U47" s="105">
        <v>100</v>
      </c>
      <c r="V47" s="91">
        <f t="shared" si="22"/>
        <v>-1.9607843137254901</v>
      </c>
      <c r="W47" s="105">
        <v>1</v>
      </c>
      <c r="X47" s="105">
        <v>100</v>
      </c>
      <c r="Y47" s="66">
        <f t="shared" si="23"/>
        <v>1</v>
      </c>
      <c r="Z47" s="62">
        <v>107</v>
      </c>
      <c r="AA47" s="107">
        <v>1</v>
      </c>
      <c r="AB47" s="108">
        <f t="shared" si="24"/>
        <v>6</v>
      </c>
      <c r="AC47" s="107">
        <v>1</v>
      </c>
      <c r="AD47" s="107">
        <v>1</v>
      </c>
      <c r="AE47" s="108">
        <f t="shared" si="25"/>
        <v>4</v>
      </c>
      <c r="AF47" s="108">
        <f t="shared" si="26"/>
        <v>3</v>
      </c>
      <c r="AG47" s="109">
        <v>102</v>
      </c>
      <c r="AH47" s="78">
        <f t="shared" si="27"/>
        <v>-4.6728971962616823</v>
      </c>
      <c r="AI47" s="109">
        <v>1</v>
      </c>
      <c r="AJ47" s="109">
        <v>102</v>
      </c>
      <c r="AK47" s="79">
        <f t="shared" si="28"/>
        <v>1</v>
      </c>
      <c r="AL47" s="74">
        <v>107</v>
      </c>
      <c r="AM47" s="110">
        <v>2</v>
      </c>
      <c r="AN47" s="111">
        <f t="shared" si="29"/>
        <v>8</v>
      </c>
      <c r="AO47" s="110">
        <v>1</v>
      </c>
      <c r="AP47" s="71"/>
      <c r="AQ47" s="111">
        <f t="shared" si="30"/>
        <v>5</v>
      </c>
      <c r="AR47" s="111">
        <f t="shared" si="31"/>
        <v>3</v>
      </c>
      <c r="AS47" s="112">
        <v>103</v>
      </c>
      <c r="AT47" s="98">
        <f t="shared" si="32"/>
        <v>-3.7383177570093453</v>
      </c>
      <c r="AU47" s="112">
        <v>1</v>
      </c>
      <c r="AV47" s="112">
        <v>103</v>
      </c>
      <c r="AW47" s="97">
        <f t="shared" si="33"/>
        <v>1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62">
        <v>778</v>
      </c>
      <c r="F48" s="81">
        <v>24</v>
      </c>
      <c r="G48" s="81">
        <v>14</v>
      </c>
      <c r="H48" s="81">
        <v>6</v>
      </c>
      <c r="I48" s="81">
        <v>812</v>
      </c>
      <c r="J48" s="83">
        <f t="shared" si="17"/>
        <v>4.3701799485861184</v>
      </c>
      <c r="K48" s="64">
        <v>17</v>
      </c>
      <c r="L48" s="82">
        <v>812</v>
      </c>
      <c r="M48" s="85">
        <f t="shared" si="18"/>
        <v>1</v>
      </c>
      <c r="N48" s="62">
        <v>786</v>
      </c>
      <c r="O48" s="103">
        <v>16</v>
      </c>
      <c r="P48" s="104">
        <f t="shared" si="19"/>
        <v>40</v>
      </c>
      <c r="Q48" s="103">
        <v>11</v>
      </c>
      <c r="R48" s="103">
        <v>6</v>
      </c>
      <c r="S48" s="104">
        <f t="shared" si="20"/>
        <v>25</v>
      </c>
      <c r="T48" s="104">
        <f t="shared" si="21"/>
        <v>12</v>
      </c>
      <c r="U48" s="105">
        <v>826</v>
      </c>
      <c r="V48" s="91">
        <f t="shared" si="22"/>
        <v>5.0890585241730273</v>
      </c>
      <c r="W48" s="105">
        <v>17</v>
      </c>
      <c r="X48" s="105">
        <v>826</v>
      </c>
      <c r="Y48" s="66">
        <f t="shared" si="23"/>
        <v>1</v>
      </c>
      <c r="Z48" s="62">
        <v>793</v>
      </c>
      <c r="AA48" s="107">
        <v>14</v>
      </c>
      <c r="AB48" s="108">
        <f t="shared" si="24"/>
        <v>54</v>
      </c>
      <c r="AC48" s="107">
        <v>1</v>
      </c>
      <c r="AD48" s="107"/>
      <c r="AE48" s="108">
        <f t="shared" si="25"/>
        <v>26</v>
      </c>
      <c r="AF48" s="108">
        <f t="shared" si="26"/>
        <v>12</v>
      </c>
      <c r="AG48" s="109">
        <v>840</v>
      </c>
      <c r="AH48" s="78">
        <f t="shared" si="27"/>
        <v>5.9268600252206811</v>
      </c>
      <c r="AI48" s="109">
        <v>18</v>
      </c>
      <c r="AJ48" s="109">
        <v>838</v>
      </c>
      <c r="AK48" s="79">
        <f t="shared" si="28"/>
        <v>0.99761904761904763</v>
      </c>
      <c r="AL48" s="74">
        <v>800</v>
      </c>
      <c r="AM48" s="110">
        <v>10</v>
      </c>
      <c r="AN48" s="111">
        <f t="shared" si="29"/>
        <v>64</v>
      </c>
      <c r="AO48" s="110">
        <v>7</v>
      </c>
      <c r="AP48" s="71">
        <v>3</v>
      </c>
      <c r="AQ48" s="111">
        <f t="shared" si="30"/>
        <v>33</v>
      </c>
      <c r="AR48" s="111">
        <f t="shared" si="31"/>
        <v>15</v>
      </c>
      <c r="AS48" s="112">
        <v>843</v>
      </c>
      <c r="AT48" s="98">
        <f t="shared" si="32"/>
        <v>5.375</v>
      </c>
      <c r="AU48" s="112">
        <v>20</v>
      </c>
      <c r="AV48" s="112">
        <v>840</v>
      </c>
      <c r="AW48" s="97">
        <f t="shared" si="33"/>
        <v>0.99644128113879005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62">
        <v>366</v>
      </c>
      <c r="F49" s="81">
        <v>5</v>
      </c>
      <c r="G49" s="81">
        <v>7</v>
      </c>
      <c r="H49" s="81">
        <v>6</v>
      </c>
      <c r="I49" s="81">
        <v>369</v>
      </c>
      <c r="J49" s="83">
        <f t="shared" si="17"/>
        <v>0.81967213114754101</v>
      </c>
      <c r="K49" s="64"/>
      <c r="L49" s="82">
        <v>369</v>
      </c>
      <c r="M49" s="85">
        <f t="shared" si="18"/>
        <v>1</v>
      </c>
      <c r="N49" s="62">
        <v>366</v>
      </c>
      <c r="O49" s="103">
        <v>8</v>
      </c>
      <c r="P49" s="104">
        <f t="shared" si="19"/>
        <v>13</v>
      </c>
      <c r="Q49" s="103">
        <v>4</v>
      </c>
      <c r="R49" s="103">
        <v>2</v>
      </c>
      <c r="S49" s="104">
        <f t="shared" si="20"/>
        <v>11</v>
      </c>
      <c r="T49" s="104">
        <f t="shared" si="21"/>
        <v>8</v>
      </c>
      <c r="U49" s="105">
        <v>374</v>
      </c>
      <c r="V49" s="91">
        <f t="shared" si="22"/>
        <v>2.1857923497267762</v>
      </c>
      <c r="W49" s="105"/>
      <c r="X49" s="105">
        <v>374</v>
      </c>
      <c r="Y49" s="66">
        <f t="shared" si="23"/>
        <v>1</v>
      </c>
      <c r="Z49" s="62">
        <v>367</v>
      </c>
      <c r="AA49" s="107">
        <v>2</v>
      </c>
      <c r="AB49" s="108">
        <f t="shared" si="24"/>
        <v>15</v>
      </c>
      <c r="AC49" s="107">
        <v>3</v>
      </c>
      <c r="AD49" s="107">
        <v>1</v>
      </c>
      <c r="AE49" s="108">
        <f t="shared" si="25"/>
        <v>14</v>
      </c>
      <c r="AF49" s="108">
        <f t="shared" si="26"/>
        <v>9</v>
      </c>
      <c r="AG49" s="109">
        <v>373</v>
      </c>
      <c r="AH49" s="78">
        <f t="shared" si="27"/>
        <v>1.6348773841961852</v>
      </c>
      <c r="AI49" s="109"/>
      <c r="AJ49" s="109">
        <v>373</v>
      </c>
      <c r="AK49" s="79">
        <f t="shared" si="28"/>
        <v>1</v>
      </c>
      <c r="AL49" s="74">
        <v>371</v>
      </c>
      <c r="AM49" s="110">
        <v>3</v>
      </c>
      <c r="AN49" s="111">
        <f t="shared" si="29"/>
        <v>18</v>
      </c>
      <c r="AO49" s="110">
        <v>4</v>
      </c>
      <c r="AP49" s="71">
        <v>3</v>
      </c>
      <c r="AQ49" s="111">
        <f t="shared" si="30"/>
        <v>18</v>
      </c>
      <c r="AR49" s="111">
        <f t="shared" si="31"/>
        <v>12</v>
      </c>
      <c r="AS49" s="112">
        <v>370</v>
      </c>
      <c r="AT49" s="98">
        <f t="shared" si="32"/>
        <v>-0.26954177897574128</v>
      </c>
      <c r="AU49" s="112"/>
      <c r="AV49" s="112">
        <v>370</v>
      </c>
      <c r="AW49" s="97">
        <f t="shared" si="33"/>
        <v>1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74">
        <v>358</v>
      </c>
      <c r="F50" s="81">
        <v>11</v>
      </c>
      <c r="G50" s="81">
        <v>3</v>
      </c>
      <c r="H50" s="81">
        <v>2</v>
      </c>
      <c r="I50" s="81">
        <v>363</v>
      </c>
      <c r="J50" s="83">
        <f t="shared" si="17"/>
        <v>1.3966480446927374</v>
      </c>
      <c r="K50" s="84">
        <v>1</v>
      </c>
      <c r="L50" s="82">
        <v>362</v>
      </c>
      <c r="M50" s="85">
        <f t="shared" si="18"/>
        <v>0.99724517906336085</v>
      </c>
      <c r="N50" s="74">
        <v>356</v>
      </c>
      <c r="O50" s="103">
        <v>8</v>
      </c>
      <c r="P50" s="104">
        <f t="shared" si="19"/>
        <v>19</v>
      </c>
      <c r="Q50" s="103">
        <v>6</v>
      </c>
      <c r="R50" s="103"/>
      <c r="S50" s="104">
        <f t="shared" si="20"/>
        <v>9</v>
      </c>
      <c r="T50" s="104">
        <f t="shared" si="21"/>
        <v>2</v>
      </c>
      <c r="U50" s="105">
        <v>365</v>
      </c>
      <c r="V50" s="91">
        <f t="shared" si="22"/>
        <v>2.5280898876404492</v>
      </c>
      <c r="W50" s="105">
        <v>1</v>
      </c>
      <c r="X50" s="105">
        <v>365</v>
      </c>
      <c r="Y50" s="92">
        <f t="shared" si="23"/>
        <v>1</v>
      </c>
      <c r="Z50" s="74">
        <v>355</v>
      </c>
      <c r="AA50" s="107">
        <v>8</v>
      </c>
      <c r="AB50" s="108">
        <f t="shared" si="24"/>
        <v>27</v>
      </c>
      <c r="AC50" s="107">
        <v>1</v>
      </c>
      <c r="AD50" s="107"/>
      <c r="AE50" s="108">
        <f t="shared" si="25"/>
        <v>10</v>
      </c>
      <c r="AF50" s="108">
        <f t="shared" si="26"/>
        <v>2</v>
      </c>
      <c r="AG50" s="109">
        <v>370</v>
      </c>
      <c r="AH50" s="78">
        <f t="shared" si="27"/>
        <v>4.225352112676056</v>
      </c>
      <c r="AI50" s="109">
        <v>2</v>
      </c>
      <c r="AJ50" s="109">
        <v>370</v>
      </c>
      <c r="AK50" s="79">
        <f t="shared" si="28"/>
        <v>1</v>
      </c>
      <c r="AL50" s="74">
        <v>356</v>
      </c>
      <c r="AM50" s="110">
        <v>12</v>
      </c>
      <c r="AN50" s="111">
        <f t="shared" si="29"/>
        <v>39</v>
      </c>
      <c r="AO50" s="110">
        <v>1</v>
      </c>
      <c r="AP50" s="110"/>
      <c r="AQ50" s="111">
        <f t="shared" si="30"/>
        <v>11</v>
      </c>
      <c r="AR50" s="111">
        <f t="shared" si="31"/>
        <v>2</v>
      </c>
      <c r="AS50" s="112">
        <v>383</v>
      </c>
      <c r="AT50" s="98">
        <f t="shared" si="32"/>
        <v>7.5842696629213489</v>
      </c>
      <c r="AU50" s="112">
        <v>5</v>
      </c>
      <c r="AV50" s="112">
        <v>382</v>
      </c>
      <c r="AW50" s="97">
        <f t="shared" si="33"/>
        <v>0.99738903394255873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62">
        <v>1113</v>
      </c>
      <c r="F51" s="81">
        <v>17</v>
      </c>
      <c r="G51" s="81">
        <v>13</v>
      </c>
      <c r="H51" s="81">
        <v>8</v>
      </c>
      <c r="I51" s="81">
        <v>1134</v>
      </c>
      <c r="J51" s="83">
        <f t="shared" si="17"/>
        <v>1.8867924528301887</v>
      </c>
      <c r="K51" s="64">
        <v>14</v>
      </c>
      <c r="L51" s="82">
        <v>1134</v>
      </c>
      <c r="M51" s="85">
        <f t="shared" si="18"/>
        <v>1</v>
      </c>
      <c r="N51" s="62">
        <v>1126</v>
      </c>
      <c r="O51" s="103">
        <v>25</v>
      </c>
      <c r="P51" s="104">
        <f t="shared" si="19"/>
        <v>42</v>
      </c>
      <c r="Q51" s="103">
        <v>20</v>
      </c>
      <c r="R51" s="103">
        <v>16</v>
      </c>
      <c r="S51" s="104">
        <f t="shared" si="20"/>
        <v>33</v>
      </c>
      <c r="T51" s="104">
        <f t="shared" si="21"/>
        <v>24</v>
      </c>
      <c r="U51" s="105">
        <v>1139</v>
      </c>
      <c r="V51" s="91">
        <f t="shared" si="22"/>
        <v>1.1545293072824157</v>
      </c>
      <c r="W51" s="105">
        <v>14</v>
      </c>
      <c r="X51" s="105">
        <v>1138</v>
      </c>
      <c r="Y51" s="66">
        <f t="shared" si="23"/>
        <v>0.99912203687445122</v>
      </c>
      <c r="Z51" s="62">
        <v>1134</v>
      </c>
      <c r="AA51" s="107">
        <v>27</v>
      </c>
      <c r="AB51" s="108">
        <f t="shared" si="24"/>
        <v>69</v>
      </c>
      <c r="AC51" s="107">
        <v>10</v>
      </c>
      <c r="AD51" s="107">
        <v>2</v>
      </c>
      <c r="AE51" s="108">
        <f t="shared" si="25"/>
        <v>43</v>
      </c>
      <c r="AF51" s="108">
        <f t="shared" si="26"/>
        <v>26</v>
      </c>
      <c r="AG51" s="109">
        <v>1153</v>
      </c>
      <c r="AH51" s="78">
        <f t="shared" si="27"/>
        <v>1.6754850088183422</v>
      </c>
      <c r="AI51" s="109">
        <v>14</v>
      </c>
      <c r="AJ51" s="109">
        <v>1152</v>
      </c>
      <c r="AK51" s="79">
        <f t="shared" si="28"/>
        <v>0.99913269731136167</v>
      </c>
      <c r="AL51" s="74">
        <v>1133</v>
      </c>
      <c r="AM51" s="110">
        <v>18</v>
      </c>
      <c r="AN51" s="111">
        <f t="shared" si="29"/>
        <v>87</v>
      </c>
      <c r="AO51" s="110">
        <v>15</v>
      </c>
      <c r="AP51" s="71">
        <v>7</v>
      </c>
      <c r="AQ51" s="111">
        <f t="shared" si="30"/>
        <v>58</v>
      </c>
      <c r="AR51" s="111">
        <f t="shared" si="31"/>
        <v>33</v>
      </c>
      <c r="AS51" s="112">
        <v>1154</v>
      </c>
      <c r="AT51" s="98">
        <f t="shared" si="32"/>
        <v>1.8534863195057367</v>
      </c>
      <c r="AU51" s="112">
        <v>14</v>
      </c>
      <c r="AV51" s="112">
        <v>1153</v>
      </c>
      <c r="AW51" s="97">
        <f t="shared" si="33"/>
        <v>0.99913344887348354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62">
        <v>611</v>
      </c>
      <c r="F52" s="81">
        <v>13</v>
      </c>
      <c r="G52" s="81">
        <v>9</v>
      </c>
      <c r="H52" s="81">
        <v>7</v>
      </c>
      <c r="I52" s="81">
        <v>631</v>
      </c>
      <c r="J52" s="83">
        <f t="shared" si="17"/>
        <v>3.2733224222585928</v>
      </c>
      <c r="K52" s="64">
        <v>6</v>
      </c>
      <c r="L52" s="82">
        <v>627</v>
      </c>
      <c r="M52" s="85">
        <f t="shared" si="18"/>
        <v>0.99366085578446905</v>
      </c>
      <c r="N52" s="62">
        <v>617</v>
      </c>
      <c r="O52" s="103">
        <v>16</v>
      </c>
      <c r="P52" s="104">
        <f t="shared" si="19"/>
        <v>29</v>
      </c>
      <c r="Q52" s="103">
        <v>4</v>
      </c>
      <c r="R52" s="103">
        <v>3</v>
      </c>
      <c r="S52" s="104">
        <f t="shared" si="20"/>
        <v>13</v>
      </c>
      <c r="T52" s="104">
        <f t="shared" si="21"/>
        <v>10</v>
      </c>
      <c r="U52" s="105">
        <v>642</v>
      </c>
      <c r="V52" s="91">
        <f t="shared" si="22"/>
        <v>4.0518638573743919</v>
      </c>
      <c r="W52" s="105">
        <v>5</v>
      </c>
      <c r="X52" s="105">
        <v>640</v>
      </c>
      <c r="Y52" s="66">
        <f t="shared" si="23"/>
        <v>0.99688473520249221</v>
      </c>
      <c r="Z52" s="62">
        <v>619</v>
      </c>
      <c r="AA52" s="107">
        <v>13</v>
      </c>
      <c r="AB52" s="108">
        <f t="shared" si="24"/>
        <v>42</v>
      </c>
      <c r="AC52" s="107">
        <v>5</v>
      </c>
      <c r="AD52" s="107">
        <v>3</v>
      </c>
      <c r="AE52" s="108">
        <f t="shared" si="25"/>
        <v>18</v>
      </c>
      <c r="AF52" s="108">
        <f t="shared" si="26"/>
        <v>13</v>
      </c>
      <c r="AG52" s="109">
        <v>650</v>
      </c>
      <c r="AH52" s="78">
        <f t="shared" si="27"/>
        <v>5.0080775444264942</v>
      </c>
      <c r="AI52" s="109">
        <v>6</v>
      </c>
      <c r="AJ52" s="109">
        <v>649</v>
      </c>
      <c r="AK52" s="79">
        <f t="shared" si="28"/>
        <v>0.99846153846153851</v>
      </c>
      <c r="AL52" s="74">
        <v>626</v>
      </c>
      <c r="AM52" s="110">
        <v>11</v>
      </c>
      <c r="AN52" s="111">
        <f t="shared" si="29"/>
        <v>53</v>
      </c>
      <c r="AO52" s="110">
        <v>5</v>
      </c>
      <c r="AP52" s="71">
        <v>3</v>
      </c>
      <c r="AQ52" s="111">
        <f t="shared" si="30"/>
        <v>23</v>
      </c>
      <c r="AR52" s="111">
        <f t="shared" si="31"/>
        <v>16</v>
      </c>
      <c r="AS52" s="112">
        <v>659</v>
      </c>
      <c r="AT52" s="98">
        <f t="shared" si="32"/>
        <v>5.2715654952076676</v>
      </c>
      <c r="AU52" s="112">
        <v>6</v>
      </c>
      <c r="AV52" s="112">
        <v>657</v>
      </c>
      <c r="AW52" s="97">
        <f t="shared" si="33"/>
        <v>0.99696509863429439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62">
        <v>126</v>
      </c>
      <c r="F53" s="81"/>
      <c r="G53" s="81">
        <v>2</v>
      </c>
      <c r="H53" s="81">
        <v>2</v>
      </c>
      <c r="I53" s="81">
        <v>122</v>
      </c>
      <c r="J53" s="83">
        <f t="shared" si="17"/>
        <v>-3.1746031746031744</v>
      </c>
      <c r="K53" s="64"/>
      <c r="L53" s="82">
        <v>122</v>
      </c>
      <c r="M53" s="85">
        <f t="shared" si="18"/>
        <v>1</v>
      </c>
      <c r="N53" s="62">
        <v>130</v>
      </c>
      <c r="O53" s="103">
        <v>4</v>
      </c>
      <c r="P53" s="104">
        <f t="shared" si="19"/>
        <v>4</v>
      </c>
      <c r="Q53" s="103">
        <v>2</v>
      </c>
      <c r="R53" s="103">
        <v>1</v>
      </c>
      <c r="S53" s="104">
        <f t="shared" si="20"/>
        <v>4</v>
      </c>
      <c r="T53" s="104">
        <f t="shared" si="21"/>
        <v>3</v>
      </c>
      <c r="U53" s="105">
        <v>122</v>
      </c>
      <c r="V53" s="91">
        <f t="shared" si="22"/>
        <v>-6.1538461538461542</v>
      </c>
      <c r="W53" s="105"/>
      <c r="X53" s="105">
        <v>122</v>
      </c>
      <c r="Y53" s="66">
        <f t="shared" si="23"/>
        <v>1</v>
      </c>
      <c r="Z53" s="62">
        <v>129</v>
      </c>
      <c r="AA53" s="107">
        <v>2</v>
      </c>
      <c r="AB53" s="108">
        <f t="shared" si="24"/>
        <v>6</v>
      </c>
      <c r="AC53" s="107">
        <v>1</v>
      </c>
      <c r="AD53" s="107"/>
      <c r="AE53" s="108">
        <f t="shared" si="25"/>
        <v>5</v>
      </c>
      <c r="AF53" s="108">
        <f t="shared" si="26"/>
        <v>3</v>
      </c>
      <c r="AG53" s="109">
        <v>123</v>
      </c>
      <c r="AH53" s="78">
        <f t="shared" si="27"/>
        <v>-4.6511627906976747</v>
      </c>
      <c r="AI53" s="109"/>
      <c r="AJ53" s="109">
        <v>123</v>
      </c>
      <c r="AK53" s="79">
        <f t="shared" si="28"/>
        <v>1</v>
      </c>
      <c r="AL53" s="74">
        <v>127</v>
      </c>
      <c r="AM53" s="110"/>
      <c r="AN53" s="111">
        <f t="shared" si="29"/>
        <v>6</v>
      </c>
      <c r="AO53" s="110">
        <v>2</v>
      </c>
      <c r="AP53" s="71">
        <v>1</v>
      </c>
      <c r="AQ53" s="111">
        <f t="shared" si="30"/>
        <v>7</v>
      </c>
      <c r="AR53" s="111">
        <f t="shared" si="31"/>
        <v>4</v>
      </c>
      <c r="AS53" s="112">
        <v>121</v>
      </c>
      <c r="AT53" s="98">
        <f t="shared" si="32"/>
        <v>-4.7244094488188972</v>
      </c>
      <c r="AU53" s="112"/>
      <c r="AV53" s="112">
        <v>121</v>
      </c>
      <c r="AW53" s="97">
        <f t="shared" si="33"/>
        <v>1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62">
        <v>705</v>
      </c>
      <c r="F54" s="81">
        <v>14</v>
      </c>
      <c r="G54" s="81">
        <v>16</v>
      </c>
      <c r="H54" s="81">
        <v>10</v>
      </c>
      <c r="I54" s="81">
        <v>719</v>
      </c>
      <c r="J54" s="83">
        <f t="shared" si="17"/>
        <v>1.9858156028368796</v>
      </c>
      <c r="K54" s="64">
        <v>9</v>
      </c>
      <c r="L54" s="82">
        <v>717</v>
      </c>
      <c r="M54" s="85">
        <f t="shared" si="18"/>
        <v>0.99721835883171073</v>
      </c>
      <c r="N54" s="62">
        <v>703</v>
      </c>
      <c r="O54" s="103">
        <v>15</v>
      </c>
      <c r="P54" s="104">
        <f t="shared" si="19"/>
        <v>29</v>
      </c>
      <c r="Q54" s="103">
        <v>13</v>
      </c>
      <c r="R54" s="103">
        <v>6</v>
      </c>
      <c r="S54" s="104">
        <f t="shared" si="20"/>
        <v>29</v>
      </c>
      <c r="T54" s="104">
        <f t="shared" si="21"/>
        <v>16</v>
      </c>
      <c r="U54" s="105">
        <v>717</v>
      </c>
      <c r="V54" s="91">
        <f t="shared" si="22"/>
        <v>1.9914651493598861</v>
      </c>
      <c r="W54" s="105">
        <v>12</v>
      </c>
      <c r="X54" s="105">
        <v>717</v>
      </c>
      <c r="Y54" s="66">
        <f t="shared" si="23"/>
        <v>1</v>
      </c>
      <c r="Z54" s="62">
        <v>711</v>
      </c>
      <c r="AA54" s="107">
        <v>15</v>
      </c>
      <c r="AB54" s="108">
        <f t="shared" si="24"/>
        <v>44</v>
      </c>
      <c r="AC54" s="107">
        <v>5</v>
      </c>
      <c r="AD54" s="107">
        <v>2</v>
      </c>
      <c r="AE54" s="108">
        <f t="shared" si="25"/>
        <v>34</v>
      </c>
      <c r="AF54" s="108">
        <f t="shared" si="26"/>
        <v>18</v>
      </c>
      <c r="AG54" s="109">
        <v>727</v>
      </c>
      <c r="AH54" s="78">
        <f t="shared" si="27"/>
        <v>2.2503516174402249</v>
      </c>
      <c r="AI54" s="109">
        <v>13</v>
      </c>
      <c r="AJ54" s="109">
        <v>727</v>
      </c>
      <c r="AK54" s="79">
        <f t="shared" si="28"/>
        <v>1</v>
      </c>
      <c r="AL54" s="74">
        <v>724</v>
      </c>
      <c r="AM54" s="110">
        <v>18</v>
      </c>
      <c r="AN54" s="111">
        <f t="shared" si="29"/>
        <v>62</v>
      </c>
      <c r="AO54" s="110">
        <v>10</v>
      </c>
      <c r="AP54" s="71">
        <v>8</v>
      </c>
      <c r="AQ54" s="111">
        <f t="shared" si="30"/>
        <v>44</v>
      </c>
      <c r="AR54" s="111">
        <f t="shared" si="31"/>
        <v>26</v>
      </c>
      <c r="AS54" s="112">
        <v>737</v>
      </c>
      <c r="AT54" s="98">
        <f t="shared" si="32"/>
        <v>1.7955801104972375</v>
      </c>
      <c r="AU54" s="112">
        <v>14</v>
      </c>
      <c r="AV54" s="112">
        <v>736</v>
      </c>
      <c r="AW54" s="97">
        <f t="shared" si="33"/>
        <v>0.99864314789687925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62">
        <v>200</v>
      </c>
      <c r="F55" s="81">
        <v>3</v>
      </c>
      <c r="G55" s="81">
        <v>9</v>
      </c>
      <c r="H55" s="81">
        <v>3</v>
      </c>
      <c r="I55" s="81">
        <v>196</v>
      </c>
      <c r="J55" s="83">
        <f t="shared" si="17"/>
        <v>-2</v>
      </c>
      <c r="K55" s="64">
        <v>2</v>
      </c>
      <c r="L55" s="82">
        <v>193</v>
      </c>
      <c r="M55" s="85">
        <f t="shared" si="18"/>
        <v>0.98469387755102045</v>
      </c>
      <c r="N55" s="62">
        <v>198</v>
      </c>
      <c r="O55" s="103">
        <v>1</v>
      </c>
      <c r="P55" s="104">
        <f t="shared" si="19"/>
        <v>4</v>
      </c>
      <c r="Q55" s="103">
        <v>4</v>
      </c>
      <c r="R55" s="103">
        <v>4</v>
      </c>
      <c r="S55" s="104">
        <f t="shared" si="20"/>
        <v>13</v>
      </c>
      <c r="T55" s="104">
        <f t="shared" si="21"/>
        <v>7</v>
      </c>
      <c r="U55" s="105">
        <v>195</v>
      </c>
      <c r="V55" s="91">
        <f t="shared" si="22"/>
        <v>-1.5151515151515151</v>
      </c>
      <c r="W55" s="105">
        <v>2</v>
      </c>
      <c r="X55" s="105">
        <v>193</v>
      </c>
      <c r="Y55" s="66">
        <f t="shared" si="23"/>
        <v>0.98974358974358978</v>
      </c>
      <c r="Z55" s="62">
        <v>197</v>
      </c>
      <c r="AA55" s="107">
        <v>1</v>
      </c>
      <c r="AB55" s="108">
        <f t="shared" si="24"/>
        <v>5</v>
      </c>
      <c r="AC55" s="107">
        <v>1</v>
      </c>
      <c r="AD55" s="107">
        <v>1</v>
      </c>
      <c r="AE55" s="108">
        <f t="shared" si="25"/>
        <v>14</v>
      </c>
      <c r="AF55" s="108">
        <f t="shared" si="26"/>
        <v>8</v>
      </c>
      <c r="AG55" s="109">
        <v>194</v>
      </c>
      <c r="AH55" s="78">
        <f t="shared" si="27"/>
        <v>-1.5228426395939088</v>
      </c>
      <c r="AI55" s="109">
        <v>2</v>
      </c>
      <c r="AJ55" s="109">
        <v>192</v>
      </c>
      <c r="AK55" s="79">
        <f t="shared" si="28"/>
        <v>0.98969072164948457</v>
      </c>
      <c r="AL55" s="74">
        <v>201</v>
      </c>
      <c r="AM55" s="110">
        <v>1</v>
      </c>
      <c r="AN55" s="111">
        <f t="shared" si="29"/>
        <v>6</v>
      </c>
      <c r="AO55" s="110">
        <v>2</v>
      </c>
      <c r="AP55" s="71">
        <v>2</v>
      </c>
      <c r="AQ55" s="111">
        <f t="shared" si="30"/>
        <v>16</v>
      </c>
      <c r="AR55" s="111">
        <f t="shared" si="31"/>
        <v>10</v>
      </c>
      <c r="AS55" s="112">
        <v>193</v>
      </c>
      <c r="AT55" s="98">
        <f t="shared" si="32"/>
        <v>-3.9800995024875623</v>
      </c>
      <c r="AU55" s="112">
        <v>3</v>
      </c>
      <c r="AV55" s="112">
        <v>191</v>
      </c>
      <c r="AW55" s="97">
        <f t="shared" si="33"/>
        <v>0.98963730569948183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62">
        <v>382</v>
      </c>
      <c r="F56" s="81">
        <v>8</v>
      </c>
      <c r="G56" s="81">
        <v>5</v>
      </c>
      <c r="H56" s="81">
        <v>1</v>
      </c>
      <c r="I56" s="81">
        <v>397</v>
      </c>
      <c r="J56" s="83">
        <f t="shared" si="17"/>
        <v>3.9267015706806281</v>
      </c>
      <c r="K56" s="64">
        <v>3</v>
      </c>
      <c r="L56" s="82">
        <v>390</v>
      </c>
      <c r="M56" s="85">
        <f t="shared" si="18"/>
        <v>0.98236775818639799</v>
      </c>
      <c r="N56" s="62">
        <v>395</v>
      </c>
      <c r="O56" s="103">
        <v>7</v>
      </c>
      <c r="P56" s="104">
        <f t="shared" si="19"/>
        <v>15</v>
      </c>
      <c r="Q56" s="103">
        <v>10</v>
      </c>
      <c r="R56" s="103">
        <v>7</v>
      </c>
      <c r="S56" s="104">
        <f t="shared" si="20"/>
        <v>15</v>
      </c>
      <c r="T56" s="104">
        <f t="shared" si="21"/>
        <v>8</v>
      </c>
      <c r="U56" s="105">
        <v>398</v>
      </c>
      <c r="V56" s="91">
        <f t="shared" si="22"/>
        <v>0.75949367088607589</v>
      </c>
      <c r="W56" s="105">
        <v>3</v>
      </c>
      <c r="X56" s="105">
        <v>394</v>
      </c>
      <c r="Y56" s="66">
        <f t="shared" si="23"/>
        <v>0.98994974874371855</v>
      </c>
      <c r="Z56" s="62">
        <v>395</v>
      </c>
      <c r="AA56" s="107">
        <v>10</v>
      </c>
      <c r="AB56" s="108">
        <f t="shared" si="24"/>
        <v>25</v>
      </c>
      <c r="AC56" s="107">
        <v>2</v>
      </c>
      <c r="AD56" s="107">
        <v>1</v>
      </c>
      <c r="AE56" s="108">
        <f t="shared" si="25"/>
        <v>17</v>
      </c>
      <c r="AF56" s="108">
        <f t="shared" si="26"/>
        <v>9</v>
      </c>
      <c r="AG56" s="109">
        <v>408</v>
      </c>
      <c r="AH56" s="78">
        <f t="shared" si="27"/>
        <v>3.2911392405063293</v>
      </c>
      <c r="AI56" s="109">
        <v>2</v>
      </c>
      <c r="AJ56" s="109">
        <v>404</v>
      </c>
      <c r="AK56" s="79">
        <f t="shared" si="28"/>
        <v>0.99019607843137258</v>
      </c>
      <c r="AL56" s="74">
        <v>395</v>
      </c>
      <c r="AM56" s="110">
        <v>7</v>
      </c>
      <c r="AN56" s="111">
        <f t="shared" si="29"/>
        <v>32</v>
      </c>
      <c r="AO56" s="110">
        <v>8</v>
      </c>
      <c r="AP56" s="71">
        <v>5</v>
      </c>
      <c r="AQ56" s="111">
        <f t="shared" si="30"/>
        <v>25</v>
      </c>
      <c r="AR56" s="111">
        <f t="shared" si="31"/>
        <v>14</v>
      </c>
      <c r="AS56" s="112">
        <v>408</v>
      </c>
      <c r="AT56" s="98">
        <f t="shared" si="32"/>
        <v>3.2911392405063293</v>
      </c>
      <c r="AU56" s="112">
        <v>2</v>
      </c>
      <c r="AV56" s="112">
        <v>405</v>
      </c>
      <c r="AW56" s="97">
        <f t="shared" si="33"/>
        <v>0.99264705882352944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62">
        <v>187</v>
      </c>
      <c r="F57" s="81">
        <v>3</v>
      </c>
      <c r="G57" s="81">
        <v>2</v>
      </c>
      <c r="H57" s="81">
        <v>2</v>
      </c>
      <c r="I57" s="81">
        <v>183</v>
      </c>
      <c r="J57" s="83">
        <f t="shared" si="17"/>
        <v>-2.1390374331550799</v>
      </c>
      <c r="K57" s="64"/>
      <c r="L57" s="82">
        <v>182</v>
      </c>
      <c r="M57" s="85">
        <f t="shared" si="18"/>
        <v>0.99453551912568305</v>
      </c>
      <c r="N57" s="62">
        <v>185</v>
      </c>
      <c r="O57" s="103">
        <v>3</v>
      </c>
      <c r="P57" s="104">
        <f t="shared" si="19"/>
        <v>6</v>
      </c>
      <c r="Q57" s="103">
        <v>7</v>
      </c>
      <c r="R57" s="103">
        <v>3</v>
      </c>
      <c r="S57" s="104">
        <f t="shared" si="20"/>
        <v>9</v>
      </c>
      <c r="T57" s="104">
        <f t="shared" si="21"/>
        <v>5</v>
      </c>
      <c r="U57" s="105">
        <v>178</v>
      </c>
      <c r="V57" s="91">
        <f t="shared" si="22"/>
        <v>-3.7837837837837842</v>
      </c>
      <c r="W57" s="105"/>
      <c r="X57" s="105">
        <v>178</v>
      </c>
      <c r="Y57" s="66">
        <f t="shared" si="23"/>
        <v>1</v>
      </c>
      <c r="Z57" s="62">
        <v>183</v>
      </c>
      <c r="AA57" s="107">
        <v>4</v>
      </c>
      <c r="AB57" s="108">
        <f t="shared" si="24"/>
        <v>10</v>
      </c>
      <c r="AC57" s="107">
        <v>5</v>
      </c>
      <c r="AD57" s="107">
        <v>3</v>
      </c>
      <c r="AE57" s="108">
        <f t="shared" si="25"/>
        <v>14</v>
      </c>
      <c r="AF57" s="108">
        <f t="shared" si="26"/>
        <v>8</v>
      </c>
      <c r="AG57" s="109">
        <v>175</v>
      </c>
      <c r="AH57" s="78">
        <f t="shared" si="27"/>
        <v>-4.3715846994535523</v>
      </c>
      <c r="AI57" s="109"/>
      <c r="AJ57" s="109">
        <v>175</v>
      </c>
      <c r="AK57" s="79">
        <f t="shared" si="28"/>
        <v>1</v>
      </c>
      <c r="AL57" s="74">
        <v>183</v>
      </c>
      <c r="AM57" s="110">
        <v>7</v>
      </c>
      <c r="AN57" s="111">
        <f t="shared" si="29"/>
        <v>17</v>
      </c>
      <c r="AO57" s="110"/>
      <c r="AP57" s="71"/>
      <c r="AQ57" s="111">
        <f t="shared" si="30"/>
        <v>14</v>
      </c>
      <c r="AR57" s="111">
        <f t="shared" si="31"/>
        <v>8</v>
      </c>
      <c r="AS57" s="112">
        <v>179</v>
      </c>
      <c r="AT57" s="98">
        <f t="shared" si="32"/>
        <v>-2.1857923497267762</v>
      </c>
      <c r="AU57" s="112"/>
      <c r="AV57" s="112">
        <v>179</v>
      </c>
      <c r="AW57" s="97">
        <f t="shared" si="33"/>
        <v>1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62">
        <v>196</v>
      </c>
      <c r="F58" s="81">
        <v>4</v>
      </c>
      <c r="G58" s="81">
        <v>5</v>
      </c>
      <c r="H58" s="81">
        <v>2</v>
      </c>
      <c r="I58" s="81">
        <v>203</v>
      </c>
      <c r="J58" s="83">
        <f t="shared" si="17"/>
        <v>3.5714285714285712</v>
      </c>
      <c r="K58" s="64">
        <v>2</v>
      </c>
      <c r="L58" s="82">
        <v>203</v>
      </c>
      <c r="M58" s="85">
        <f t="shared" si="18"/>
        <v>1</v>
      </c>
      <c r="N58" s="62">
        <v>201</v>
      </c>
      <c r="O58" s="103">
        <v>5</v>
      </c>
      <c r="P58" s="104">
        <f t="shared" si="19"/>
        <v>9</v>
      </c>
      <c r="Q58" s="103">
        <v>5</v>
      </c>
      <c r="R58" s="103">
        <v>2</v>
      </c>
      <c r="S58" s="104">
        <f t="shared" si="20"/>
        <v>10</v>
      </c>
      <c r="T58" s="104">
        <f t="shared" si="21"/>
        <v>4</v>
      </c>
      <c r="U58" s="105">
        <v>203</v>
      </c>
      <c r="V58" s="91">
        <f t="shared" si="22"/>
        <v>0.99502487562189057</v>
      </c>
      <c r="W58" s="105">
        <v>2</v>
      </c>
      <c r="X58" s="105">
        <v>203</v>
      </c>
      <c r="Y58" s="66">
        <f t="shared" si="23"/>
        <v>1</v>
      </c>
      <c r="Z58" s="62">
        <v>199</v>
      </c>
      <c r="AA58" s="107">
        <v>4</v>
      </c>
      <c r="AB58" s="108">
        <f t="shared" si="24"/>
        <v>13</v>
      </c>
      <c r="AC58" s="107">
        <v>2</v>
      </c>
      <c r="AD58" s="107">
        <v>1</v>
      </c>
      <c r="AE58" s="108">
        <f t="shared" si="25"/>
        <v>12</v>
      </c>
      <c r="AF58" s="108">
        <f t="shared" si="26"/>
        <v>5</v>
      </c>
      <c r="AG58" s="109">
        <v>206</v>
      </c>
      <c r="AH58" s="78">
        <f t="shared" si="27"/>
        <v>3.5175879396984926</v>
      </c>
      <c r="AI58" s="109">
        <v>3</v>
      </c>
      <c r="AJ58" s="109">
        <v>206</v>
      </c>
      <c r="AK58" s="79">
        <f t="shared" si="28"/>
        <v>1</v>
      </c>
      <c r="AL58" s="74">
        <v>202</v>
      </c>
      <c r="AM58" s="110">
        <v>7</v>
      </c>
      <c r="AN58" s="111">
        <f t="shared" si="29"/>
        <v>20</v>
      </c>
      <c r="AO58" s="110">
        <v>7</v>
      </c>
      <c r="AP58" s="71">
        <v>6</v>
      </c>
      <c r="AQ58" s="111">
        <f t="shared" si="30"/>
        <v>19</v>
      </c>
      <c r="AR58" s="111">
        <f t="shared" si="31"/>
        <v>11</v>
      </c>
      <c r="AS58" s="112">
        <v>207</v>
      </c>
      <c r="AT58" s="98">
        <f t="shared" si="32"/>
        <v>2.4752475247524752</v>
      </c>
      <c r="AU58" s="112">
        <v>3</v>
      </c>
      <c r="AV58" s="112">
        <v>207</v>
      </c>
      <c r="AW58" s="97">
        <f t="shared" si="33"/>
        <v>1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62">
        <v>354</v>
      </c>
      <c r="F59" s="81">
        <v>10</v>
      </c>
      <c r="G59" s="81">
        <v>6</v>
      </c>
      <c r="H59" s="81">
        <v>6</v>
      </c>
      <c r="I59" s="81">
        <v>381</v>
      </c>
      <c r="J59" s="83">
        <f t="shared" si="17"/>
        <v>7.6271186440677967</v>
      </c>
      <c r="K59" s="64">
        <v>2</v>
      </c>
      <c r="L59" s="82">
        <v>380</v>
      </c>
      <c r="M59" s="85">
        <f t="shared" si="18"/>
        <v>0.99737532808398954</v>
      </c>
      <c r="N59" s="62">
        <v>358</v>
      </c>
      <c r="O59" s="103">
        <v>8</v>
      </c>
      <c r="P59" s="104">
        <f t="shared" si="19"/>
        <v>18</v>
      </c>
      <c r="Q59" s="103">
        <v>4</v>
      </c>
      <c r="R59" s="103">
        <v>2</v>
      </c>
      <c r="S59" s="104">
        <f t="shared" si="20"/>
        <v>10</v>
      </c>
      <c r="T59" s="104">
        <f t="shared" si="21"/>
        <v>8</v>
      </c>
      <c r="U59" s="105">
        <v>383</v>
      </c>
      <c r="V59" s="91">
        <f t="shared" si="22"/>
        <v>6.983240223463687</v>
      </c>
      <c r="W59" s="105">
        <v>2</v>
      </c>
      <c r="X59" s="105">
        <v>383</v>
      </c>
      <c r="Y59" s="66">
        <f t="shared" si="23"/>
        <v>1</v>
      </c>
      <c r="Z59" s="62">
        <v>364</v>
      </c>
      <c r="AA59" s="107">
        <v>6</v>
      </c>
      <c r="AB59" s="108">
        <f t="shared" si="24"/>
        <v>24</v>
      </c>
      <c r="AC59" s="107">
        <v>6</v>
      </c>
      <c r="AD59" s="107">
        <v>1</v>
      </c>
      <c r="AE59" s="108">
        <f t="shared" si="25"/>
        <v>16</v>
      </c>
      <c r="AF59" s="108">
        <f t="shared" si="26"/>
        <v>9</v>
      </c>
      <c r="AG59" s="109">
        <v>383</v>
      </c>
      <c r="AH59" s="78">
        <f t="shared" si="27"/>
        <v>5.2197802197802199</v>
      </c>
      <c r="AI59" s="109">
        <v>2</v>
      </c>
      <c r="AJ59" s="109">
        <v>383</v>
      </c>
      <c r="AK59" s="79">
        <f t="shared" si="28"/>
        <v>1</v>
      </c>
      <c r="AL59" s="74">
        <v>375</v>
      </c>
      <c r="AM59" s="110">
        <v>7</v>
      </c>
      <c r="AN59" s="111">
        <f t="shared" si="29"/>
        <v>31</v>
      </c>
      <c r="AO59" s="110">
        <v>4</v>
      </c>
      <c r="AP59" s="71">
        <v>1</v>
      </c>
      <c r="AQ59" s="111">
        <f t="shared" si="30"/>
        <v>20</v>
      </c>
      <c r="AR59" s="111">
        <f t="shared" si="31"/>
        <v>10</v>
      </c>
      <c r="AS59" s="112">
        <v>384</v>
      </c>
      <c r="AT59" s="98">
        <f t="shared" si="32"/>
        <v>2.4</v>
      </c>
      <c r="AU59" s="112">
        <v>2</v>
      </c>
      <c r="AV59" s="112">
        <v>384</v>
      </c>
      <c r="AW59" s="97">
        <f t="shared" si="33"/>
        <v>1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62">
        <v>612</v>
      </c>
      <c r="F60" s="81">
        <v>8</v>
      </c>
      <c r="G60" s="81">
        <v>12</v>
      </c>
      <c r="H60" s="81">
        <v>6</v>
      </c>
      <c r="I60" s="81">
        <v>632</v>
      </c>
      <c r="J60" s="83">
        <f t="shared" si="17"/>
        <v>3.2679738562091507</v>
      </c>
      <c r="K60" s="64">
        <v>24</v>
      </c>
      <c r="L60" s="82">
        <v>631</v>
      </c>
      <c r="M60" s="85">
        <f t="shared" si="18"/>
        <v>0.99841772151898733</v>
      </c>
      <c r="N60" s="62">
        <v>613</v>
      </c>
      <c r="O60" s="103">
        <v>12</v>
      </c>
      <c r="P60" s="104">
        <f t="shared" si="19"/>
        <v>20</v>
      </c>
      <c r="Q60" s="103">
        <v>5</v>
      </c>
      <c r="R60" s="103">
        <v>5</v>
      </c>
      <c r="S60" s="104">
        <f t="shared" si="20"/>
        <v>17</v>
      </c>
      <c r="T60" s="104">
        <f t="shared" si="21"/>
        <v>11</v>
      </c>
      <c r="U60" s="105">
        <v>642</v>
      </c>
      <c r="V60" s="91">
        <f t="shared" si="22"/>
        <v>4.7308319738988578</v>
      </c>
      <c r="W60" s="105">
        <v>24</v>
      </c>
      <c r="X60" s="105">
        <v>641</v>
      </c>
      <c r="Y60" s="66">
        <f t="shared" si="23"/>
        <v>0.99844236760124616</v>
      </c>
      <c r="Z60" s="62">
        <v>621</v>
      </c>
      <c r="AA60" s="107">
        <v>11</v>
      </c>
      <c r="AB60" s="108">
        <f t="shared" si="24"/>
        <v>31</v>
      </c>
      <c r="AC60" s="107">
        <v>7</v>
      </c>
      <c r="AD60" s="107">
        <v>1</v>
      </c>
      <c r="AE60" s="108">
        <f t="shared" si="25"/>
        <v>24</v>
      </c>
      <c r="AF60" s="108">
        <f t="shared" si="26"/>
        <v>12</v>
      </c>
      <c r="AG60" s="109">
        <v>643</v>
      </c>
      <c r="AH60" s="78">
        <f t="shared" si="27"/>
        <v>3.5426731078904989</v>
      </c>
      <c r="AI60" s="109">
        <v>24</v>
      </c>
      <c r="AJ60" s="109">
        <v>642</v>
      </c>
      <c r="AK60" s="79">
        <f t="shared" si="28"/>
        <v>0.99844479004665632</v>
      </c>
      <c r="AL60" s="74">
        <v>631</v>
      </c>
      <c r="AM60" s="110">
        <v>7</v>
      </c>
      <c r="AN60" s="111">
        <f t="shared" si="29"/>
        <v>38</v>
      </c>
      <c r="AO60" s="110">
        <v>11</v>
      </c>
      <c r="AP60" s="71">
        <v>8</v>
      </c>
      <c r="AQ60" s="111">
        <f t="shared" si="30"/>
        <v>35</v>
      </c>
      <c r="AR60" s="111">
        <f t="shared" si="31"/>
        <v>20</v>
      </c>
      <c r="AS60" s="112">
        <v>639</v>
      </c>
      <c r="AT60" s="98">
        <f t="shared" si="32"/>
        <v>1.2678288431061806</v>
      </c>
      <c r="AU60" s="112">
        <v>25</v>
      </c>
      <c r="AV60" s="112">
        <v>638</v>
      </c>
      <c r="AW60" s="97">
        <f t="shared" si="33"/>
        <v>0.99843505477308292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62">
        <v>29386</v>
      </c>
      <c r="F61" s="81">
        <v>853</v>
      </c>
      <c r="G61" s="81">
        <v>444</v>
      </c>
      <c r="H61" s="81">
        <v>321</v>
      </c>
      <c r="I61" s="81">
        <v>30759</v>
      </c>
      <c r="J61" s="83">
        <f t="shared" si="17"/>
        <v>4.6722929286054589</v>
      </c>
      <c r="K61" s="64">
        <v>683</v>
      </c>
      <c r="L61" s="82">
        <v>30664</v>
      </c>
      <c r="M61" s="85">
        <f t="shared" si="18"/>
        <v>0.996911473064794</v>
      </c>
      <c r="N61" s="62">
        <v>29745</v>
      </c>
      <c r="O61" s="103">
        <v>767</v>
      </c>
      <c r="P61" s="104">
        <f t="shared" si="19"/>
        <v>1620</v>
      </c>
      <c r="Q61" s="103">
        <v>571</v>
      </c>
      <c r="R61" s="103">
        <v>440</v>
      </c>
      <c r="S61" s="104">
        <f t="shared" si="20"/>
        <v>1015</v>
      </c>
      <c r="T61" s="104">
        <f t="shared" si="21"/>
        <v>761</v>
      </c>
      <c r="U61" s="105">
        <v>30974</v>
      </c>
      <c r="V61" s="91">
        <f t="shared" si="22"/>
        <v>4.1317868549336021</v>
      </c>
      <c r="W61" s="105">
        <v>697</v>
      </c>
      <c r="X61" s="105">
        <v>30891</v>
      </c>
      <c r="Y61" s="66">
        <f t="shared" si="23"/>
        <v>0.99732033318266933</v>
      </c>
      <c r="Z61" s="62">
        <v>30027</v>
      </c>
      <c r="AA61" s="107">
        <v>725</v>
      </c>
      <c r="AB61" s="108">
        <f t="shared" si="24"/>
        <v>2345</v>
      </c>
      <c r="AC61" s="107">
        <v>322</v>
      </c>
      <c r="AD61" s="107">
        <v>198</v>
      </c>
      <c r="AE61" s="108">
        <f t="shared" si="25"/>
        <v>1337</v>
      </c>
      <c r="AF61" s="108">
        <f t="shared" si="26"/>
        <v>959</v>
      </c>
      <c r="AG61" s="109">
        <v>31368</v>
      </c>
      <c r="AH61" s="78">
        <f t="shared" si="27"/>
        <v>4.4659806174443002</v>
      </c>
      <c r="AI61" s="109">
        <v>717</v>
      </c>
      <c r="AJ61" s="109">
        <v>31286</v>
      </c>
      <c r="AK61" s="79">
        <f t="shared" si="28"/>
        <v>0.99738587095128795</v>
      </c>
      <c r="AL61" s="74">
        <v>30332</v>
      </c>
      <c r="AM61" s="110">
        <v>812</v>
      </c>
      <c r="AN61" s="111">
        <f t="shared" si="29"/>
        <v>3157</v>
      </c>
      <c r="AO61" s="110">
        <v>530</v>
      </c>
      <c r="AP61" s="71">
        <v>374</v>
      </c>
      <c r="AQ61" s="111">
        <f t="shared" si="30"/>
        <v>1867</v>
      </c>
      <c r="AR61" s="111">
        <f t="shared" si="31"/>
        <v>1333</v>
      </c>
      <c r="AS61" s="112">
        <v>31620</v>
      </c>
      <c r="AT61" s="98">
        <f t="shared" si="32"/>
        <v>4.2463404984834492</v>
      </c>
      <c r="AU61" s="112">
        <v>740</v>
      </c>
      <c r="AV61" s="112">
        <v>31505</v>
      </c>
      <c r="AW61" s="97">
        <f t="shared" si="33"/>
        <v>0.99636306135357366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62">
        <v>2856</v>
      </c>
      <c r="F62" s="81">
        <v>73</v>
      </c>
      <c r="G62" s="81">
        <v>39</v>
      </c>
      <c r="H62" s="81">
        <v>28</v>
      </c>
      <c r="I62" s="81">
        <v>3003</v>
      </c>
      <c r="J62" s="83">
        <f t="shared" si="17"/>
        <v>5.1470588235294112</v>
      </c>
      <c r="K62" s="64">
        <v>53</v>
      </c>
      <c r="L62" s="82">
        <v>2994</v>
      </c>
      <c r="M62" s="85">
        <f t="shared" si="18"/>
        <v>0.99700299700299699</v>
      </c>
      <c r="N62" s="62">
        <v>2898</v>
      </c>
      <c r="O62" s="103">
        <v>86</v>
      </c>
      <c r="P62" s="104">
        <f t="shared" si="19"/>
        <v>159</v>
      </c>
      <c r="Q62" s="103">
        <v>39</v>
      </c>
      <c r="R62" s="103">
        <v>29</v>
      </c>
      <c r="S62" s="104">
        <f t="shared" si="20"/>
        <v>78</v>
      </c>
      <c r="T62" s="104">
        <f t="shared" si="21"/>
        <v>57</v>
      </c>
      <c r="U62" s="105">
        <v>3030</v>
      </c>
      <c r="V62" s="91">
        <f t="shared" si="22"/>
        <v>4.5548654244306412</v>
      </c>
      <c r="W62" s="105">
        <v>57</v>
      </c>
      <c r="X62" s="105">
        <v>3024</v>
      </c>
      <c r="Y62" s="66">
        <f t="shared" si="23"/>
        <v>0.99801980198019802</v>
      </c>
      <c r="Z62" s="62">
        <v>2965</v>
      </c>
      <c r="AA62" s="107">
        <v>69</v>
      </c>
      <c r="AB62" s="108">
        <f t="shared" si="24"/>
        <v>228</v>
      </c>
      <c r="AC62" s="107">
        <v>23</v>
      </c>
      <c r="AD62" s="107">
        <v>11</v>
      </c>
      <c r="AE62" s="108">
        <f t="shared" si="25"/>
        <v>101</v>
      </c>
      <c r="AF62" s="108">
        <f t="shared" si="26"/>
        <v>68</v>
      </c>
      <c r="AG62" s="109">
        <v>3081</v>
      </c>
      <c r="AH62" s="78">
        <f t="shared" si="27"/>
        <v>3.9123102866779091</v>
      </c>
      <c r="AI62" s="109">
        <v>55</v>
      </c>
      <c r="AJ62" s="109">
        <v>3074</v>
      </c>
      <c r="AK62" s="79">
        <f t="shared" si="28"/>
        <v>0.99772801038623826</v>
      </c>
      <c r="AL62" s="74">
        <v>3004</v>
      </c>
      <c r="AM62" s="110">
        <v>82</v>
      </c>
      <c r="AN62" s="111">
        <f t="shared" si="29"/>
        <v>310</v>
      </c>
      <c r="AO62" s="110">
        <v>40</v>
      </c>
      <c r="AP62" s="71">
        <v>28</v>
      </c>
      <c r="AQ62" s="111">
        <f t="shared" si="30"/>
        <v>141</v>
      </c>
      <c r="AR62" s="111">
        <f t="shared" si="31"/>
        <v>96</v>
      </c>
      <c r="AS62" s="112">
        <v>3120</v>
      </c>
      <c r="AT62" s="98">
        <f t="shared" si="32"/>
        <v>3.8615179760319571</v>
      </c>
      <c r="AU62" s="112">
        <v>56</v>
      </c>
      <c r="AV62" s="112">
        <v>3110</v>
      </c>
      <c r="AW62" s="97">
        <f t="shared" si="33"/>
        <v>0.99679487179487181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62">
        <v>410</v>
      </c>
      <c r="F63" s="81">
        <v>11</v>
      </c>
      <c r="G63" s="81">
        <v>5</v>
      </c>
      <c r="H63" s="81">
        <v>3</v>
      </c>
      <c r="I63" s="81">
        <v>424</v>
      </c>
      <c r="J63" s="83">
        <f t="shared" si="17"/>
        <v>3.4146341463414638</v>
      </c>
      <c r="K63" s="64">
        <v>3</v>
      </c>
      <c r="L63" s="82">
        <v>424</v>
      </c>
      <c r="M63" s="85">
        <f t="shared" si="18"/>
        <v>1</v>
      </c>
      <c r="N63" s="62">
        <v>408</v>
      </c>
      <c r="O63" s="103">
        <v>12</v>
      </c>
      <c r="P63" s="104">
        <f t="shared" si="19"/>
        <v>23</v>
      </c>
      <c r="Q63" s="103">
        <v>7</v>
      </c>
      <c r="R63" s="103">
        <v>6</v>
      </c>
      <c r="S63" s="104">
        <f t="shared" si="20"/>
        <v>12</v>
      </c>
      <c r="T63" s="104">
        <f t="shared" si="21"/>
        <v>9</v>
      </c>
      <c r="U63" s="105">
        <v>425</v>
      </c>
      <c r="V63" s="91">
        <f t="shared" si="22"/>
        <v>4.1666666666666661</v>
      </c>
      <c r="W63" s="105">
        <v>5</v>
      </c>
      <c r="X63" s="105">
        <v>425</v>
      </c>
      <c r="Y63" s="66">
        <f t="shared" si="23"/>
        <v>1</v>
      </c>
      <c r="Z63" s="62">
        <v>414</v>
      </c>
      <c r="AA63" s="107">
        <v>8</v>
      </c>
      <c r="AB63" s="108">
        <f t="shared" si="24"/>
        <v>31</v>
      </c>
      <c r="AC63" s="107">
        <v>3</v>
      </c>
      <c r="AD63" s="107">
        <v>1</v>
      </c>
      <c r="AE63" s="108">
        <f t="shared" si="25"/>
        <v>15</v>
      </c>
      <c r="AF63" s="108">
        <f t="shared" si="26"/>
        <v>10</v>
      </c>
      <c r="AG63" s="109">
        <v>432</v>
      </c>
      <c r="AH63" s="78">
        <f t="shared" si="27"/>
        <v>4.3478260869565215</v>
      </c>
      <c r="AI63" s="109">
        <v>6</v>
      </c>
      <c r="AJ63" s="109">
        <v>432</v>
      </c>
      <c r="AK63" s="79">
        <f t="shared" si="28"/>
        <v>1</v>
      </c>
      <c r="AL63" s="74">
        <v>419</v>
      </c>
      <c r="AM63" s="110">
        <v>11</v>
      </c>
      <c r="AN63" s="111">
        <f t="shared" si="29"/>
        <v>42</v>
      </c>
      <c r="AO63" s="110">
        <v>9</v>
      </c>
      <c r="AP63" s="71">
        <v>8</v>
      </c>
      <c r="AQ63" s="111">
        <f t="shared" si="30"/>
        <v>24</v>
      </c>
      <c r="AR63" s="111">
        <f t="shared" si="31"/>
        <v>18</v>
      </c>
      <c r="AS63" s="112">
        <v>431</v>
      </c>
      <c r="AT63" s="98">
        <f t="shared" si="32"/>
        <v>2.8639618138424821</v>
      </c>
      <c r="AU63" s="112">
        <v>6</v>
      </c>
      <c r="AV63" s="112">
        <v>431</v>
      </c>
      <c r="AW63" s="97">
        <f t="shared" si="33"/>
        <v>1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62">
        <v>619</v>
      </c>
      <c r="F64" s="81">
        <v>15</v>
      </c>
      <c r="G64" s="81">
        <v>7</v>
      </c>
      <c r="H64" s="81">
        <v>6</v>
      </c>
      <c r="I64" s="81">
        <v>663</v>
      </c>
      <c r="J64" s="83">
        <f t="shared" si="17"/>
        <v>7.1082390953150245</v>
      </c>
      <c r="K64" s="64">
        <v>10</v>
      </c>
      <c r="L64" s="82">
        <v>658</v>
      </c>
      <c r="M64" s="85">
        <f t="shared" si="18"/>
        <v>0.9924585218702866</v>
      </c>
      <c r="N64" s="62">
        <v>635</v>
      </c>
      <c r="O64" s="103">
        <v>13</v>
      </c>
      <c r="P64" s="104">
        <f t="shared" si="19"/>
        <v>28</v>
      </c>
      <c r="Q64" s="103">
        <v>12</v>
      </c>
      <c r="R64" s="103">
        <v>9</v>
      </c>
      <c r="S64" s="104">
        <f t="shared" si="20"/>
        <v>19</v>
      </c>
      <c r="T64" s="104">
        <f t="shared" si="21"/>
        <v>15</v>
      </c>
      <c r="U64" s="105">
        <v>671</v>
      </c>
      <c r="V64" s="91">
        <f t="shared" si="22"/>
        <v>5.6692913385826769</v>
      </c>
      <c r="W64" s="105">
        <v>13</v>
      </c>
      <c r="X64" s="105">
        <v>670</v>
      </c>
      <c r="Y64" s="66">
        <f t="shared" si="23"/>
        <v>0.99850968703427723</v>
      </c>
      <c r="Z64" s="62">
        <v>640</v>
      </c>
      <c r="AA64" s="107">
        <v>14</v>
      </c>
      <c r="AB64" s="108">
        <f t="shared" si="24"/>
        <v>42</v>
      </c>
      <c r="AC64" s="107">
        <v>5</v>
      </c>
      <c r="AD64" s="107">
        <v>2</v>
      </c>
      <c r="AE64" s="108">
        <f t="shared" si="25"/>
        <v>24</v>
      </c>
      <c r="AF64" s="108">
        <f t="shared" si="26"/>
        <v>17</v>
      </c>
      <c r="AG64" s="109">
        <v>677</v>
      </c>
      <c r="AH64" s="78">
        <f t="shared" si="27"/>
        <v>5.78125</v>
      </c>
      <c r="AI64" s="109">
        <v>13</v>
      </c>
      <c r="AJ64" s="109">
        <v>674</v>
      </c>
      <c r="AK64" s="79">
        <f t="shared" si="28"/>
        <v>0.99556868537666177</v>
      </c>
      <c r="AL64" s="74">
        <v>648</v>
      </c>
      <c r="AM64" s="110">
        <v>14</v>
      </c>
      <c r="AN64" s="111">
        <f t="shared" si="29"/>
        <v>56</v>
      </c>
      <c r="AO64" s="110">
        <v>15</v>
      </c>
      <c r="AP64" s="71">
        <v>11</v>
      </c>
      <c r="AQ64" s="111">
        <f t="shared" si="30"/>
        <v>39</v>
      </c>
      <c r="AR64" s="111">
        <f t="shared" si="31"/>
        <v>28</v>
      </c>
      <c r="AS64" s="112">
        <v>677</v>
      </c>
      <c r="AT64" s="98">
        <f t="shared" si="32"/>
        <v>4.4753086419753085</v>
      </c>
      <c r="AU64" s="112">
        <v>13</v>
      </c>
      <c r="AV64" s="112">
        <v>675</v>
      </c>
      <c r="AW64" s="97">
        <f t="shared" si="33"/>
        <v>0.99704579025110784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62">
        <v>597</v>
      </c>
      <c r="F65" s="81">
        <v>15</v>
      </c>
      <c r="G65" s="81">
        <v>4</v>
      </c>
      <c r="H65" s="81">
        <v>2</v>
      </c>
      <c r="I65" s="81">
        <v>617</v>
      </c>
      <c r="J65" s="83">
        <f t="shared" si="17"/>
        <v>3.350083752093802</v>
      </c>
      <c r="K65" s="64">
        <v>12</v>
      </c>
      <c r="L65" s="82">
        <v>615</v>
      </c>
      <c r="M65" s="85">
        <f t="shared" si="18"/>
        <v>0.99675850891410045</v>
      </c>
      <c r="N65" s="62">
        <v>600</v>
      </c>
      <c r="O65" s="103">
        <v>11</v>
      </c>
      <c r="P65" s="104">
        <f t="shared" si="19"/>
        <v>26</v>
      </c>
      <c r="Q65" s="103">
        <v>12</v>
      </c>
      <c r="R65" s="103">
        <v>5</v>
      </c>
      <c r="S65" s="104">
        <f t="shared" si="20"/>
        <v>16</v>
      </c>
      <c r="T65" s="104">
        <f t="shared" si="21"/>
        <v>7</v>
      </c>
      <c r="U65" s="105">
        <v>617</v>
      </c>
      <c r="V65" s="91">
        <f t="shared" si="22"/>
        <v>2.833333333333333</v>
      </c>
      <c r="W65" s="105">
        <v>13</v>
      </c>
      <c r="X65" s="105">
        <v>615</v>
      </c>
      <c r="Y65" s="66">
        <f t="shared" si="23"/>
        <v>0.99675850891410045</v>
      </c>
      <c r="Z65" s="62">
        <v>609</v>
      </c>
      <c r="AA65" s="107">
        <v>12</v>
      </c>
      <c r="AB65" s="108">
        <f t="shared" si="24"/>
        <v>38</v>
      </c>
      <c r="AC65" s="107">
        <v>7</v>
      </c>
      <c r="AD65" s="107">
        <v>1</v>
      </c>
      <c r="AE65" s="108">
        <f t="shared" si="25"/>
        <v>23</v>
      </c>
      <c r="AF65" s="108">
        <f t="shared" si="26"/>
        <v>8</v>
      </c>
      <c r="AG65" s="109">
        <v>621</v>
      </c>
      <c r="AH65" s="78">
        <f t="shared" si="27"/>
        <v>1.9704433497536946</v>
      </c>
      <c r="AI65" s="109">
        <v>14</v>
      </c>
      <c r="AJ65" s="109">
        <v>618</v>
      </c>
      <c r="AK65" s="79">
        <f t="shared" si="28"/>
        <v>0.99516908212560384</v>
      </c>
      <c r="AL65" s="74">
        <v>606</v>
      </c>
      <c r="AM65" s="110">
        <v>11</v>
      </c>
      <c r="AN65" s="111">
        <f t="shared" si="29"/>
        <v>49</v>
      </c>
      <c r="AO65" s="110">
        <v>12</v>
      </c>
      <c r="AP65" s="71">
        <v>11</v>
      </c>
      <c r="AQ65" s="111">
        <f t="shared" si="30"/>
        <v>35</v>
      </c>
      <c r="AR65" s="111">
        <f t="shared" si="31"/>
        <v>19</v>
      </c>
      <c r="AS65" s="112">
        <v>626</v>
      </c>
      <c r="AT65" s="98">
        <f t="shared" si="32"/>
        <v>3.3003300330032999</v>
      </c>
      <c r="AU65" s="112">
        <v>16</v>
      </c>
      <c r="AV65" s="112">
        <v>623</v>
      </c>
      <c r="AW65" s="97">
        <f t="shared" si="33"/>
        <v>0.99520766773162939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74">
        <v>398</v>
      </c>
      <c r="F66" s="81">
        <v>10</v>
      </c>
      <c r="G66" s="81"/>
      <c r="H66" s="81"/>
      <c r="I66" s="81">
        <v>421</v>
      </c>
      <c r="J66" s="83">
        <f t="shared" si="17"/>
        <v>5.7788944723618094</v>
      </c>
      <c r="K66" s="84">
        <v>2</v>
      </c>
      <c r="L66" s="82">
        <v>420</v>
      </c>
      <c r="M66" s="85">
        <f t="shared" si="18"/>
        <v>0.99762470308788598</v>
      </c>
      <c r="N66" s="74">
        <v>399</v>
      </c>
      <c r="O66" s="103">
        <v>7</v>
      </c>
      <c r="P66" s="104">
        <f t="shared" si="19"/>
        <v>17</v>
      </c>
      <c r="Q66" s="103">
        <v>7</v>
      </c>
      <c r="R66" s="103">
        <v>3</v>
      </c>
      <c r="S66" s="104">
        <f t="shared" si="20"/>
        <v>7</v>
      </c>
      <c r="T66" s="104">
        <f t="shared" si="21"/>
        <v>3</v>
      </c>
      <c r="U66" s="105">
        <v>422</v>
      </c>
      <c r="V66" s="91">
        <f t="shared" si="22"/>
        <v>5.7644110275689222</v>
      </c>
      <c r="W66" s="105">
        <v>2</v>
      </c>
      <c r="X66" s="105">
        <v>421</v>
      </c>
      <c r="Y66" s="92">
        <f t="shared" si="23"/>
        <v>0.99763033175355453</v>
      </c>
      <c r="Z66" s="74">
        <v>406</v>
      </c>
      <c r="AA66" s="107">
        <v>8</v>
      </c>
      <c r="AB66" s="108">
        <f t="shared" si="24"/>
        <v>25</v>
      </c>
      <c r="AC66" s="107">
        <v>2</v>
      </c>
      <c r="AD66" s="107">
        <v>1</v>
      </c>
      <c r="AE66" s="108">
        <f t="shared" si="25"/>
        <v>9</v>
      </c>
      <c r="AF66" s="108">
        <f t="shared" si="26"/>
        <v>4</v>
      </c>
      <c r="AG66" s="109">
        <v>428</v>
      </c>
      <c r="AH66" s="78">
        <f t="shared" si="27"/>
        <v>5.4187192118226601</v>
      </c>
      <c r="AI66" s="109">
        <v>2</v>
      </c>
      <c r="AJ66" s="109">
        <v>428</v>
      </c>
      <c r="AK66" s="79">
        <f t="shared" si="28"/>
        <v>1</v>
      </c>
      <c r="AL66" s="74">
        <v>411</v>
      </c>
      <c r="AM66" s="110">
        <v>7</v>
      </c>
      <c r="AN66" s="111">
        <f t="shared" si="29"/>
        <v>32</v>
      </c>
      <c r="AO66" s="110">
        <v>3</v>
      </c>
      <c r="AP66" s="110">
        <v>2</v>
      </c>
      <c r="AQ66" s="111">
        <f t="shared" si="30"/>
        <v>12</v>
      </c>
      <c r="AR66" s="111">
        <f t="shared" si="31"/>
        <v>6</v>
      </c>
      <c r="AS66" s="112">
        <v>432</v>
      </c>
      <c r="AT66" s="98">
        <f t="shared" si="32"/>
        <v>5.1094890510948909</v>
      </c>
      <c r="AU66" s="112">
        <v>3</v>
      </c>
      <c r="AV66" s="112">
        <v>430</v>
      </c>
      <c r="AW66" s="97">
        <f t="shared" si="33"/>
        <v>0.99537037037037035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62">
        <v>284</v>
      </c>
      <c r="F67" s="81">
        <v>4</v>
      </c>
      <c r="G67" s="81">
        <v>7</v>
      </c>
      <c r="H67" s="81">
        <v>6</v>
      </c>
      <c r="I67" s="81">
        <v>292</v>
      </c>
      <c r="J67" s="83">
        <f t="shared" si="17"/>
        <v>2.8169014084507045</v>
      </c>
      <c r="K67" s="64">
        <v>4</v>
      </c>
      <c r="L67" s="82">
        <v>291</v>
      </c>
      <c r="M67" s="85">
        <f t="shared" si="18"/>
        <v>0.99657534246575341</v>
      </c>
      <c r="N67" s="62">
        <v>282</v>
      </c>
      <c r="O67" s="103">
        <v>5</v>
      </c>
      <c r="P67" s="104">
        <f t="shared" si="19"/>
        <v>9</v>
      </c>
      <c r="Q67" s="103">
        <v>2</v>
      </c>
      <c r="R67" s="103">
        <v>1</v>
      </c>
      <c r="S67" s="104">
        <f t="shared" si="20"/>
        <v>9</v>
      </c>
      <c r="T67" s="104">
        <f t="shared" si="21"/>
        <v>7</v>
      </c>
      <c r="U67" s="105">
        <v>294</v>
      </c>
      <c r="V67" s="91">
        <f t="shared" si="22"/>
        <v>4.2553191489361701</v>
      </c>
      <c r="W67" s="105">
        <v>4</v>
      </c>
      <c r="X67" s="105">
        <v>293</v>
      </c>
      <c r="Y67" s="66">
        <f t="shared" si="23"/>
        <v>0.99659863945578231</v>
      </c>
      <c r="Z67" s="62">
        <v>283</v>
      </c>
      <c r="AA67" s="107">
        <v>3</v>
      </c>
      <c r="AB67" s="108">
        <f t="shared" si="24"/>
        <v>12</v>
      </c>
      <c r="AC67" s="107">
        <v>3</v>
      </c>
      <c r="AD67" s="107"/>
      <c r="AE67" s="108">
        <f t="shared" si="25"/>
        <v>12</v>
      </c>
      <c r="AF67" s="108">
        <f t="shared" si="26"/>
        <v>7</v>
      </c>
      <c r="AG67" s="109">
        <v>294</v>
      </c>
      <c r="AH67" s="78">
        <f t="shared" si="27"/>
        <v>3.8869257950530036</v>
      </c>
      <c r="AI67" s="109">
        <v>4</v>
      </c>
      <c r="AJ67" s="109">
        <v>293</v>
      </c>
      <c r="AK67" s="79">
        <f t="shared" si="28"/>
        <v>0.99659863945578231</v>
      </c>
      <c r="AL67" s="74">
        <v>293</v>
      </c>
      <c r="AM67" s="110">
        <v>4</v>
      </c>
      <c r="AN67" s="111">
        <f t="shared" si="29"/>
        <v>16</v>
      </c>
      <c r="AO67" s="71">
        <v>6</v>
      </c>
      <c r="AP67" s="71">
        <v>4</v>
      </c>
      <c r="AQ67" s="111">
        <f t="shared" si="30"/>
        <v>18</v>
      </c>
      <c r="AR67" s="111">
        <f t="shared" si="31"/>
        <v>11</v>
      </c>
      <c r="AS67" s="112">
        <v>291</v>
      </c>
      <c r="AT67" s="98">
        <f t="shared" si="32"/>
        <v>-0.68259385665529015</v>
      </c>
      <c r="AU67" s="111">
        <v>4</v>
      </c>
      <c r="AV67" s="112">
        <v>290</v>
      </c>
      <c r="AW67" s="97">
        <f t="shared" si="33"/>
        <v>0.99656357388316152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284</v>
      </c>
      <c r="F68" s="81">
        <v>3</v>
      </c>
      <c r="G68" s="86">
        <v>4</v>
      </c>
      <c r="H68" s="86">
        <v>3</v>
      </c>
      <c r="I68" s="86">
        <v>297</v>
      </c>
      <c r="J68" s="25">
        <f t="shared" si="17"/>
        <v>4.5774647887323949</v>
      </c>
      <c r="K68" s="87">
        <v>10</v>
      </c>
      <c r="L68" s="86">
        <v>297</v>
      </c>
      <c r="M68" s="88">
        <f t="shared" si="18"/>
        <v>1</v>
      </c>
      <c r="N68" s="75">
        <v>290</v>
      </c>
      <c r="O68" s="128">
        <v>8</v>
      </c>
      <c r="P68" s="104">
        <f t="shared" si="19"/>
        <v>11</v>
      </c>
      <c r="Q68" s="128">
        <v>3</v>
      </c>
      <c r="R68" s="128">
        <v>3</v>
      </c>
      <c r="S68" s="129">
        <f t="shared" si="20"/>
        <v>7</v>
      </c>
      <c r="T68" s="129">
        <f t="shared" si="21"/>
        <v>6</v>
      </c>
      <c r="U68" s="129">
        <v>303</v>
      </c>
      <c r="V68" s="130">
        <f t="shared" si="22"/>
        <v>4.4827586206896548</v>
      </c>
      <c r="W68" s="129">
        <v>11</v>
      </c>
      <c r="X68" s="129">
        <v>301</v>
      </c>
      <c r="Y68" s="131">
        <f t="shared" si="23"/>
        <v>0.99339933993399343</v>
      </c>
      <c r="Z68" s="75">
        <v>294</v>
      </c>
      <c r="AA68" s="134">
        <v>11</v>
      </c>
      <c r="AB68" s="108">
        <f t="shared" si="24"/>
        <v>22</v>
      </c>
      <c r="AC68" s="134">
        <v>3</v>
      </c>
      <c r="AD68" s="134">
        <v>1</v>
      </c>
      <c r="AE68" s="133">
        <f t="shared" si="25"/>
        <v>10</v>
      </c>
      <c r="AF68" s="133">
        <f t="shared" si="26"/>
        <v>7</v>
      </c>
      <c r="AG68" s="133">
        <v>312</v>
      </c>
      <c r="AH68" s="135">
        <f t="shared" si="27"/>
        <v>6.1224489795918364</v>
      </c>
      <c r="AI68" s="133">
        <v>11</v>
      </c>
      <c r="AJ68" s="133">
        <v>312</v>
      </c>
      <c r="AK68" s="137">
        <f t="shared" si="28"/>
        <v>1</v>
      </c>
      <c r="AL68" s="75">
        <v>298</v>
      </c>
      <c r="AM68" s="110">
        <v>7</v>
      </c>
      <c r="AN68" s="111">
        <f t="shared" si="29"/>
        <v>29</v>
      </c>
      <c r="AO68" s="143">
        <v>3</v>
      </c>
      <c r="AP68" s="143"/>
      <c r="AQ68" s="139">
        <f t="shared" si="30"/>
        <v>13</v>
      </c>
      <c r="AR68" s="139">
        <f t="shared" si="31"/>
        <v>7</v>
      </c>
      <c r="AS68" s="139">
        <v>313</v>
      </c>
      <c r="AT68" s="140">
        <f t="shared" si="32"/>
        <v>5.0335570469798654</v>
      </c>
      <c r="AU68" s="139">
        <v>14</v>
      </c>
      <c r="AV68" s="139">
        <v>313</v>
      </c>
      <c r="AW68" s="142">
        <f t="shared" si="33"/>
        <v>1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81024</v>
      </c>
      <c r="F69" s="12">
        <f>SUBTOTAL(9,F9:F68)</f>
        <v>2099</v>
      </c>
      <c r="G69" s="12">
        <f>SUBTOTAL(9,G9:G68)</f>
        <v>1229</v>
      </c>
      <c r="H69" s="12">
        <f>SUBTOTAL(9,H9:H68)</f>
        <v>826</v>
      </c>
      <c r="I69" s="12">
        <f>SUBTOTAL(9,I9:I68)</f>
        <v>84556</v>
      </c>
      <c r="J69" s="13">
        <f t="shared" si="17"/>
        <v>4.3592022116903637</v>
      </c>
      <c r="K69" s="12">
        <f>SUBTOTAL(9,K9:K68)</f>
        <v>1565</v>
      </c>
      <c r="L69" s="12">
        <f>SUBTOTAL(9,L9:L68)</f>
        <v>84325</v>
      </c>
      <c r="M69" s="18">
        <f t="shared" si="18"/>
        <v>0.99726808269076117</v>
      </c>
      <c r="N69" s="73">
        <f t="shared" ref="N69:U69" si="34">SUBTOTAL(9,N9:N68)</f>
        <v>81967</v>
      </c>
      <c r="O69" s="73">
        <f t="shared" si="34"/>
        <v>1991</v>
      </c>
      <c r="P69" s="73">
        <f t="shared" si="34"/>
        <v>4090</v>
      </c>
      <c r="Q69" s="73">
        <f t="shared" si="34"/>
        <v>1297</v>
      </c>
      <c r="R69" s="73">
        <f t="shared" si="34"/>
        <v>929</v>
      </c>
      <c r="S69" s="73">
        <f t="shared" si="34"/>
        <v>2526</v>
      </c>
      <c r="T69" s="73">
        <f t="shared" si="34"/>
        <v>1755</v>
      </c>
      <c r="U69" s="73">
        <f t="shared" si="34"/>
        <v>85250</v>
      </c>
      <c r="V69" s="126">
        <f t="shared" si="22"/>
        <v>4.0052704137030757</v>
      </c>
      <c r="W69" s="73">
        <f>SUBTOTAL(9,W9:W68)</f>
        <v>1626</v>
      </c>
      <c r="X69" s="73">
        <f>SUBTOTAL(9,X9:X68)</f>
        <v>85060</v>
      </c>
      <c r="Y69" s="127">
        <f t="shared" si="23"/>
        <v>0.99777126099706748</v>
      </c>
      <c r="Z69" s="73">
        <f t="shared" ref="Z69:AG69" si="35">SUBTOTAL(9,Z9:Z68)</f>
        <v>82848</v>
      </c>
      <c r="AA69" s="73">
        <f t="shared" si="35"/>
        <v>1911</v>
      </c>
      <c r="AB69" s="73">
        <f t="shared" si="35"/>
        <v>6001</v>
      </c>
      <c r="AC69" s="73">
        <f t="shared" si="35"/>
        <v>772</v>
      </c>
      <c r="AD69" s="73">
        <f t="shared" si="35"/>
        <v>382</v>
      </c>
      <c r="AE69" s="73">
        <f t="shared" si="35"/>
        <v>3298</v>
      </c>
      <c r="AF69" s="73">
        <f t="shared" si="35"/>
        <v>2137</v>
      </c>
      <c r="AG69" s="73">
        <f t="shared" si="35"/>
        <v>86389</v>
      </c>
      <c r="AH69" s="126">
        <f t="shared" si="27"/>
        <v>4.2740923136346076</v>
      </c>
      <c r="AI69" s="73">
        <f>SUBTOTAL(9,AI9:AI68)</f>
        <v>1691</v>
      </c>
      <c r="AJ69" s="73">
        <f>SUBTOTAL(9,AJ9:AJ68)</f>
        <v>86194</v>
      </c>
      <c r="AK69" s="127">
        <f t="shared" si="28"/>
        <v>0.99774276817650398</v>
      </c>
      <c r="AL69" s="73">
        <f t="shared" ref="AL69:AS69" si="36">SUBTOTAL(9,AL9:AL68)</f>
        <v>83686</v>
      </c>
      <c r="AM69" s="73">
        <f t="shared" si="36"/>
        <v>1967</v>
      </c>
      <c r="AN69" s="73">
        <f t="shared" si="36"/>
        <v>7968</v>
      </c>
      <c r="AO69" s="73">
        <f t="shared" si="36"/>
        <v>1290</v>
      </c>
      <c r="AP69" s="73">
        <f t="shared" si="36"/>
        <v>853</v>
      </c>
      <c r="AQ69" s="73">
        <f t="shared" si="36"/>
        <v>4588</v>
      </c>
      <c r="AR69" s="73">
        <f t="shared" si="36"/>
        <v>2990</v>
      </c>
      <c r="AS69" s="73">
        <f t="shared" si="36"/>
        <v>87066</v>
      </c>
      <c r="AT69" s="126">
        <f t="shared" si="32"/>
        <v>4.0389073441196857</v>
      </c>
      <c r="AU69" s="73">
        <f>SUBTOTAL(9,AU9:AU68)</f>
        <v>1780</v>
      </c>
      <c r="AV69" s="73">
        <f>SUBTOTAL(9,AV9:AV68)</f>
        <v>86818</v>
      </c>
      <c r="AW69" s="127">
        <f t="shared" si="33"/>
        <v>0.99715158615303334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125</v>
      </c>
    </row>
    <row r="74" spans="1:49" x14ac:dyDescent="0.35">
      <c r="B74" s="11" t="s">
        <v>80</v>
      </c>
    </row>
    <row r="105" spans="51:51" x14ac:dyDescent="0.35">
      <c r="AY105" s="2">
        <f>SUM(AY9:AY104)</f>
        <v>0</v>
      </c>
    </row>
    <row r="116" spans="51:51" x14ac:dyDescent="0.35">
      <c r="AY116" s="2">
        <f>SUM(AY9:AY115)</f>
        <v>0</v>
      </c>
    </row>
  </sheetData>
  <sortState ref="A9:AW69">
    <sortCondition ref="A9:A69"/>
  </sortState>
  <mergeCells count="42">
    <mergeCell ref="A2:E2"/>
    <mergeCell ref="D5:I5"/>
    <mergeCell ref="A6:B7"/>
    <mergeCell ref="C6:D7"/>
    <mergeCell ref="E6:E8"/>
    <mergeCell ref="F6:F8"/>
    <mergeCell ref="G6:H7"/>
    <mergeCell ref="I6:I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N6:AN8"/>
    <mergeCell ref="AO6:AP7"/>
    <mergeCell ref="AI6:AI8"/>
    <mergeCell ref="AJ6:AJ8"/>
    <mergeCell ref="W6:W8"/>
    <mergeCell ref="J6:J8"/>
    <mergeCell ref="K6:K8"/>
    <mergeCell ref="L6:L8"/>
    <mergeCell ref="M6:M8"/>
    <mergeCell ref="N6:N8"/>
    <mergeCell ref="V6:V8"/>
    <mergeCell ref="AB6:AB8"/>
    <mergeCell ref="AC6:AD7"/>
    <mergeCell ref="O6:O8"/>
    <mergeCell ref="P6:P8"/>
    <mergeCell ref="Q6:R7"/>
    <mergeCell ref="S6:T7"/>
    <mergeCell ref="U6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4"/>
  <sheetViews>
    <sheetView zoomScaleNormal="100" workbookViewId="0">
      <pane xSplit="4" ySplit="8" topLeftCell="AL9" activePane="bottomRight" state="frozen"/>
      <selection pane="topRight" activeCell="E1" sqref="E1"/>
      <selection pane="bottomLeft" activeCell="A6" sqref="A6"/>
      <selection pane="bottomRight" activeCell="AQ23" sqref="AQ23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4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49" customFormat="1" ht="21.75" customHeight="1" x14ac:dyDescent="0.35">
      <c r="A1" s="146" t="s">
        <v>82</v>
      </c>
      <c r="B1" s="146"/>
      <c r="C1" s="147"/>
      <c r="D1" s="147"/>
      <c r="E1" s="148"/>
    </row>
    <row r="2" spans="1:49" s="149" customFormat="1" ht="15.75" customHeight="1" x14ac:dyDescent="0.35">
      <c r="A2" s="165" t="s">
        <v>127</v>
      </c>
      <c r="B2" s="165"/>
      <c r="C2" s="165"/>
      <c r="D2" s="165"/>
      <c r="E2" s="165"/>
    </row>
    <row r="4" spans="1:49" ht="15.5" x14ac:dyDescent="0.35">
      <c r="E4" s="150" t="s">
        <v>118</v>
      </c>
      <c r="F4" s="150"/>
      <c r="G4" s="150"/>
      <c r="H4" s="150"/>
      <c r="I4" s="150"/>
    </row>
    <row r="5" spans="1:49" ht="15" thickBot="1" x14ac:dyDescent="0.4">
      <c r="D5" s="170" t="s">
        <v>77</v>
      </c>
      <c r="E5" s="170"/>
      <c r="F5" s="170"/>
      <c r="G5" s="170"/>
      <c r="H5" s="170"/>
      <c r="I5" s="170"/>
    </row>
    <row r="6" spans="1:49" ht="15" customHeight="1" x14ac:dyDescent="0.35">
      <c r="A6" s="159" t="s">
        <v>1</v>
      </c>
      <c r="B6" s="166"/>
      <c r="C6" s="159" t="s">
        <v>0</v>
      </c>
      <c r="D6" s="166"/>
      <c r="E6" s="153" t="s">
        <v>83</v>
      </c>
      <c r="F6" s="153" t="s">
        <v>87</v>
      </c>
      <c r="G6" s="159" t="s">
        <v>88</v>
      </c>
      <c r="H6" s="160"/>
      <c r="I6" s="153" t="s">
        <v>89</v>
      </c>
      <c r="J6" s="153" t="s">
        <v>75</v>
      </c>
      <c r="K6" s="156" t="s">
        <v>124</v>
      </c>
      <c r="L6" s="153" t="s">
        <v>91</v>
      </c>
      <c r="M6" s="153" t="s">
        <v>92</v>
      </c>
      <c r="N6" s="153" t="s">
        <v>84</v>
      </c>
      <c r="O6" s="153" t="s">
        <v>93</v>
      </c>
      <c r="P6" s="153" t="s">
        <v>94</v>
      </c>
      <c r="Q6" s="159" t="s">
        <v>95</v>
      </c>
      <c r="R6" s="160"/>
      <c r="S6" s="159" t="s">
        <v>96</v>
      </c>
      <c r="T6" s="160"/>
      <c r="U6" s="153" t="s">
        <v>97</v>
      </c>
      <c r="V6" s="153" t="s">
        <v>75</v>
      </c>
      <c r="W6" s="156" t="s">
        <v>123</v>
      </c>
      <c r="X6" s="153" t="s">
        <v>99</v>
      </c>
      <c r="Y6" s="153" t="s">
        <v>100</v>
      </c>
      <c r="Z6" s="153" t="s">
        <v>85</v>
      </c>
      <c r="AA6" s="153" t="s">
        <v>101</v>
      </c>
      <c r="AB6" s="153" t="s">
        <v>102</v>
      </c>
      <c r="AC6" s="159" t="s">
        <v>103</v>
      </c>
      <c r="AD6" s="160"/>
      <c r="AE6" s="159" t="s">
        <v>104</v>
      </c>
      <c r="AF6" s="160"/>
      <c r="AG6" s="153" t="s">
        <v>105</v>
      </c>
      <c r="AH6" s="153" t="s">
        <v>75</v>
      </c>
      <c r="AI6" s="156" t="s">
        <v>122</v>
      </c>
      <c r="AJ6" s="153" t="s">
        <v>107</v>
      </c>
      <c r="AK6" s="153" t="s">
        <v>108</v>
      </c>
      <c r="AL6" s="153" t="s">
        <v>86</v>
      </c>
      <c r="AM6" s="153" t="s">
        <v>109</v>
      </c>
      <c r="AN6" s="153" t="s">
        <v>110</v>
      </c>
      <c r="AO6" s="159" t="s">
        <v>111</v>
      </c>
      <c r="AP6" s="160"/>
      <c r="AQ6" s="159" t="s">
        <v>112</v>
      </c>
      <c r="AR6" s="160"/>
      <c r="AS6" s="153" t="s">
        <v>113</v>
      </c>
      <c r="AT6" s="153" t="s">
        <v>75</v>
      </c>
      <c r="AU6" s="156" t="s">
        <v>126</v>
      </c>
      <c r="AV6" s="153" t="s">
        <v>116</v>
      </c>
      <c r="AW6" s="153" t="s">
        <v>117</v>
      </c>
    </row>
    <row r="7" spans="1:49" ht="36" customHeight="1" thickBot="1" x14ac:dyDescent="0.4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76" t="s">
        <v>78</v>
      </c>
      <c r="H8" s="76" t="s">
        <v>79</v>
      </c>
      <c r="I8" s="155"/>
      <c r="J8" s="155"/>
      <c r="K8" s="158"/>
      <c r="L8" s="155"/>
      <c r="M8" s="155"/>
      <c r="N8" s="164"/>
      <c r="O8" s="155"/>
      <c r="P8" s="155"/>
      <c r="Q8" s="76" t="s">
        <v>78</v>
      </c>
      <c r="R8" s="76" t="s">
        <v>79</v>
      </c>
      <c r="S8" s="76" t="s">
        <v>78</v>
      </c>
      <c r="T8" s="76" t="s">
        <v>79</v>
      </c>
      <c r="U8" s="155"/>
      <c r="V8" s="155"/>
      <c r="W8" s="158"/>
      <c r="X8" s="155"/>
      <c r="Y8" s="155"/>
      <c r="Z8" s="164"/>
      <c r="AA8" s="155"/>
      <c r="AB8" s="155"/>
      <c r="AC8" s="76" t="s">
        <v>78</v>
      </c>
      <c r="AD8" s="76" t="s">
        <v>79</v>
      </c>
      <c r="AE8" s="76" t="s">
        <v>78</v>
      </c>
      <c r="AF8" s="76" t="s">
        <v>79</v>
      </c>
      <c r="AG8" s="155"/>
      <c r="AH8" s="155"/>
      <c r="AI8" s="158"/>
      <c r="AJ8" s="155"/>
      <c r="AK8" s="155"/>
      <c r="AL8" s="164"/>
      <c r="AM8" s="155"/>
      <c r="AN8" s="155"/>
      <c r="AO8" s="76" t="s">
        <v>78</v>
      </c>
      <c r="AP8" s="76" t="s">
        <v>79</v>
      </c>
      <c r="AQ8" s="76" t="s">
        <v>78</v>
      </c>
      <c r="AR8" s="76" t="s">
        <v>79</v>
      </c>
      <c r="AS8" s="155"/>
      <c r="AT8" s="155"/>
      <c r="AU8" s="158"/>
      <c r="AV8" s="155"/>
      <c r="AW8" s="155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 t="shared" ref="J9:J40" si="0">(I9-E9)/E9*100</f>
        <v>0</v>
      </c>
      <c r="K9" s="84"/>
      <c r="L9" s="82">
        <v>1</v>
      </c>
      <c r="M9" s="123">
        <f t="shared" ref="M9:M40" si="1">L9/I9</f>
        <v>1</v>
      </c>
      <c r="N9" s="73">
        <v>1</v>
      </c>
      <c r="O9" s="102"/>
      <c r="P9" s="104">
        <f t="shared" ref="P9:P40" si="2">O9+F9</f>
        <v>0</v>
      </c>
      <c r="Q9" s="102"/>
      <c r="R9" s="102"/>
      <c r="S9" s="104">
        <f t="shared" ref="S9:S40" si="3">Q9+G9</f>
        <v>0</v>
      </c>
      <c r="T9" s="104">
        <f t="shared" ref="T9:T40" si="4">R9+H9</f>
        <v>0</v>
      </c>
      <c r="U9" s="104">
        <v>1</v>
      </c>
      <c r="V9" s="89">
        <f t="shared" ref="V9:V40" si="5">(U9-N9)/N9*100</f>
        <v>0</v>
      </c>
      <c r="W9" s="104"/>
      <c r="X9" s="104">
        <v>1</v>
      </c>
      <c r="Y9" s="90">
        <f t="shared" ref="Y9:Y40" si="6">X9/U9</f>
        <v>1</v>
      </c>
      <c r="Z9" s="73">
        <v>1</v>
      </c>
      <c r="AA9" s="80"/>
      <c r="AB9" s="108">
        <f t="shared" ref="AB9:AB40" si="7">AA9+P9</f>
        <v>0</v>
      </c>
      <c r="AC9" s="106"/>
      <c r="AD9" s="80"/>
      <c r="AE9" s="108">
        <f t="shared" ref="AE9:AE40" si="8">AC9+S9</f>
        <v>0</v>
      </c>
      <c r="AF9" s="108">
        <f t="shared" ref="AF9:AF40" si="9">AD9+T9</f>
        <v>0</v>
      </c>
      <c r="AG9" s="108">
        <v>1</v>
      </c>
      <c r="AH9" s="78">
        <f t="shared" ref="AH9:AH40" si="10">(AG9-Z9)/Z9*100</f>
        <v>0</v>
      </c>
      <c r="AI9" s="93"/>
      <c r="AJ9" s="108">
        <v>1</v>
      </c>
      <c r="AK9" s="79">
        <f t="shared" ref="AK9:AK40" si="11">AJ9/AG9</f>
        <v>1</v>
      </c>
      <c r="AL9" s="73">
        <v>1</v>
      </c>
      <c r="AM9" s="110"/>
      <c r="AN9" s="111">
        <f t="shared" ref="AN9:AN40" si="12">AM9+AB9</f>
        <v>0</v>
      </c>
      <c r="AO9" s="100"/>
      <c r="AP9" s="100"/>
      <c r="AQ9" s="111">
        <f t="shared" ref="AQ9:AQ40" si="13">AO9+AE9</f>
        <v>0</v>
      </c>
      <c r="AR9" s="111">
        <f t="shared" ref="AR9:AR40" si="14">AP9+AF9</f>
        <v>0</v>
      </c>
      <c r="AS9" s="111">
        <v>1</v>
      </c>
      <c r="AT9" s="98">
        <f t="shared" ref="AT9:AT40" si="15">(AS9-AL9)/AL9*100</f>
        <v>0</v>
      </c>
      <c r="AU9" s="95"/>
      <c r="AV9" s="111">
        <v>1</v>
      </c>
      <c r="AW9" s="97">
        <f t="shared" ref="AW9:AW40" si="16">AV9/AS9</f>
        <v>1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 t="shared" si="0"/>
        <v>0</v>
      </c>
      <c r="K10" s="84"/>
      <c r="L10" s="82">
        <v>2</v>
      </c>
      <c r="M10" s="85">
        <f t="shared" si="1"/>
        <v>1</v>
      </c>
      <c r="N10" s="74">
        <v>2</v>
      </c>
      <c r="O10" s="103"/>
      <c r="P10" s="104">
        <f t="shared" si="2"/>
        <v>0</v>
      </c>
      <c r="Q10" s="103"/>
      <c r="R10" s="103"/>
      <c r="S10" s="104">
        <f t="shared" si="3"/>
        <v>0</v>
      </c>
      <c r="T10" s="104">
        <f t="shared" si="4"/>
        <v>0</v>
      </c>
      <c r="U10" s="105">
        <v>2</v>
      </c>
      <c r="V10" s="91">
        <f t="shared" si="5"/>
        <v>0</v>
      </c>
      <c r="W10" s="105"/>
      <c r="X10" s="105">
        <v>2</v>
      </c>
      <c r="Y10" s="92">
        <f t="shared" si="6"/>
        <v>1</v>
      </c>
      <c r="Z10" s="74">
        <v>2</v>
      </c>
      <c r="AA10" s="107"/>
      <c r="AB10" s="108">
        <f t="shared" si="7"/>
        <v>0</v>
      </c>
      <c r="AC10" s="107"/>
      <c r="AD10" s="107"/>
      <c r="AE10" s="108">
        <f t="shared" si="8"/>
        <v>0</v>
      </c>
      <c r="AF10" s="108">
        <f t="shared" si="9"/>
        <v>0</v>
      </c>
      <c r="AG10" s="109">
        <v>2</v>
      </c>
      <c r="AH10" s="78">
        <f t="shared" si="10"/>
        <v>0</v>
      </c>
      <c r="AI10" s="94"/>
      <c r="AJ10" s="109">
        <v>2</v>
      </c>
      <c r="AK10" s="79">
        <f t="shared" si="11"/>
        <v>1</v>
      </c>
      <c r="AL10" s="74">
        <v>2</v>
      </c>
      <c r="AM10" s="110"/>
      <c r="AN10" s="111">
        <f t="shared" si="12"/>
        <v>0</v>
      </c>
      <c r="AO10" s="110"/>
      <c r="AP10" s="110"/>
      <c r="AQ10" s="111">
        <f t="shared" si="13"/>
        <v>0</v>
      </c>
      <c r="AR10" s="111">
        <f t="shared" si="14"/>
        <v>0</v>
      </c>
      <c r="AS10" s="112">
        <v>2</v>
      </c>
      <c r="AT10" s="98">
        <f t="shared" si="15"/>
        <v>0</v>
      </c>
      <c r="AU10" s="96"/>
      <c r="AV10" s="112">
        <v>2</v>
      </c>
      <c r="AW10" s="97">
        <f t="shared" si="16"/>
        <v>1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 t="shared" si="0"/>
        <v>#DIV/0!</v>
      </c>
      <c r="K11" s="84"/>
      <c r="L11" s="82"/>
      <c r="M11" s="85" t="e">
        <f t="shared" si="1"/>
        <v>#DIV/0!</v>
      </c>
      <c r="N11" s="74"/>
      <c r="O11" s="103"/>
      <c r="P11" s="104">
        <f t="shared" si="2"/>
        <v>0</v>
      </c>
      <c r="Q11" s="103"/>
      <c r="R11" s="103"/>
      <c r="S11" s="104">
        <f t="shared" si="3"/>
        <v>0</v>
      </c>
      <c r="T11" s="104">
        <f t="shared" si="4"/>
        <v>0</v>
      </c>
      <c r="U11" s="105"/>
      <c r="V11" s="91" t="e">
        <f t="shared" si="5"/>
        <v>#DIV/0!</v>
      </c>
      <c r="W11" s="105"/>
      <c r="X11" s="105"/>
      <c r="Y11" s="92" t="e">
        <f t="shared" si="6"/>
        <v>#DIV/0!</v>
      </c>
      <c r="Z11" s="74"/>
      <c r="AA11" s="107"/>
      <c r="AB11" s="108">
        <f t="shared" si="7"/>
        <v>0</v>
      </c>
      <c r="AC11" s="107"/>
      <c r="AD11" s="107"/>
      <c r="AE11" s="108">
        <f t="shared" si="8"/>
        <v>0</v>
      </c>
      <c r="AF11" s="108">
        <f t="shared" si="9"/>
        <v>0</v>
      </c>
      <c r="AG11" s="109"/>
      <c r="AH11" s="78" t="e">
        <f t="shared" si="10"/>
        <v>#DIV/0!</v>
      </c>
      <c r="AI11" s="94"/>
      <c r="AJ11" s="109"/>
      <c r="AK11" s="79" t="e">
        <f t="shared" si="11"/>
        <v>#DIV/0!</v>
      </c>
      <c r="AL11" s="74"/>
      <c r="AM11" s="110"/>
      <c r="AN11" s="111">
        <f t="shared" si="12"/>
        <v>0</v>
      </c>
      <c r="AO11" s="110"/>
      <c r="AP11" s="110"/>
      <c r="AQ11" s="111">
        <f t="shared" si="13"/>
        <v>0</v>
      </c>
      <c r="AR11" s="111">
        <f t="shared" si="14"/>
        <v>0</v>
      </c>
      <c r="AS11" s="112"/>
      <c r="AT11" s="98" t="e">
        <f t="shared" si="15"/>
        <v>#DIV/0!</v>
      </c>
      <c r="AU11" s="96"/>
      <c r="AV11" s="112"/>
      <c r="AW11" s="97" t="e">
        <f t="shared" si="16"/>
        <v>#DIV/0!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 t="shared" si="0"/>
        <v>#DIV/0!</v>
      </c>
      <c r="K12" s="84"/>
      <c r="L12" s="82"/>
      <c r="M12" s="85" t="e">
        <f t="shared" si="1"/>
        <v>#DIV/0!</v>
      </c>
      <c r="N12" s="74"/>
      <c r="O12" s="103"/>
      <c r="P12" s="104">
        <f t="shared" si="2"/>
        <v>0</v>
      </c>
      <c r="Q12" s="103"/>
      <c r="R12" s="103"/>
      <c r="S12" s="104">
        <f t="shared" si="3"/>
        <v>0</v>
      </c>
      <c r="T12" s="104">
        <f t="shared" si="4"/>
        <v>0</v>
      </c>
      <c r="U12" s="105"/>
      <c r="V12" s="91" t="e">
        <f t="shared" si="5"/>
        <v>#DIV/0!</v>
      </c>
      <c r="W12" s="105"/>
      <c r="X12" s="105"/>
      <c r="Y12" s="92" t="e">
        <f t="shared" si="6"/>
        <v>#DIV/0!</v>
      </c>
      <c r="Z12" s="74"/>
      <c r="AA12" s="107"/>
      <c r="AB12" s="108">
        <f t="shared" si="7"/>
        <v>0</v>
      </c>
      <c r="AC12" s="107"/>
      <c r="AD12" s="107"/>
      <c r="AE12" s="108">
        <f t="shared" si="8"/>
        <v>0</v>
      </c>
      <c r="AF12" s="108">
        <f t="shared" si="9"/>
        <v>0</v>
      </c>
      <c r="AG12" s="109"/>
      <c r="AH12" s="78" t="e">
        <f t="shared" si="10"/>
        <v>#DIV/0!</v>
      </c>
      <c r="AI12" s="94"/>
      <c r="AJ12" s="109"/>
      <c r="AK12" s="79" t="e">
        <f t="shared" si="11"/>
        <v>#DIV/0!</v>
      </c>
      <c r="AL12" s="74"/>
      <c r="AM12" s="110"/>
      <c r="AN12" s="111">
        <f t="shared" si="12"/>
        <v>0</v>
      </c>
      <c r="AO12" s="110"/>
      <c r="AP12" s="110"/>
      <c r="AQ12" s="111">
        <f t="shared" si="13"/>
        <v>0</v>
      </c>
      <c r="AR12" s="111">
        <f t="shared" si="14"/>
        <v>0</v>
      </c>
      <c r="AS12" s="112"/>
      <c r="AT12" s="98" t="e">
        <f t="shared" si="15"/>
        <v>#DIV/0!</v>
      </c>
      <c r="AU12" s="96"/>
      <c r="AV12" s="112"/>
      <c r="AW12" s="97" t="e">
        <f t="shared" si="16"/>
        <v>#DIV/0!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 t="shared" si="0"/>
        <v>#DIV/0!</v>
      </c>
      <c r="K13" s="84"/>
      <c r="L13" s="82"/>
      <c r="M13" s="85" t="e">
        <f t="shared" si="1"/>
        <v>#DIV/0!</v>
      </c>
      <c r="N13" s="74"/>
      <c r="O13" s="103"/>
      <c r="P13" s="104">
        <f t="shared" si="2"/>
        <v>0</v>
      </c>
      <c r="Q13" s="103"/>
      <c r="R13" s="103"/>
      <c r="S13" s="104">
        <f t="shared" si="3"/>
        <v>0</v>
      </c>
      <c r="T13" s="104">
        <f t="shared" si="4"/>
        <v>0</v>
      </c>
      <c r="U13" s="105"/>
      <c r="V13" s="91" t="e">
        <f t="shared" si="5"/>
        <v>#DIV/0!</v>
      </c>
      <c r="W13" s="105"/>
      <c r="X13" s="105"/>
      <c r="Y13" s="92" t="e">
        <f t="shared" si="6"/>
        <v>#DIV/0!</v>
      </c>
      <c r="Z13" s="74"/>
      <c r="AA13" s="107"/>
      <c r="AB13" s="108">
        <f t="shared" si="7"/>
        <v>0</v>
      </c>
      <c r="AC13" s="107"/>
      <c r="AD13" s="77"/>
      <c r="AE13" s="108">
        <f t="shared" si="8"/>
        <v>0</v>
      </c>
      <c r="AF13" s="108">
        <f t="shared" si="9"/>
        <v>0</v>
      </c>
      <c r="AG13" s="109"/>
      <c r="AH13" s="78" t="e">
        <f t="shared" si="10"/>
        <v>#DIV/0!</v>
      </c>
      <c r="AI13" s="94"/>
      <c r="AJ13" s="109"/>
      <c r="AK13" s="79" t="e">
        <f t="shared" si="11"/>
        <v>#DIV/0!</v>
      </c>
      <c r="AL13" s="74"/>
      <c r="AM13" s="110"/>
      <c r="AN13" s="111">
        <f t="shared" si="12"/>
        <v>0</v>
      </c>
      <c r="AO13" s="110"/>
      <c r="AP13" s="110"/>
      <c r="AQ13" s="111">
        <f t="shared" si="13"/>
        <v>0</v>
      </c>
      <c r="AR13" s="111">
        <f t="shared" si="14"/>
        <v>0</v>
      </c>
      <c r="AS13" s="112"/>
      <c r="AT13" s="98" t="e">
        <f t="shared" si="15"/>
        <v>#DIV/0!</v>
      </c>
      <c r="AU13" s="96"/>
      <c r="AV13" s="112"/>
      <c r="AW13" s="97" t="e">
        <f t="shared" si="16"/>
        <v>#DIV/0!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 t="shared" si="0"/>
        <v>#DIV/0!</v>
      </c>
      <c r="K14" s="84"/>
      <c r="L14" s="82"/>
      <c r="M14" s="85" t="e">
        <f t="shared" si="1"/>
        <v>#DIV/0!</v>
      </c>
      <c r="N14" s="74"/>
      <c r="O14" s="103"/>
      <c r="P14" s="104">
        <f t="shared" si="2"/>
        <v>0</v>
      </c>
      <c r="Q14" s="103"/>
      <c r="R14" s="103"/>
      <c r="S14" s="104">
        <f t="shared" si="3"/>
        <v>0</v>
      </c>
      <c r="T14" s="104">
        <f t="shared" si="4"/>
        <v>0</v>
      </c>
      <c r="U14" s="105"/>
      <c r="V14" s="91" t="e">
        <f t="shared" si="5"/>
        <v>#DIV/0!</v>
      </c>
      <c r="W14" s="105"/>
      <c r="X14" s="105"/>
      <c r="Y14" s="92" t="e">
        <f t="shared" si="6"/>
        <v>#DIV/0!</v>
      </c>
      <c r="Z14" s="74"/>
      <c r="AA14" s="107"/>
      <c r="AB14" s="108">
        <f t="shared" si="7"/>
        <v>0</v>
      </c>
      <c r="AC14" s="107"/>
      <c r="AD14" s="77"/>
      <c r="AE14" s="108">
        <f t="shared" si="8"/>
        <v>0</v>
      </c>
      <c r="AF14" s="108">
        <f t="shared" si="9"/>
        <v>0</v>
      </c>
      <c r="AG14" s="109"/>
      <c r="AH14" s="78" t="e">
        <f t="shared" si="10"/>
        <v>#DIV/0!</v>
      </c>
      <c r="AI14" s="94"/>
      <c r="AJ14" s="109"/>
      <c r="AK14" s="79" t="e">
        <f t="shared" si="11"/>
        <v>#DIV/0!</v>
      </c>
      <c r="AL14" s="74"/>
      <c r="AM14" s="101"/>
      <c r="AN14" s="111">
        <f t="shared" si="12"/>
        <v>0</v>
      </c>
      <c r="AO14" s="110"/>
      <c r="AP14" s="110"/>
      <c r="AQ14" s="111">
        <f t="shared" si="13"/>
        <v>0</v>
      </c>
      <c r="AR14" s="111">
        <f t="shared" si="14"/>
        <v>0</v>
      </c>
      <c r="AS14" s="112"/>
      <c r="AT14" s="98" t="e">
        <f t="shared" si="15"/>
        <v>#DIV/0!</v>
      </c>
      <c r="AU14" s="96"/>
      <c r="AV14" s="112"/>
      <c r="AW14" s="97" t="e">
        <f t="shared" si="16"/>
        <v>#DIV/0!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74">
        <v>44</v>
      </c>
      <c r="F15" s="81"/>
      <c r="G15" s="81">
        <v>1</v>
      </c>
      <c r="H15" s="81">
        <v>1</v>
      </c>
      <c r="I15" s="81">
        <v>38</v>
      </c>
      <c r="J15" s="83">
        <f t="shared" si="0"/>
        <v>-13.636363636363635</v>
      </c>
      <c r="K15" s="84"/>
      <c r="L15" s="82">
        <v>38</v>
      </c>
      <c r="M15" s="85">
        <f t="shared" si="1"/>
        <v>1</v>
      </c>
      <c r="N15" s="74">
        <v>42</v>
      </c>
      <c r="O15" s="103"/>
      <c r="P15" s="104">
        <f t="shared" si="2"/>
        <v>0</v>
      </c>
      <c r="Q15" s="103">
        <v>1</v>
      </c>
      <c r="R15" s="103">
        <v>1</v>
      </c>
      <c r="S15" s="104">
        <f t="shared" si="3"/>
        <v>2</v>
      </c>
      <c r="T15" s="104">
        <f t="shared" si="4"/>
        <v>2</v>
      </c>
      <c r="U15" s="105">
        <v>37</v>
      </c>
      <c r="V15" s="91">
        <f t="shared" si="5"/>
        <v>-11.904761904761903</v>
      </c>
      <c r="W15" s="105"/>
      <c r="X15" s="105">
        <v>37</v>
      </c>
      <c r="Y15" s="92">
        <f t="shared" si="6"/>
        <v>1</v>
      </c>
      <c r="Z15" s="74">
        <v>40</v>
      </c>
      <c r="AA15" s="107">
        <v>1</v>
      </c>
      <c r="AB15" s="108">
        <f t="shared" si="7"/>
        <v>1</v>
      </c>
      <c r="AC15" s="107"/>
      <c r="AD15" s="107"/>
      <c r="AE15" s="108">
        <f t="shared" si="8"/>
        <v>2</v>
      </c>
      <c r="AF15" s="108">
        <f t="shared" si="9"/>
        <v>2</v>
      </c>
      <c r="AG15" s="109">
        <v>38</v>
      </c>
      <c r="AH15" s="78">
        <f t="shared" si="10"/>
        <v>-5</v>
      </c>
      <c r="AI15" s="94"/>
      <c r="AJ15" s="109">
        <v>38</v>
      </c>
      <c r="AK15" s="79">
        <f t="shared" si="11"/>
        <v>1</v>
      </c>
      <c r="AL15" s="74">
        <v>39</v>
      </c>
      <c r="AM15" s="110"/>
      <c r="AN15" s="111">
        <f t="shared" si="12"/>
        <v>1</v>
      </c>
      <c r="AO15" s="110">
        <v>5</v>
      </c>
      <c r="AP15" s="110">
        <v>2</v>
      </c>
      <c r="AQ15" s="111">
        <f t="shared" si="13"/>
        <v>7</v>
      </c>
      <c r="AR15" s="111">
        <f t="shared" si="14"/>
        <v>4</v>
      </c>
      <c r="AS15" s="112">
        <v>33</v>
      </c>
      <c r="AT15" s="98">
        <f t="shared" si="15"/>
        <v>-15.384615384615385</v>
      </c>
      <c r="AU15" s="96"/>
      <c r="AV15" s="112">
        <v>33</v>
      </c>
      <c r="AW15" s="97">
        <f t="shared" si="16"/>
        <v>1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 t="shared" si="0"/>
        <v>0</v>
      </c>
      <c r="K16" s="84"/>
      <c r="L16" s="82">
        <v>1</v>
      </c>
      <c r="M16" s="85">
        <f t="shared" si="1"/>
        <v>1</v>
      </c>
      <c r="N16" s="74">
        <v>1</v>
      </c>
      <c r="O16" s="103"/>
      <c r="P16" s="104">
        <f t="shared" si="2"/>
        <v>0</v>
      </c>
      <c r="Q16" s="103"/>
      <c r="R16" s="103"/>
      <c r="S16" s="104">
        <f t="shared" si="3"/>
        <v>0</v>
      </c>
      <c r="T16" s="104">
        <f t="shared" si="4"/>
        <v>0</v>
      </c>
      <c r="U16" s="105">
        <v>1</v>
      </c>
      <c r="V16" s="91">
        <f t="shared" si="5"/>
        <v>0</v>
      </c>
      <c r="W16" s="105"/>
      <c r="X16" s="105">
        <v>1</v>
      </c>
      <c r="Y16" s="92">
        <f t="shared" si="6"/>
        <v>1</v>
      </c>
      <c r="Z16" s="74">
        <v>1</v>
      </c>
      <c r="AA16" s="107"/>
      <c r="AB16" s="108">
        <f t="shared" si="7"/>
        <v>0</v>
      </c>
      <c r="AC16" s="107"/>
      <c r="AD16" s="107"/>
      <c r="AE16" s="108">
        <f t="shared" si="8"/>
        <v>0</v>
      </c>
      <c r="AF16" s="108">
        <f t="shared" si="9"/>
        <v>0</v>
      </c>
      <c r="AG16" s="109">
        <v>1</v>
      </c>
      <c r="AH16" s="78">
        <f t="shared" si="10"/>
        <v>0</v>
      </c>
      <c r="AI16" s="94"/>
      <c r="AJ16" s="109">
        <v>1</v>
      </c>
      <c r="AK16" s="79">
        <f t="shared" si="11"/>
        <v>1</v>
      </c>
      <c r="AL16" s="74">
        <v>1</v>
      </c>
      <c r="AM16" s="110"/>
      <c r="AN16" s="111">
        <f t="shared" si="12"/>
        <v>0</v>
      </c>
      <c r="AO16" s="110"/>
      <c r="AP16" s="110"/>
      <c r="AQ16" s="111">
        <f t="shared" si="13"/>
        <v>0</v>
      </c>
      <c r="AR16" s="111">
        <f t="shared" si="14"/>
        <v>0</v>
      </c>
      <c r="AS16" s="112">
        <v>1</v>
      </c>
      <c r="AT16" s="98">
        <f t="shared" si="15"/>
        <v>0</v>
      </c>
      <c r="AU16" s="96"/>
      <c r="AV16" s="112">
        <v>1</v>
      </c>
      <c r="AW16" s="97">
        <f t="shared" si="16"/>
        <v>1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>
        <v>1</v>
      </c>
      <c r="J17" s="83">
        <f t="shared" si="0"/>
        <v>0</v>
      </c>
      <c r="K17" s="84"/>
      <c r="L17" s="82">
        <v>1</v>
      </c>
      <c r="M17" s="85">
        <f t="shared" si="1"/>
        <v>1</v>
      </c>
      <c r="N17" s="74">
        <v>1</v>
      </c>
      <c r="O17" s="103"/>
      <c r="P17" s="104">
        <f t="shared" si="2"/>
        <v>0</v>
      </c>
      <c r="Q17" s="103"/>
      <c r="R17" s="103"/>
      <c r="S17" s="104">
        <f t="shared" si="3"/>
        <v>0</v>
      </c>
      <c r="T17" s="104">
        <f t="shared" si="4"/>
        <v>0</v>
      </c>
      <c r="U17" s="105">
        <v>1</v>
      </c>
      <c r="V17" s="91">
        <f t="shared" si="5"/>
        <v>0</v>
      </c>
      <c r="W17" s="105"/>
      <c r="X17" s="105">
        <v>1</v>
      </c>
      <c r="Y17" s="92">
        <f t="shared" si="6"/>
        <v>1</v>
      </c>
      <c r="Z17" s="74">
        <v>1</v>
      </c>
      <c r="AA17" s="107"/>
      <c r="AB17" s="108">
        <f t="shared" si="7"/>
        <v>0</v>
      </c>
      <c r="AC17" s="107"/>
      <c r="AD17" s="107"/>
      <c r="AE17" s="108">
        <f t="shared" si="8"/>
        <v>0</v>
      </c>
      <c r="AF17" s="108">
        <f t="shared" si="9"/>
        <v>0</v>
      </c>
      <c r="AG17" s="109">
        <v>1</v>
      </c>
      <c r="AH17" s="78">
        <f t="shared" si="10"/>
        <v>0</v>
      </c>
      <c r="AI17" s="94"/>
      <c r="AJ17" s="109">
        <v>1</v>
      </c>
      <c r="AK17" s="79">
        <f t="shared" si="11"/>
        <v>1</v>
      </c>
      <c r="AL17" s="74">
        <v>1</v>
      </c>
      <c r="AM17" s="110"/>
      <c r="AN17" s="111">
        <f t="shared" si="12"/>
        <v>0</v>
      </c>
      <c r="AO17" s="110"/>
      <c r="AP17" s="110"/>
      <c r="AQ17" s="111">
        <f t="shared" si="13"/>
        <v>0</v>
      </c>
      <c r="AR17" s="111">
        <f t="shared" si="14"/>
        <v>0</v>
      </c>
      <c r="AS17" s="112">
        <v>1</v>
      </c>
      <c r="AT17" s="98">
        <f t="shared" si="15"/>
        <v>0</v>
      </c>
      <c r="AU17" s="96"/>
      <c r="AV17" s="112">
        <v>1</v>
      </c>
      <c r="AW17" s="97">
        <f t="shared" si="16"/>
        <v>1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5</v>
      </c>
      <c r="J18" s="83">
        <f t="shared" si="0"/>
        <v>0</v>
      </c>
      <c r="K18" s="84"/>
      <c r="L18" s="82">
        <v>5</v>
      </c>
      <c r="M18" s="85">
        <f t="shared" si="1"/>
        <v>1</v>
      </c>
      <c r="N18" s="74">
        <v>5</v>
      </c>
      <c r="O18" s="103"/>
      <c r="P18" s="104">
        <f t="shared" si="2"/>
        <v>0</v>
      </c>
      <c r="Q18" s="103"/>
      <c r="R18" s="103"/>
      <c r="S18" s="104">
        <f t="shared" si="3"/>
        <v>0</v>
      </c>
      <c r="T18" s="104">
        <f t="shared" si="4"/>
        <v>0</v>
      </c>
      <c r="U18" s="105">
        <v>5</v>
      </c>
      <c r="V18" s="91">
        <f t="shared" si="5"/>
        <v>0</v>
      </c>
      <c r="W18" s="105"/>
      <c r="X18" s="105">
        <v>5</v>
      </c>
      <c r="Y18" s="92">
        <f t="shared" si="6"/>
        <v>1</v>
      </c>
      <c r="Z18" s="74">
        <v>5</v>
      </c>
      <c r="AA18" s="107"/>
      <c r="AB18" s="108">
        <f t="shared" si="7"/>
        <v>0</v>
      </c>
      <c r="AC18" s="107"/>
      <c r="AD18" s="107"/>
      <c r="AE18" s="108">
        <f t="shared" si="8"/>
        <v>0</v>
      </c>
      <c r="AF18" s="108">
        <f t="shared" si="9"/>
        <v>0</v>
      </c>
      <c r="AG18" s="109">
        <v>5</v>
      </c>
      <c r="AH18" s="78">
        <f t="shared" si="10"/>
        <v>0</v>
      </c>
      <c r="AI18" s="94"/>
      <c r="AJ18" s="109">
        <v>5</v>
      </c>
      <c r="AK18" s="79">
        <f t="shared" si="11"/>
        <v>1</v>
      </c>
      <c r="AL18" s="74">
        <v>5</v>
      </c>
      <c r="AM18" s="110"/>
      <c r="AN18" s="111">
        <f t="shared" si="12"/>
        <v>0</v>
      </c>
      <c r="AO18" s="110"/>
      <c r="AP18" s="110"/>
      <c r="AQ18" s="111">
        <f t="shared" si="13"/>
        <v>0</v>
      </c>
      <c r="AR18" s="111">
        <f t="shared" si="14"/>
        <v>0</v>
      </c>
      <c r="AS18" s="112">
        <v>5</v>
      </c>
      <c r="AT18" s="98">
        <f t="shared" si="15"/>
        <v>0</v>
      </c>
      <c r="AU18" s="96"/>
      <c r="AV18" s="112">
        <v>5</v>
      </c>
      <c r="AW18" s="97">
        <f t="shared" si="16"/>
        <v>1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 t="shared" si="0"/>
        <v>0</v>
      </c>
      <c r="K19" s="84"/>
      <c r="L19" s="82">
        <v>2</v>
      </c>
      <c r="M19" s="85">
        <f t="shared" si="1"/>
        <v>1</v>
      </c>
      <c r="N19" s="74">
        <v>2</v>
      </c>
      <c r="O19" s="103"/>
      <c r="P19" s="104">
        <f t="shared" si="2"/>
        <v>0</v>
      </c>
      <c r="Q19" s="103"/>
      <c r="R19" s="103"/>
      <c r="S19" s="104">
        <f t="shared" si="3"/>
        <v>0</v>
      </c>
      <c r="T19" s="104">
        <f t="shared" si="4"/>
        <v>0</v>
      </c>
      <c r="U19" s="105">
        <v>2</v>
      </c>
      <c r="V19" s="91">
        <f t="shared" si="5"/>
        <v>0</v>
      </c>
      <c r="W19" s="105"/>
      <c r="X19" s="105">
        <v>2</v>
      </c>
      <c r="Y19" s="92">
        <f t="shared" si="6"/>
        <v>1</v>
      </c>
      <c r="Z19" s="74">
        <v>2</v>
      </c>
      <c r="AA19" s="107"/>
      <c r="AB19" s="108">
        <f t="shared" si="7"/>
        <v>0</v>
      </c>
      <c r="AC19" s="107"/>
      <c r="AD19" s="77"/>
      <c r="AE19" s="108">
        <f t="shared" si="8"/>
        <v>0</v>
      </c>
      <c r="AF19" s="108">
        <f t="shared" si="9"/>
        <v>0</v>
      </c>
      <c r="AG19" s="109">
        <v>2</v>
      </c>
      <c r="AH19" s="78">
        <f t="shared" si="10"/>
        <v>0</v>
      </c>
      <c r="AI19" s="94"/>
      <c r="AJ19" s="109">
        <v>2</v>
      </c>
      <c r="AK19" s="79">
        <f t="shared" si="11"/>
        <v>1</v>
      </c>
      <c r="AL19" s="74">
        <v>2</v>
      </c>
      <c r="AM19" s="110"/>
      <c r="AN19" s="111">
        <f t="shared" si="12"/>
        <v>0</v>
      </c>
      <c r="AO19" s="110"/>
      <c r="AP19" s="110"/>
      <c r="AQ19" s="111">
        <f t="shared" si="13"/>
        <v>0</v>
      </c>
      <c r="AR19" s="111">
        <f t="shared" si="14"/>
        <v>0</v>
      </c>
      <c r="AS19" s="112">
        <v>2</v>
      </c>
      <c r="AT19" s="98">
        <f t="shared" si="15"/>
        <v>0</v>
      </c>
      <c r="AU19" s="96"/>
      <c r="AV19" s="112">
        <v>2</v>
      </c>
      <c r="AW19" s="97">
        <f t="shared" si="16"/>
        <v>1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 t="shared" si="0"/>
        <v>0</v>
      </c>
      <c r="K20" s="84"/>
      <c r="L20" s="82">
        <v>1</v>
      </c>
      <c r="M20" s="85">
        <f t="shared" si="1"/>
        <v>1</v>
      </c>
      <c r="N20" s="74">
        <v>1</v>
      </c>
      <c r="O20" s="103"/>
      <c r="P20" s="104">
        <f t="shared" si="2"/>
        <v>0</v>
      </c>
      <c r="Q20" s="103"/>
      <c r="R20" s="103"/>
      <c r="S20" s="104">
        <f t="shared" si="3"/>
        <v>0</v>
      </c>
      <c r="T20" s="104">
        <f t="shared" si="4"/>
        <v>0</v>
      </c>
      <c r="U20" s="105">
        <v>1</v>
      </c>
      <c r="V20" s="91">
        <f t="shared" si="5"/>
        <v>0</v>
      </c>
      <c r="W20" s="105"/>
      <c r="X20" s="105">
        <v>1</v>
      </c>
      <c r="Y20" s="92">
        <f t="shared" si="6"/>
        <v>1</v>
      </c>
      <c r="Z20" s="74">
        <v>1</v>
      </c>
      <c r="AA20" s="77"/>
      <c r="AB20" s="108">
        <f t="shared" si="7"/>
        <v>0</v>
      </c>
      <c r="AC20" s="107"/>
      <c r="AD20" s="77"/>
      <c r="AE20" s="108">
        <f t="shared" si="8"/>
        <v>0</v>
      </c>
      <c r="AF20" s="108">
        <f t="shared" si="9"/>
        <v>0</v>
      </c>
      <c r="AG20" s="109">
        <v>1</v>
      </c>
      <c r="AH20" s="78">
        <f t="shared" si="10"/>
        <v>0</v>
      </c>
      <c r="AI20" s="94"/>
      <c r="AJ20" s="109">
        <v>1</v>
      </c>
      <c r="AK20" s="79">
        <f t="shared" si="11"/>
        <v>1</v>
      </c>
      <c r="AL20" s="74">
        <v>1</v>
      </c>
      <c r="AM20" s="110"/>
      <c r="AN20" s="111">
        <f t="shared" si="12"/>
        <v>0</v>
      </c>
      <c r="AO20" s="110"/>
      <c r="AP20" s="110"/>
      <c r="AQ20" s="111">
        <f t="shared" si="13"/>
        <v>0</v>
      </c>
      <c r="AR20" s="111">
        <f t="shared" si="14"/>
        <v>0</v>
      </c>
      <c r="AS20" s="112">
        <v>1</v>
      </c>
      <c r="AT20" s="98">
        <f t="shared" si="15"/>
        <v>0</v>
      </c>
      <c r="AU20" s="96"/>
      <c r="AV20" s="112">
        <v>1</v>
      </c>
      <c r="AW20" s="97">
        <f t="shared" si="16"/>
        <v>1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 t="shared" si="0"/>
        <v>0</v>
      </c>
      <c r="K21" s="84"/>
      <c r="L21" s="82">
        <v>1</v>
      </c>
      <c r="M21" s="85">
        <f t="shared" si="1"/>
        <v>1</v>
      </c>
      <c r="N21" s="74">
        <v>1</v>
      </c>
      <c r="O21" s="103"/>
      <c r="P21" s="104">
        <f t="shared" si="2"/>
        <v>0</v>
      </c>
      <c r="Q21" s="103"/>
      <c r="R21" s="103"/>
      <c r="S21" s="104">
        <f t="shared" si="3"/>
        <v>0</v>
      </c>
      <c r="T21" s="104">
        <f t="shared" si="4"/>
        <v>0</v>
      </c>
      <c r="U21" s="105">
        <v>1</v>
      </c>
      <c r="V21" s="91">
        <f t="shared" si="5"/>
        <v>0</v>
      </c>
      <c r="W21" s="105"/>
      <c r="X21" s="105">
        <v>1</v>
      </c>
      <c r="Y21" s="92">
        <f t="shared" si="6"/>
        <v>1</v>
      </c>
      <c r="Z21" s="74">
        <v>1</v>
      </c>
      <c r="AA21" s="77"/>
      <c r="AB21" s="108">
        <f t="shared" si="7"/>
        <v>0</v>
      </c>
      <c r="AC21" s="107"/>
      <c r="AD21" s="77"/>
      <c r="AE21" s="108">
        <f t="shared" si="8"/>
        <v>0</v>
      </c>
      <c r="AF21" s="108">
        <f t="shared" si="9"/>
        <v>0</v>
      </c>
      <c r="AG21" s="109">
        <v>1</v>
      </c>
      <c r="AH21" s="78">
        <f t="shared" si="10"/>
        <v>0</v>
      </c>
      <c r="AI21" s="94"/>
      <c r="AJ21" s="109">
        <v>1</v>
      </c>
      <c r="AK21" s="79">
        <f t="shared" si="11"/>
        <v>1</v>
      </c>
      <c r="AL21" s="74">
        <v>1</v>
      </c>
      <c r="AM21" s="110"/>
      <c r="AN21" s="111">
        <f t="shared" si="12"/>
        <v>0</v>
      </c>
      <c r="AO21" s="110"/>
      <c r="AP21" s="110"/>
      <c r="AQ21" s="111">
        <f t="shared" si="13"/>
        <v>0</v>
      </c>
      <c r="AR21" s="111">
        <f t="shared" si="14"/>
        <v>0</v>
      </c>
      <c r="AS21" s="112">
        <v>1</v>
      </c>
      <c r="AT21" s="98">
        <f t="shared" si="15"/>
        <v>0</v>
      </c>
      <c r="AU21" s="96"/>
      <c r="AV21" s="112">
        <v>1</v>
      </c>
      <c r="AW21" s="97">
        <f t="shared" si="16"/>
        <v>1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74">
        <v>29</v>
      </c>
      <c r="F22" s="81">
        <v>2</v>
      </c>
      <c r="G22" s="81"/>
      <c r="H22" s="81"/>
      <c r="I22" s="81">
        <v>26</v>
      </c>
      <c r="J22" s="83">
        <f t="shared" si="0"/>
        <v>-10.344827586206897</v>
      </c>
      <c r="K22" s="84"/>
      <c r="L22" s="82">
        <v>25</v>
      </c>
      <c r="M22" s="85">
        <f t="shared" si="1"/>
        <v>0.96153846153846156</v>
      </c>
      <c r="N22" s="74">
        <v>26</v>
      </c>
      <c r="O22" s="103"/>
      <c r="P22" s="104">
        <f t="shared" si="2"/>
        <v>2</v>
      </c>
      <c r="Q22" s="103">
        <v>1</v>
      </c>
      <c r="R22" s="103">
        <v>1</v>
      </c>
      <c r="S22" s="104">
        <f t="shared" si="3"/>
        <v>1</v>
      </c>
      <c r="T22" s="104">
        <f t="shared" si="4"/>
        <v>1</v>
      </c>
      <c r="U22" s="105">
        <v>25</v>
      </c>
      <c r="V22" s="91">
        <f t="shared" si="5"/>
        <v>-3.8461538461538463</v>
      </c>
      <c r="W22" s="105"/>
      <c r="X22" s="105">
        <v>24</v>
      </c>
      <c r="Y22" s="92">
        <f t="shared" si="6"/>
        <v>0.96</v>
      </c>
      <c r="Z22" s="74">
        <v>23</v>
      </c>
      <c r="AA22" s="107">
        <v>1</v>
      </c>
      <c r="AB22" s="108">
        <f t="shared" si="7"/>
        <v>3</v>
      </c>
      <c r="AC22" s="107"/>
      <c r="AD22" s="107"/>
      <c r="AE22" s="108">
        <f t="shared" si="8"/>
        <v>1</v>
      </c>
      <c r="AF22" s="108">
        <f t="shared" si="9"/>
        <v>1</v>
      </c>
      <c r="AG22" s="109">
        <v>26</v>
      </c>
      <c r="AH22" s="78">
        <f t="shared" si="10"/>
        <v>13.043478260869565</v>
      </c>
      <c r="AI22" s="94"/>
      <c r="AJ22" s="109">
        <v>25</v>
      </c>
      <c r="AK22" s="79">
        <f t="shared" si="11"/>
        <v>0.96153846153846156</v>
      </c>
      <c r="AL22" s="74">
        <v>24</v>
      </c>
      <c r="AM22" s="110"/>
      <c r="AN22" s="111">
        <f t="shared" si="12"/>
        <v>3</v>
      </c>
      <c r="AO22" s="110">
        <v>1</v>
      </c>
      <c r="AP22" s="110">
        <v>1</v>
      </c>
      <c r="AQ22" s="111">
        <f t="shared" si="13"/>
        <v>2</v>
      </c>
      <c r="AR22" s="111">
        <f t="shared" si="14"/>
        <v>2</v>
      </c>
      <c r="AS22" s="112">
        <v>25</v>
      </c>
      <c r="AT22" s="98">
        <f t="shared" si="15"/>
        <v>4.1666666666666661</v>
      </c>
      <c r="AU22" s="96"/>
      <c r="AV22" s="112">
        <v>24</v>
      </c>
      <c r="AW22" s="97">
        <f t="shared" si="16"/>
        <v>0.96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 t="shared" si="0"/>
        <v>#DIV/0!</v>
      </c>
      <c r="K23" s="84"/>
      <c r="L23" s="82"/>
      <c r="M23" s="85" t="e">
        <f t="shared" si="1"/>
        <v>#DIV/0!</v>
      </c>
      <c r="N23" s="74"/>
      <c r="O23" s="103"/>
      <c r="P23" s="104">
        <f t="shared" si="2"/>
        <v>0</v>
      </c>
      <c r="Q23" s="103"/>
      <c r="R23" s="103"/>
      <c r="S23" s="104">
        <f t="shared" si="3"/>
        <v>0</v>
      </c>
      <c r="T23" s="104">
        <f t="shared" si="4"/>
        <v>0</v>
      </c>
      <c r="U23" s="105"/>
      <c r="V23" s="91" t="e">
        <f t="shared" si="5"/>
        <v>#DIV/0!</v>
      </c>
      <c r="W23" s="105"/>
      <c r="X23" s="105"/>
      <c r="Y23" s="92" t="e">
        <f t="shared" si="6"/>
        <v>#DIV/0!</v>
      </c>
      <c r="Z23" s="74"/>
      <c r="AA23" s="107"/>
      <c r="AB23" s="108">
        <f t="shared" si="7"/>
        <v>0</v>
      </c>
      <c r="AC23" s="107"/>
      <c r="AD23" s="107"/>
      <c r="AE23" s="108">
        <f t="shared" si="8"/>
        <v>0</v>
      </c>
      <c r="AF23" s="108">
        <f t="shared" si="9"/>
        <v>0</v>
      </c>
      <c r="AG23" s="109"/>
      <c r="AH23" s="78" t="e">
        <f t="shared" si="10"/>
        <v>#DIV/0!</v>
      </c>
      <c r="AI23" s="94"/>
      <c r="AJ23" s="109"/>
      <c r="AK23" s="79" t="e">
        <f t="shared" si="11"/>
        <v>#DIV/0!</v>
      </c>
      <c r="AL23" s="74"/>
      <c r="AM23" s="110"/>
      <c r="AN23" s="111">
        <f t="shared" si="12"/>
        <v>0</v>
      </c>
      <c r="AO23" s="110"/>
      <c r="AP23" s="110"/>
      <c r="AQ23" s="111">
        <f t="shared" si="13"/>
        <v>0</v>
      </c>
      <c r="AR23" s="111">
        <f t="shared" si="14"/>
        <v>0</v>
      </c>
      <c r="AS23" s="112"/>
      <c r="AT23" s="98" t="e">
        <f t="shared" si="15"/>
        <v>#DIV/0!</v>
      </c>
      <c r="AU23" s="96"/>
      <c r="AV23" s="112"/>
      <c r="AW23" s="97" t="e">
        <f t="shared" si="16"/>
        <v>#DIV/0!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 t="shared" si="0"/>
        <v>#DIV/0!</v>
      </c>
      <c r="K24" s="84"/>
      <c r="L24" s="82"/>
      <c r="M24" s="85" t="e">
        <f t="shared" si="1"/>
        <v>#DIV/0!</v>
      </c>
      <c r="N24" s="74"/>
      <c r="O24" s="103"/>
      <c r="P24" s="104">
        <f t="shared" si="2"/>
        <v>0</v>
      </c>
      <c r="Q24" s="103"/>
      <c r="R24" s="103"/>
      <c r="S24" s="104">
        <f t="shared" si="3"/>
        <v>0</v>
      </c>
      <c r="T24" s="104">
        <f t="shared" si="4"/>
        <v>0</v>
      </c>
      <c r="U24" s="105"/>
      <c r="V24" s="91" t="e">
        <f t="shared" si="5"/>
        <v>#DIV/0!</v>
      </c>
      <c r="W24" s="105"/>
      <c r="X24" s="105"/>
      <c r="Y24" s="92" t="e">
        <f t="shared" si="6"/>
        <v>#DIV/0!</v>
      </c>
      <c r="Z24" s="74"/>
      <c r="AA24" s="107"/>
      <c r="AB24" s="108">
        <f t="shared" si="7"/>
        <v>0</v>
      </c>
      <c r="AC24" s="107"/>
      <c r="AD24" s="107"/>
      <c r="AE24" s="108">
        <f t="shared" si="8"/>
        <v>0</v>
      </c>
      <c r="AF24" s="108">
        <f t="shared" si="9"/>
        <v>0</v>
      </c>
      <c r="AG24" s="109"/>
      <c r="AH24" s="78" t="e">
        <f t="shared" si="10"/>
        <v>#DIV/0!</v>
      </c>
      <c r="AI24" s="94"/>
      <c r="AJ24" s="109"/>
      <c r="AK24" s="79" t="e">
        <f t="shared" si="11"/>
        <v>#DIV/0!</v>
      </c>
      <c r="AL24" s="74"/>
      <c r="AM24" s="110"/>
      <c r="AN24" s="111">
        <f t="shared" si="12"/>
        <v>0</v>
      </c>
      <c r="AO24" s="110"/>
      <c r="AP24" s="110"/>
      <c r="AQ24" s="111">
        <f t="shared" si="13"/>
        <v>0</v>
      </c>
      <c r="AR24" s="111">
        <f t="shared" si="14"/>
        <v>0</v>
      </c>
      <c r="AS24" s="112"/>
      <c r="AT24" s="98" t="e">
        <f t="shared" si="15"/>
        <v>#DIV/0!</v>
      </c>
      <c r="AU24" s="96"/>
      <c r="AV24" s="112"/>
      <c r="AW24" s="97" t="e">
        <f t="shared" si="16"/>
        <v>#DIV/0!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/>
      <c r="H25" s="81"/>
      <c r="I25" s="81">
        <v>2</v>
      </c>
      <c r="J25" s="83">
        <f t="shared" si="0"/>
        <v>0</v>
      </c>
      <c r="K25" s="84"/>
      <c r="L25" s="82">
        <v>2</v>
      </c>
      <c r="M25" s="85">
        <f t="shared" si="1"/>
        <v>1</v>
      </c>
      <c r="N25" s="74">
        <v>2</v>
      </c>
      <c r="O25" s="103"/>
      <c r="P25" s="104">
        <f t="shared" si="2"/>
        <v>0</v>
      </c>
      <c r="Q25" s="103"/>
      <c r="R25" s="103"/>
      <c r="S25" s="104">
        <f t="shared" si="3"/>
        <v>0</v>
      </c>
      <c r="T25" s="104">
        <f t="shared" si="4"/>
        <v>0</v>
      </c>
      <c r="U25" s="105">
        <v>2</v>
      </c>
      <c r="V25" s="91">
        <f t="shared" si="5"/>
        <v>0</v>
      </c>
      <c r="W25" s="105"/>
      <c r="X25" s="105">
        <v>2</v>
      </c>
      <c r="Y25" s="92">
        <f t="shared" si="6"/>
        <v>1</v>
      </c>
      <c r="Z25" s="74">
        <v>2</v>
      </c>
      <c r="AA25" s="107"/>
      <c r="AB25" s="108">
        <f t="shared" si="7"/>
        <v>0</v>
      </c>
      <c r="AC25" s="107"/>
      <c r="AD25" s="77"/>
      <c r="AE25" s="108">
        <f t="shared" si="8"/>
        <v>0</v>
      </c>
      <c r="AF25" s="108">
        <f t="shared" si="9"/>
        <v>0</v>
      </c>
      <c r="AG25" s="109">
        <v>2</v>
      </c>
      <c r="AH25" s="78">
        <f t="shared" si="10"/>
        <v>0</v>
      </c>
      <c r="AI25" s="94"/>
      <c r="AJ25" s="109">
        <v>2</v>
      </c>
      <c r="AK25" s="79">
        <f t="shared" si="11"/>
        <v>1</v>
      </c>
      <c r="AL25" s="74">
        <v>2</v>
      </c>
      <c r="AM25" s="110"/>
      <c r="AN25" s="111">
        <f t="shared" si="12"/>
        <v>0</v>
      </c>
      <c r="AO25" s="110"/>
      <c r="AP25" s="110"/>
      <c r="AQ25" s="111">
        <f t="shared" si="13"/>
        <v>0</v>
      </c>
      <c r="AR25" s="111">
        <f t="shared" si="14"/>
        <v>0</v>
      </c>
      <c r="AS25" s="112">
        <v>2</v>
      </c>
      <c r="AT25" s="98">
        <f t="shared" si="15"/>
        <v>0</v>
      </c>
      <c r="AU25" s="96"/>
      <c r="AV25" s="112">
        <v>2</v>
      </c>
      <c r="AW25" s="97">
        <f t="shared" si="16"/>
        <v>1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 t="shared" si="0"/>
        <v>#DIV/0!</v>
      </c>
      <c r="K26" s="84"/>
      <c r="L26" s="82"/>
      <c r="M26" s="85" t="e">
        <f t="shared" si="1"/>
        <v>#DIV/0!</v>
      </c>
      <c r="N26" s="74"/>
      <c r="O26" s="103"/>
      <c r="P26" s="104">
        <f t="shared" si="2"/>
        <v>0</v>
      </c>
      <c r="Q26" s="103"/>
      <c r="R26" s="103"/>
      <c r="S26" s="104">
        <f t="shared" si="3"/>
        <v>0</v>
      </c>
      <c r="T26" s="104">
        <f t="shared" si="4"/>
        <v>0</v>
      </c>
      <c r="U26" s="105"/>
      <c r="V26" s="91" t="e">
        <f t="shared" si="5"/>
        <v>#DIV/0!</v>
      </c>
      <c r="W26" s="105"/>
      <c r="X26" s="105"/>
      <c r="Y26" s="92" t="e">
        <f t="shared" si="6"/>
        <v>#DIV/0!</v>
      </c>
      <c r="Z26" s="74"/>
      <c r="AA26" s="107"/>
      <c r="AB26" s="108">
        <f t="shared" si="7"/>
        <v>0</v>
      </c>
      <c r="AC26" s="107"/>
      <c r="AD26" s="77"/>
      <c r="AE26" s="108">
        <f t="shared" si="8"/>
        <v>0</v>
      </c>
      <c r="AF26" s="108">
        <f t="shared" si="9"/>
        <v>0</v>
      </c>
      <c r="AG26" s="109"/>
      <c r="AH26" s="78" t="e">
        <f t="shared" si="10"/>
        <v>#DIV/0!</v>
      </c>
      <c r="AI26" s="94"/>
      <c r="AJ26" s="109"/>
      <c r="AK26" s="79" t="e">
        <f t="shared" si="11"/>
        <v>#DIV/0!</v>
      </c>
      <c r="AL26" s="74"/>
      <c r="AM26" s="110"/>
      <c r="AN26" s="111">
        <f t="shared" si="12"/>
        <v>0</v>
      </c>
      <c r="AO26" s="110"/>
      <c r="AP26" s="110"/>
      <c r="AQ26" s="111">
        <f t="shared" si="13"/>
        <v>0</v>
      </c>
      <c r="AR26" s="111">
        <f t="shared" si="14"/>
        <v>0</v>
      </c>
      <c r="AS26" s="112"/>
      <c r="AT26" s="98" t="e">
        <f t="shared" si="15"/>
        <v>#DIV/0!</v>
      </c>
      <c r="AU26" s="96"/>
      <c r="AV26" s="112"/>
      <c r="AW26" s="97" t="e">
        <f t="shared" si="16"/>
        <v>#DIV/0!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 t="shared" si="0"/>
        <v>#DIV/0!</v>
      </c>
      <c r="K27" s="84"/>
      <c r="L27" s="82"/>
      <c r="M27" s="85" t="e">
        <f t="shared" si="1"/>
        <v>#DIV/0!</v>
      </c>
      <c r="N27" s="74"/>
      <c r="O27" s="103"/>
      <c r="P27" s="104">
        <f t="shared" si="2"/>
        <v>0</v>
      </c>
      <c r="Q27" s="103"/>
      <c r="R27" s="103"/>
      <c r="S27" s="104">
        <f t="shared" si="3"/>
        <v>0</v>
      </c>
      <c r="T27" s="104">
        <f t="shared" si="4"/>
        <v>0</v>
      </c>
      <c r="U27" s="105"/>
      <c r="V27" s="91" t="e">
        <f t="shared" si="5"/>
        <v>#DIV/0!</v>
      </c>
      <c r="W27" s="105"/>
      <c r="X27" s="105"/>
      <c r="Y27" s="92" t="e">
        <f t="shared" si="6"/>
        <v>#DIV/0!</v>
      </c>
      <c r="Z27" s="74"/>
      <c r="AA27" s="77"/>
      <c r="AB27" s="108">
        <f t="shared" si="7"/>
        <v>0</v>
      </c>
      <c r="AC27" s="107"/>
      <c r="AD27" s="77"/>
      <c r="AE27" s="108">
        <f t="shared" si="8"/>
        <v>0</v>
      </c>
      <c r="AF27" s="108">
        <f t="shared" si="9"/>
        <v>0</v>
      </c>
      <c r="AG27" s="109"/>
      <c r="AH27" s="78" t="e">
        <f t="shared" si="10"/>
        <v>#DIV/0!</v>
      </c>
      <c r="AI27" s="94"/>
      <c r="AJ27" s="109"/>
      <c r="AK27" s="79" t="e">
        <f t="shared" si="11"/>
        <v>#DIV/0!</v>
      </c>
      <c r="AL27" s="74"/>
      <c r="AM27" s="110"/>
      <c r="AN27" s="111">
        <f t="shared" si="12"/>
        <v>0</v>
      </c>
      <c r="AO27" s="110"/>
      <c r="AP27" s="110"/>
      <c r="AQ27" s="111">
        <f t="shared" si="13"/>
        <v>0</v>
      </c>
      <c r="AR27" s="111">
        <f t="shared" si="14"/>
        <v>0</v>
      </c>
      <c r="AS27" s="112"/>
      <c r="AT27" s="98" t="e">
        <f t="shared" si="15"/>
        <v>#DIV/0!</v>
      </c>
      <c r="AU27" s="96"/>
      <c r="AV27" s="112"/>
      <c r="AW27" s="97" t="e">
        <f t="shared" si="16"/>
        <v>#DIV/0!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 t="shared" si="0"/>
        <v>0</v>
      </c>
      <c r="K28" s="84"/>
      <c r="L28" s="82">
        <v>1</v>
      </c>
      <c r="M28" s="85">
        <f t="shared" si="1"/>
        <v>1</v>
      </c>
      <c r="N28" s="74">
        <v>1</v>
      </c>
      <c r="O28" s="103"/>
      <c r="P28" s="104">
        <f t="shared" si="2"/>
        <v>0</v>
      </c>
      <c r="Q28" s="103"/>
      <c r="R28" s="103"/>
      <c r="S28" s="104">
        <f t="shared" si="3"/>
        <v>0</v>
      </c>
      <c r="T28" s="104">
        <f t="shared" si="4"/>
        <v>0</v>
      </c>
      <c r="U28" s="105">
        <v>1</v>
      </c>
      <c r="V28" s="91">
        <f t="shared" si="5"/>
        <v>0</v>
      </c>
      <c r="W28" s="105"/>
      <c r="X28" s="105">
        <v>1</v>
      </c>
      <c r="Y28" s="92">
        <f t="shared" si="6"/>
        <v>1</v>
      </c>
      <c r="Z28" s="74">
        <v>1</v>
      </c>
      <c r="AA28" s="77"/>
      <c r="AB28" s="108">
        <f t="shared" si="7"/>
        <v>0</v>
      </c>
      <c r="AC28" s="107"/>
      <c r="AD28" s="77"/>
      <c r="AE28" s="108">
        <f t="shared" si="8"/>
        <v>0</v>
      </c>
      <c r="AF28" s="108">
        <f t="shared" si="9"/>
        <v>0</v>
      </c>
      <c r="AG28" s="109">
        <v>1</v>
      </c>
      <c r="AH28" s="78">
        <f t="shared" si="10"/>
        <v>0</v>
      </c>
      <c r="AI28" s="94"/>
      <c r="AJ28" s="109">
        <v>1</v>
      </c>
      <c r="AK28" s="79">
        <f t="shared" si="11"/>
        <v>1</v>
      </c>
      <c r="AL28" s="74">
        <v>1</v>
      </c>
      <c r="AM28" s="110"/>
      <c r="AN28" s="111">
        <f t="shared" si="12"/>
        <v>0</v>
      </c>
      <c r="AO28" s="110"/>
      <c r="AP28" s="110"/>
      <c r="AQ28" s="111">
        <f t="shared" si="13"/>
        <v>0</v>
      </c>
      <c r="AR28" s="111">
        <f t="shared" si="14"/>
        <v>0</v>
      </c>
      <c r="AS28" s="112">
        <v>1</v>
      </c>
      <c r="AT28" s="98">
        <f t="shared" si="15"/>
        <v>0</v>
      </c>
      <c r="AU28" s="96"/>
      <c r="AV28" s="112">
        <v>1</v>
      </c>
      <c r="AW28" s="97">
        <f t="shared" si="16"/>
        <v>1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 t="shared" si="0"/>
        <v>#DIV/0!</v>
      </c>
      <c r="K29" s="84"/>
      <c r="L29" s="82"/>
      <c r="M29" s="85" t="e">
        <f t="shared" si="1"/>
        <v>#DIV/0!</v>
      </c>
      <c r="N29" s="74"/>
      <c r="O29" s="103"/>
      <c r="P29" s="104">
        <f t="shared" si="2"/>
        <v>0</v>
      </c>
      <c r="Q29" s="103"/>
      <c r="R29" s="103"/>
      <c r="S29" s="104">
        <f t="shared" si="3"/>
        <v>0</v>
      </c>
      <c r="T29" s="104">
        <f t="shared" si="4"/>
        <v>0</v>
      </c>
      <c r="U29" s="105"/>
      <c r="V29" s="91" t="e">
        <f t="shared" si="5"/>
        <v>#DIV/0!</v>
      </c>
      <c r="W29" s="105"/>
      <c r="X29" s="105"/>
      <c r="Y29" s="92" t="e">
        <f t="shared" si="6"/>
        <v>#DIV/0!</v>
      </c>
      <c r="Z29" s="74"/>
      <c r="AA29" s="107"/>
      <c r="AB29" s="108">
        <f t="shared" si="7"/>
        <v>0</v>
      </c>
      <c r="AC29" s="107"/>
      <c r="AD29" s="107"/>
      <c r="AE29" s="108">
        <f t="shared" si="8"/>
        <v>0</v>
      </c>
      <c r="AF29" s="108">
        <f t="shared" si="9"/>
        <v>0</v>
      </c>
      <c r="AG29" s="109"/>
      <c r="AH29" s="78" t="e">
        <f t="shared" si="10"/>
        <v>#DIV/0!</v>
      </c>
      <c r="AI29" s="94"/>
      <c r="AJ29" s="109"/>
      <c r="AK29" s="79" t="e">
        <f t="shared" si="11"/>
        <v>#DIV/0!</v>
      </c>
      <c r="AL29" s="74"/>
      <c r="AM29" s="110"/>
      <c r="AN29" s="111">
        <f t="shared" si="12"/>
        <v>0</v>
      </c>
      <c r="AO29" s="110"/>
      <c r="AP29" s="110"/>
      <c r="AQ29" s="111">
        <f t="shared" si="13"/>
        <v>0</v>
      </c>
      <c r="AR29" s="111">
        <f t="shared" si="14"/>
        <v>0</v>
      </c>
      <c r="AS29" s="112"/>
      <c r="AT29" s="98" t="e">
        <f t="shared" si="15"/>
        <v>#DIV/0!</v>
      </c>
      <c r="AU29" s="96"/>
      <c r="AV29" s="112"/>
      <c r="AW29" s="97" t="e">
        <f t="shared" si="16"/>
        <v>#DIV/0!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 t="shared" si="0"/>
        <v>#DIV/0!</v>
      </c>
      <c r="K30" s="84"/>
      <c r="L30" s="82"/>
      <c r="M30" s="85" t="e">
        <f t="shared" si="1"/>
        <v>#DIV/0!</v>
      </c>
      <c r="N30" s="74"/>
      <c r="O30" s="103"/>
      <c r="P30" s="104">
        <f t="shared" si="2"/>
        <v>0</v>
      </c>
      <c r="Q30" s="103"/>
      <c r="R30" s="103"/>
      <c r="S30" s="104">
        <f t="shared" si="3"/>
        <v>0</v>
      </c>
      <c r="T30" s="104">
        <f t="shared" si="4"/>
        <v>0</v>
      </c>
      <c r="U30" s="105"/>
      <c r="V30" s="91" t="e">
        <f t="shared" si="5"/>
        <v>#DIV/0!</v>
      </c>
      <c r="W30" s="105"/>
      <c r="X30" s="105"/>
      <c r="Y30" s="92" t="e">
        <f t="shared" si="6"/>
        <v>#DIV/0!</v>
      </c>
      <c r="Z30" s="74"/>
      <c r="AA30" s="107"/>
      <c r="AB30" s="108">
        <f t="shared" si="7"/>
        <v>0</v>
      </c>
      <c r="AC30" s="107"/>
      <c r="AD30" s="107"/>
      <c r="AE30" s="108">
        <f t="shared" si="8"/>
        <v>0</v>
      </c>
      <c r="AF30" s="108">
        <f t="shared" si="9"/>
        <v>0</v>
      </c>
      <c r="AG30" s="109"/>
      <c r="AH30" s="78" t="e">
        <f t="shared" si="10"/>
        <v>#DIV/0!</v>
      </c>
      <c r="AI30" s="94"/>
      <c r="AJ30" s="109"/>
      <c r="AK30" s="79" t="e">
        <f t="shared" si="11"/>
        <v>#DIV/0!</v>
      </c>
      <c r="AL30" s="74"/>
      <c r="AM30" s="110"/>
      <c r="AN30" s="111">
        <f t="shared" si="12"/>
        <v>0</v>
      </c>
      <c r="AO30" s="110"/>
      <c r="AP30" s="110"/>
      <c r="AQ30" s="111">
        <f t="shared" si="13"/>
        <v>0</v>
      </c>
      <c r="AR30" s="111">
        <f t="shared" si="14"/>
        <v>0</v>
      </c>
      <c r="AS30" s="112"/>
      <c r="AT30" s="98" t="e">
        <f t="shared" si="15"/>
        <v>#DIV/0!</v>
      </c>
      <c r="AU30" s="96"/>
      <c r="AV30" s="112"/>
      <c r="AW30" s="97" t="e">
        <f t="shared" si="16"/>
        <v>#DIV/0!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 t="shared" si="0"/>
        <v>#DIV/0!</v>
      </c>
      <c r="K31" s="84"/>
      <c r="L31" s="82"/>
      <c r="M31" s="85" t="e">
        <f t="shared" si="1"/>
        <v>#DIV/0!</v>
      </c>
      <c r="N31" s="74"/>
      <c r="O31" s="103"/>
      <c r="P31" s="104">
        <f t="shared" si="2"/>
        <v>0</v>
      </c>
      <c r="Q31" s="103"/>
      <c r="R31" s="103"/>
      <c r="S31" s="104">
        <f t="shared" si="3"/>
        <v>0</v>
      </c>
      <c r="T31" s="104">
        <f t="shared" si="4"/>
        <v>0</v>
      </c>
      <c r="U31" s="105"/>
      <c r="V31" s="91" t="e">
        <f t="shared" si="5"/>
        <v>#DIV/0!</v>
      </c>
      <c r="W31" s="105"/>
      <c r="X31" s="105"/>
      <c r="Y31" s="92" t="e">
        <f t="shared" si="6"/>
        <v>#DIV/0!</v>
      </c>
      <c r="Z31" s="74"/>
      <c r="AA31" s="107"/>
      <c r="AB31" s="108">
        <f t="shared" si="7"/>
        <v>0</v>
      </c>
      <c r="AC31" s="107"/>
      <c r="AD31" s="107"/>
      <c r="AE31" s="108">
        <f t="shared" si="8"/>
        <v>0</v>
      </c>
      <c r="AF31" s="108">
        <f t="shared" si="9"/>
        <v>0</v>
      </c>
      <c r="AG31" s="109"/>
      <c r="AH31" s="78" t="e">
        <f t="shared" si="10"/>
        <v>#DIV/0!</v>
      </c>
      <c r="AI31" s="94"/>
      <c r="AJ31" s="109"/>
      <c r="AK31" s="79" t="e">
        <f t="shared" si="11"/>
        <v>#DIV/0!</v>
      </c>
      <c r="AL31" s="74"/>
      <c r="AM31" s="110"/>
      <c r="AN31" s="111">
        <f t="shared" si="12"/>
        <v>0</v>
      </c>
      <c r="AO31" s="110"/>
      <c r="AP31" s="110"/>
      <c r="AQ31" s="111">
        <f t="shared" si="13"/>
        <v>0</v>
      </c>
      <c r="AR31" s="111">
        <f t="shared" si="14"/>
        <v>0</v>
      </c>
      <c r="AS31" s="112"/>
      <c r="AT31" s="98" t="e">
        <f t="shared" si="15"/>
        <v>#DIV/0!</v>
      </c>
      <c r="AU31" s="96"/>
      <c r="AV31" s="112"/>
      <c r="AW31" s="97" t="e">
        <f t="shared" si="16"/>
        <v>#DIV/0!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 t="shared" si="0"/>
        <v>#DIV/0!</v>
      </c>
      <c r="K32" s="84"/>
      <c r="L32" s="82"/>
      <c r="M32" s="85" t="e">
        <f t="shared" si="1"/>
        <v>#DIV/0!</v>
      </c>
      <c r="N32" s="74"/>
      <c r="O32" s="103"/>
      <c r="P32" s="104">
        <f t="shared" si="2"/>
        <v>0</v>
      </c>
      <c r="Q32" s="103"/>
      <c r="R32" s="103"/>
      <c r="S32" s="104">
        <f t="shared" si="3"/>
        <v>0</v>
      </c>
      <c r="T32" s="104">
        <f t="shared" si="4"/>
        <v>0</v>
      </c>
      <c r="U32" s="105"/>
      <c r="V32" s="91" t="e">
        <f t="shared" si="5"/>
        <v>#DIV/0!</v>
      </c>
      <c r="W32" s="105"/>
      <c r="X32" s="105"/>
      <c r="Y32" s="92" t="e">
        <f t="shared" si="6"/>
        <v>#DIV/0!</v>
      </c>
      <c r="Z32" s="74"/>
      <c r="AA32" s="107"/>
      <c r="AB32" s="108">
        <f t="shared" si="7"/>
        <v>0</v>
      </c>
      <c r="AC32" s="107"/>
      <c r="AD32" s="77"/>
      <c r="AE32" s="108">
        <f t="shared" si="8"/>
        <v>0</v>
      </c>
      <c r="AF32" s="108">
        <f t="shared" si="9"/>
        <v>0</v>
      </c>
      <c r="AG32" s="109"/>
      <c r="AH32" s="78" t="e">
        <f t="shared" si="10"/>
        <v>#DIV/0!</v>
      </c>
      <c r="AI32" s="94"/>
      <c r="AJ32" s="109"/>
      <c r="AK32" s="79" t="e">
        <f t="shared" si="11"/>
        <v>#DIV/0!</v>
      </c>
      <c r="AL32" s="74"/>
      <c r="AM32" s="110"/>
      <c r="AN32" s="111">
        <f t="shared" si="12"/>
        <v>0</v>
      </c>
      <c r="AO32" s="110"/>
      <c r="AP32" s="110"/>
      <c r="AQ32" s="111">
        <f t="shared" si="13"/>
        <v>0</v>
      </c>
      <c r="AR32" s="111">
        <f t="shared" si="14"/>
        <v>0</v>
      </c>
      <c r="AS32" s="112"/>
      <c r="AT32" s="98" t="e">
        <f t="shared" si="15"/>
        <v>#DIV/0!</v>
      </c>
      <c r="AU32" s="96"/>
      <c r="AV32" s="112"/>
      <c r="AW32" s="97" t="e">
        <f t="shared" si="16"/>
        <v>#DIV/0!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 t="shared" si="0"/>
        <v>#DIV/0!</v>
      </c>
      <c r="K33" s="84"/>
      <c r="L33" s="82"/>
      <c r="M33" s="85" t="e">
        <f t="shared" si="1"/>
        <v>#DIV/0!</v>
      </c>
      <c r="N33" s="74"/>
      <c r="O33" s="103"/>
      <c r="P33" s="104">
        <f t="shared" si="2"/>
        <v>0</v>
      </c>
      <c r="Q33" s="103"/>
      <c r="R33" s="103"/>
      <c r="S33" s="104">
        <f t="shared" si="3"/>
        <v>0</v>
      </c>
      <c r="T33" s="104">
        <f t="shared" si="4"/>
        <v>0</v>
      </c>
      <c r="U33" s="105"/>
      <c r="V33" s="91" t="e">
        <f t="shared" si="5"/>
        <v>#DIV/0!</v>
      </c>
      <c r="W33" s="105"/>
      <c r="X33" s="105"/>
      <c r="Y33" s="92" t="e">
        <f t="shared" si="6"/>
        <v>#DIV/0!</v>
      </c>
      <c r="Z33" s="74"/>
      <c r="AA33" s="77"/>
      <c r="AB33" s="108">
        <f t="shared" si="7"/>
        <v>0</v>
      </c>
      <c r="AC33" s="107"/>
      <c r="AD33" s="77"/>
      <c r="AE33" s="108">
        <f t="shared" si="8"/>
        <v>0</v>
      </c>
      <c r="AF33" s="108">
        <f t="shared" si="9"/>
        <v>0</v>
      </c>
      <c r="AG33" s="109"/>
      <c r="AH33" s="78" t="e">
        <f t="shared" si="10"/>
        <v>#DIV/0!</v>
      </c>
      <c r="AI33" s="94"/>
      <c r="AJ33" s="109"/>
      <c r="AK33" s="79" t="e">
        <f t="shared" si="11"/>
        <v>#DIV/0!</v>
      </c>
      <c r="AL33" s="74"/>
      <c r="AM33" s="110"/>
      <c r="AN33" s="111">
        <f t="shared" si="12"/>
        <v>0</v>
      </c>
      <c r="AO33" s="110"/>
      <c r="AP33" s="110"/>
      <c r="AQ33" s="111">
        <f t="shared" si="13"/>
        <v>0</v>
      </c>
      <c r="AR33" s="111">
        <f t="shared" si="14"/>
        <v>0</v>
      </c>
      <c r="AS33" s="112"/>
      <c r="AT33" s="98" t="e">
        <f t="shared" si="15"/>
        <v>#DIV/0!</v>
      </c>
      <c r="AU33" s="96"/>
      <c r="AV33" s="112"/>
      <c r="AW33" s="97" t="e">
        <f t="shared" si="16"/>
        <v>#DIV/0!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74">
        <v>7</v>
      </c>
      <c r="F34" s="81"/>
      <c r="G34" s="81"/>
      <c r="H34" s="81"/>
      <c r="I34" s="81">
        <v>7</v>
      </c>
      <c r="J34" s="83">
        <f t="shared" si="0"/>
        <v>0</v>
      </c>
      <c r="K34" s="84"/>
      <c r="L34" s="82">
        <v>7</v>
      </c>
      <c r="M34" s="85">
        <f t="shared" si="1"/>
        <v>1</v>
      </c>
      <c r="N34" s="74">
        <v>7</v>
      </c>
      <c r="O34" s="103"/>
      <c r="P34" s="104">
        <f t="shared" si="2"/>
        <v>0</v>
      </c>
      <c r="Q34" s="103"/>
      <c r="R34" s="103"/>
      <c r="S34" s="104">
        <f t="shared" si="3"/>
        <v>0</v>
      </c>
      <c r="T34" s="104">
        <f t="shared" si="4"/>
        <v>0</v>
      </c>
      <c r="U34" s="105">
        <v>7</v>
      </c>
      <c r="V34" s="91">
        <f t="shared" si="5"/>
        <v>0</v>
      </c>
      <c r="W34" s="105"/>
      <c r="X34" s="105">
        <v>7</v>
      </c>
      <c r="Y34" s="92">
        <f t="shared" si="6"/>
        <v>1</v>
      </c>
      <c r="Z34" s="74">
        <v>7</v>
      </c>
      <c r="AA34" s="107"/>
      <c r="AB34" s="108">
        <f t="shared" si="7"/>
        <v>0</v>
      </c>
      <c r="AC34" s="107"/>
      <c r="AD34" s="107"/>
      <c r="AE34" s="108">
        <f t="shared" si="8"/>
        <v>0</v>
      </c>
      <c r="AF34" s="108">
        <f t="shared" si="9"/>
        <v>0</v>
      </c>
      <c r="AG34" s="109">
        <v>7</v>
      </c>
      <c r="AH34" s="78">
        <f t="shared" si="10"/>
        <v>0</v>
      </c>
      <c r="AI34" s="94"/>
      <c r="AJ34" s="109">
        <v>7</v>
      </c>
      <c r="AK34" s="79">
        <f t="shared" si="11"/>
        <v>1</v>
      </c>
      <c r="AL34" s="74">
        <v>7</v>
      </c>
      <c r="AM34" s="110"/>
      <c r="AN34" s="111">
        <f t="shared" si="12"/>
        <v>0</v>
      </c>
      <c r="AO34" s="110">
        <v>1</v>
      </c>
      <c r="AP34" s="110"/>
      <c r="AQ34" s="111">
        <f t="shared" si="13"/>
        <v>1</v>
      </c>
      <c r="AR34" s="111">
        <f t="shared" si="14"/>
        <v>0</v>
      </c>
      <c r="AS34" s="112">
        <v>6</v>
      </c>
      <c r="AT34" s="98">
        <f t="shared" si="15"/>
        <v>-14.285714285714285</v>
      </c>
      <c r="AU34" s="96"/>
      <c r="AV34" s="112">
        <v>6</v>
      </c>
      <c r="AW34" s="97">
        <f t="shared" si="16"/>
        <v>1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 t="shared" si="0"/>
        <v>#DIV/0!</v>
      </c>
      <c r="K35" s="84"/>
      <c r="L35" s="82"/>
      <c r="M35" s="85" t="e">
        <f t="shared" si="1"/>
        <v>#DIV/0!</v>
      </c>
      <c r="N35" s="74"/>
      <c r="O35" s="103"/>
      <c r="P35" s="104">
        <f t="shared" si="2"/>
        <v>0</v>
      </c>
      <c r="Q35" s="103"/>
      <c r="R35" s="103"/>
      <c r="S35" s="104">
        <f t="shared" si="3"/>
        <v>0</v>
      </c>
      <c r="T35" s="104">
        <f t="shared" si="4"/>
        <v>0</v>
      </c>
      <c r="U35" s="105"/>
      <c r="V35" s="91" t="e">
        <f t="shared" si="5"/>
        <v>#DIV/0!</v>
      </c>
      <c r="W35" s="105"/>
      <c r="X35" s="105"/>
      <c r="Y35" s="92" t="e">
        <f t="shared" si="6"/>
        <v>#DIV/0!</v>
      </c>
      <c r="Z35" s="74"/>
      <c r="AA35" s="107"/>
      <c r="AB35" s="108">
        <f t="shared" si="7"/>
        <v>0</v>
      </c>
      <c r="AC35" s="107"/>
      <c r="AD35" s="107"/>
      <c r="AE35" s="108">
        <f t="shared" si="8"/>
        <v>0</v>
      </c>
      <c r="AF35" s="108">
        <f t="shared" si="9"/>
        <v>0</v>
      </c>
      <c r="AG35" s="109"/>
      <c r="AH35" s="78" t="e">
        <f t="shared" si="10"/>
        <v>#DIV/0!</v>
      </c>
      <c r="AI35" s="94"/>
      <c r="AJ35" s="109"/>
      <c r="AK35" s="79" t="e">
        <f t="shared" si="11"/>
        <v>#DIV/0!</v>
      </c>
      <c r="AL35" s="74"/>
      <c r="AM35" s="110"/>
      <c r="AN35" s="111">
        <f t="shared" si="12"/>
        <v>0</v>
      </c>
      <c r="AO35" s="110"/>
      <c r="AP35" s="110"/>
      <c r="AQ35" s="111">
        <f t="shared" si="13"/>
        <v>0</v>
      </c>
      <c r="AR35" s="111">
        <f t="shared" si="14"/>
        <v>0</v>
      </c>
      <c r="AS35" s="112"/>
      <c r="AT35" s="98" t="e">
        <f t="shared" si="15"/>
        <v>#DIV/0!</v>
      </c>
      <c r="AU35" s="96"/>
      <c r="AV35" s="112"/>
      <c r="AW35" s="97" t="e">
        <f t="shared" si="16"/>
        <v>#DIV/0!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 t="shared" si="0"/>
        <v>#DIV/0!</v>
      </c>
      <c r="K36" s="84"/>
      <c r="L36" s="82"/>
      <c r="M36" s="85" t="e">
        <f t="shared" si="1"/>
        <v>#DIV/0!</v>
      </c>
      <c r="N36" s="74"/>
      <c r="O36" s="103"/>
      <c r="P36" s="104">
        <f t="shared" si="2"/>
        <v>0</v>
      </c>
      <c r="Q36" s="103"/>
      <c r="R36" s="103"/>
      <c r="S36" s="104">
        <f t="shared" si="3"/>
        <v>0</v>
      </c>
      <c r="T36" s="104">
        <f t="shared" si="4"/>
        <v>0</v>
      </c>
      <c r="U36" s="105"/>
      <c r="V36" s="91" t="e">
        <f t="shared" si="5"/>
        <v>#DIV/0!</v>
      </c>
      <c r="W36" s="105"/>
      <c r="X36" s="105"/>
      <c r="Y36" s="92" t="e">
        <f t="shared" si="6"/>
        <v>#DIV/0!</v>
      </c>
      <c r="Z36" s="74"/>
      <c r="AA36" s="107"/>
      <c r="AB36" s="108">
        <f t="shared" si="7"/>
        <v>0</v>
      </c>
      <c r="AC36" s="107"/>
      <c r="AD36" s="77"/>
      <c r="AE36" s="108">
        <f t="shared" si="8"/>
        <v>0</v>
      </c>
      <c r="AF36" s="108">
        <f t="shared" si="9"/>
        <v>0</v>
      </c>
      <c r="AG36" s="109"/>
      <c r="AH36" s="78" t="e">
        <f t="shared" si="10"/>
        <v>#DIV/0!</v>
      </c>
      <c r="AI36" s="94"/>
      <c r="AJ36" s="109"/>
      <c r="AK36" s="79" t="e">
        <f t="shared" si="11"/>
        <v>#DIV/0!</v>
      </c>
      <c r="AL36" s="74"/>
      <c r="AM36" s="110"/>
      <c r="AN36" s="111">
        <f t="shared" si="12"/>
        <v>0</v>
      </c>
      <c r="AO36" s="110"/>
      <c r="AP36" s="110"/>
      <c r="AQ36" s="111">
        <f t="shared" si="13"/>
        <v>0</v>
      </c>
      <c r="AR36" s="111">
        <f t="shared" si="14"/>
        <v>0</v>
      </c>
      <c r="AS36" s="112"/>
      <c r="AT36" s="98" t="e">
        <f t="shared" si="15"/>
        <v>#DIV/0!</v>
      </c>
      <c r="AU36" s="96"/>
      <c r="AV36" s="112"/>
      <c r="AW36" s="97" t="e">
        <f t="shared" si="16"/>
        <v>#DIV/0!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 t="shared" si="0"/>
        <v>#DIV/0!</v>
      </c>
      <c r="K37" s="84"/>
      <c r="L37" s="82"/>
      <c r="M37" s="85" t="e">
        <f t="shared" si="1"/>
        <v>#DIV/0!</v>
      </c>
      <c r="N37" s="74"/>
      <c r="O37" s="103"/>
      <c r="P37" s="104">
        <f t="shared" si="2"/>
        <v>0</v>
      </c>
      <c r="Q37" s="103"/>
      <c r="R37" s="103"/>
      <c r="S37" s="104">
        <f t="shared" si="3"/>
        <v>0</v>
      </c>
      <c r="T37" s="104">
        <f t="shared" si="4"/>
        <v>0</v>
      </c>
      <c r="U37" s="105"/>
      <c r="V37" s="91" t="e">
        <f t="shared" si="5"/>
        <v>#DIV/0!</v>
      </c>
      <c r="W37" s="105"/>
      <c r="X37" s="105"/>
      <c r="Y37" s="92" t="e">
        <f t="shared" si="6"/>
        <v>#DIV/0!</v>
      </c>
      <c r="Z37" s="74"/>
      <c r="AA37" s="107"/>
      <c r="AB37" s="108">
        <f t="shared" si="7"/>
        <v>0</v>
      </c>
      <c r="AC37" s="107"/>
      <c r="AD37" s="77"/>
      <c r="AE37" s="108">
        <f t="shared" si="8"/>
        <v>0</v>
      </c>
      <c r="AF37" s="108">
        <f t="shared" si="9"/>
        <v>0</v>
      </c>
      <c r="AG37" s="109"/>
      <c r="AH37" s="78" t="e">
        <f t="shared" si="10"/>
        <v>#DIV/0!</v>
      </c>
      <c r="AI37" s="94"/>
      <c r="AJ37" s="109"/>
      <c r="AK37" s="79" t="e">
        <f t="shared" si="11"/>
        <v>#DIV/0!</v>
      </c>
      <c r="AL37" s="74"/>
      <c r="AM37" s="110"/>
      <c r="AN37" s="111">
        <f t="shared" si="12"/>
        <v>0</v>
      </c>
      <c r="AO37" s="110"/>
      <c r="AP37" s="110"/>
      <c r="AQ37" s="111">
        <f t="shared" si="13"/>
        <v>0</v>
      </c>
      <c r="AR37" s="111">
        <f t="shared" si="14"/>
        <v>0</v>
      </c>
      <c r="AS37" s="112"/>
      <c r="AT37" s="98" t="e">
        <f t="shared" si="15"/>
        <v>#DIV/0!</v>
      </c>
      <c r="AU37" s="96"/>
      <c r="AV37" s="112"/>
      <c r="AW37" s="97" t="e">
        <f t="shared" si="16"/>
        <v>#DIV/0!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 t="shared" si="0"/>
        <v>#DIV/0!</v>
      </c>
      <c r="K38" s="84"/>
      <c r="L38" s="82"/>
      <c r="M38" s="85" t="e">
        <f t="shared" si="1"/>
        <v>#DIV/0!</v>
      </c>
      <c r="N38" s="74"/>
      <c r="O38" s="103"/>
      <c r="P38" s="104">
        <f t="shared" si="2"/>
        <v>0</v>
      </c>
      <c r="Q38" s="103"/>
      <c r="R38" s="103"/>
      <c r="S38" s="104">
        <f t="shared" si="3"/>
        <v>0</v>
      </c>
      <c r="T38" s="104">
        <f t="shared" si="4"/>
        <v>0</v>
      </c>
      <c r="U38" s="105"/>
      <c r="V38" s="91" t="e">
        <f t="shared" si="5"/>
        <v>#DIV/0!</v>
      </c>
      <c r="W38" s="105"/>
      <c r="X38" s="105"/>
      <c r="Y38" s="92" t="e">
        <f t="shared" si="6"/>
        <v>#DIV/0!</v>
      </c>
      <c r="Z38" s="74"/>
      <c r="AA38" s="107"/>
      <c r="AB38" s="108">
        <f t="shared" si="7"/>
        <v>0</v>
      </c>
      <c r="AC38" s="107"/>
      <c r="AD38" s="77"/>
      <c r="AE38" s="108">
        <f t="shared" si="8"/>
        <v>0</v>
      </c>
      <c r="AF38" s="108">
        <f t="shared" si="9"/>
        <v>0</v>
      </c>
      <c r="AG38" s="109"/>
      <c r="AH38" s="78" t="e">
        <f t="shared" si="10"/>
        <v>#DIV/0!</v>
      </c>
      <c r="AI38" s="94"/>
      <c r="AJ38" s="109"/>
      <c r="AK38" s="79" t="e">
        <f t="shared" si="11"/>
        <v>#DIV/0!</v>
      </c>
      <c r="AL38" s="74"/>
      <c r="AM38" s="110"/>
      <c r="AN38" s="111">
        <f t="shared" si="12"/>
        <v>0</v>
      </c>
      <c r="AO38" s="110"/>
      <c r="AP38" s="110"/>
      <c r="AQ38" s="111">
        <f t="shared" si="13"/>
        <v>0</v>
      </c>
      <c r="AR38" s="111">
        <f t="shared" si="14"/>
        <v>0</v>
      </c>
      <c r="AS38" s="112"/>
      <c r="AT38" s="98" t="e">
        <f t="shared" si="15"/>
        <v>#DIV/0!</v>
      </c>
      <c r="AU38" s="96"/>
      <c r="AV38" s="112"/>
      <c r="AW38" s="97" t="e">
        <f t="shared" si="16"/>
        <v>#DIV/0!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74"/>
      <c r="F39" s="81">
        <v>1</v>
      </c>
      <c r="G39" s="81"/>
      <c r="H39" s="81"/>
      <c r="I39" s="81">
        <v>1</v>
      </c>
      <c r="J39" s="83" t="e">
        <f t="shared" si="0"/>
        <v>#DIV/0!</v>
      </c>
      <c r="K39" s="84"/>
      <c r="L39" s="82">
        <v>1</v>
      </c>
      <c r="M39" s="85">
        <f t="shared" si="1"/>
        <v>1</v>
      </c>
      <c r="N39" s="74"/>
      <c r="O39" s="103"/>
      <c r="P39" s="104">
        <f t="shared" si="2"/>
        <v>1</v>
      </c>
      <c r="Q39" s="103"/>
      <c r="R39" s="103"/>
      <c r="S39" s="104">
        <f t="shared" si="3"/>
        <v>0</v>
      </c>
      <c r="T39" s="104">
        <f t="shared" si="4"/>
        <v>0</v>
      </c>
      <c r="U39" s="105">
        <v>1</v>
      </c>
      <c r="V39" s="91" t="e">
        <f t="shared" si="5"/>
        <v>#DIV/0!</v>
      </c>
      <c r="W39" s="105"/>
      <c r="X39" s="105">
        <v>1</v>
      </c>
      <c r="Y39" s="92">
        <f t="shared" si="6"/>
        <v>1</v>
      </c>
      <c r="Z39" s="74"/>
      <c r="AA39" s="77"/>
      <c r="AB39" s="108">
        <f t="shared" si="7"/>
        <v>1</v>
      </c>
      <c r="AC39" s="107"/>
      <c r="AD39" s="77"/>
      <c r="AE39" s="108">
        <f t="shared" si="8"/>
        <v>0</v>
      </c>
      <c r="AF39" s="108">
        <f t="shared" si="9"/>
        <v>0</v>
      </c>
      <c r="AG39" s="109">
        <v>1</v>
      </c>
      <c r="AH39" s="78" t="e">
        <f t="shared" si="10"/>
        <v>#DIV/0!</v>
      </c>
      <c r="AI39" s="94"/>
      <c r="AJ39" s="109">
        <v>1</v>
      </c>
      <c r="AK39" s="79">
        <f t="shared" si="11"/>
        <v>1</v>
      </c>
      <c r="AL39" s="74"/>
      <c r="AM39" s="110"/>
      <c r="AN39" s="111">
        <f t="shared" si="12"/>
        <v>1</v>
      </c>
      <c r="AO39" s="110"/>
      <c r="AP39" s="110"/>
      <c r="AQ39" s="111">
        <f t="shared" si="13"/>
        <v>0</v>
      </c>
      <c r="AR39" s="111">
        <f t="shared" si="14"/>
        <v>0</v>
      </c>
      <c r="AS39" s="112">
        <v>1</v>
      </c>
      <c r="AT39" s="98" t="e">
        <f t="shared" si="15"/>
        <v>#DIV/0!</v>
      </c>
      <c r="AU39" s="96"/>
      <c r="AV39" s="112">
        <v>1</v>
      </c>
      <c r="AW39" s="97">
        <f t="shared" si="16"/>
        <v>1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74">
        <v>9</v>
      </c>
      <c r="F40" s="81"/>
      <c r="G40" s="81"/>
      <c r="H40" s="81"/>
      <c r="I40" s="81">
        <v>7</v>
      </c>
      <c r="J40" s="83">
        <f t="shared" si="0"/>
        <v>-22.222222222222221</v>
      </c>
      <c r="K40" s="84"/>
      <c r="L40" s="82">
        <v>7</v>
      </c>
      <c r="M40" s="85">
        <f t="shared" si="1"/>
        <v>1</v>
      </c>
      <c r="N40" s="74">
        <v>8</v>
      </c>
      <c r="O40" s="103"/>
      <c r="P40" s="104">
        <f t="shared" si="2"/>
        <v>0</v>
      </c>
      <c r="Q40" s="103"/>
      <c r="R40" s="103"/>
      <c r="S40" s="104">
        <f t="shared" si="3"/>
        <v>0</v>
      </c>
      <c r="T40" s="104">
        <f t="shared" si="4"/>
        <v>0</v>
      </c>
      <c r="U40" s="105">
        <v>7</v>
      </c>
      <c r="V40" s="91">
        <f t="shared" si="5"/>
        <v>-12.5</v>
      </c>
      <c r="W40" s="105"/>
      <c r="X40" s="105">
        <v>7</v>
      </c>
      <c r="Y40" s="92">
        <f t="shared" si="6"/>
        <v>1</v>
      </c>
      <c r="Z40" s="74">
        <v>7</v>
      </c>
      <c r="AA40" s="107"/>
      <c r="AB40" s="108">
        <f t="shared" si="7"/>
        <v>0</v>
      </c>
      <c r="AC40" s="107"/>
      <c r="AD40" s="107"/>
      <c r="AE40" s="108">
        <f t="shared" si="8"/>
        <v>0</v>
      </c>
      <c r="AF40" s="108">
        <f t="shared" si="9"/>
        <v>0</v>
      </c>
      <c r="AG40" s="109">
        <v>7</v>
      </c>
      <c r="AH40" s="78">
        <f t="shared" si="10"/>
        <v>0</v>
      </c>
      <c r="AI40" s="94"/>
      <c r="AJ40" s="109">
        <v>7</v>
      </c>
      <c r="AK40" s="79">
        <f t="shared" si="11"/>
        <v>1</v>
      </c>
      <c r="AL40" s="74">
        <v>7</v>
      </c>
      <c r="AM40" s="110"/>
      <c r="AN40" s="111">
        <f t="shared" si="12"/>
        <v>0</v>
      </c>
      <c r="AO40" s="110"/>
      <c r="AP40" s="110"/>
      <c r="AQ40" s="111">
        <f t="shared" si="13"/>
        <v>0</v>
      </c>
      <c r="AR40" s="111">
        <f t="shared" si="14"/>
        <v>0</v>
      </c>
      <c r="AS40" s="112">
        <v>7</v>
      </c>
      <c r="AT40" s="98">
        <f t="shared" si="15"/>
        <v>0</v>
      </c>
      <c r="AU40" s="96"/>
      <c r="AV40" s="112">
        <v>7</v>
      </c>
      <c r="AW40" s="97">
        <f t="shared" si="16"/>
        <v>1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 t="shared" ref="J41:J72" si="17">(I41-E41)/E41*100</f>
        <v>#DIV/0!</v>
      </c>
      <c r="K41" s="84"/>
      <c r="L41" s="82"/>
      <c r="M41" s="85" t="e">
        <f t="shared" ref="M41:M72" si="18">L41/I41</f>
        <v>#DIV/0!</v>
      </c>
      <c r="N41" s="74"/>
      <c r="O41" s="103"/>
      <c r="P41" s="104">
        <f t="shared" ref="P41:P72" si="19">O41+F41</f>
        <v>0</v>
      </c>
      <c r="Q41" s="103"/>
      <c r="R41" s="103"/>
      <c r="S41" s="104">
        <f t="shared" ref="S41:S68" si="20">Q41+G41</f>
        <v>0</v>
      </c>
      <c r="T41" s="104">
        <f t="shared" ref="T41:T68" si="21">R41+H41</f>
        <v>0</v>
      </c>
      <c r="U41" s="105"/>
      <c r="V41" s="91" t="e">
        <f t="shared" ref="V41:V72" si="22">(U41-N41)/N41*100</f>
        <v>#DIV/0!</v>
      </c>
      <c r="W41" s="105"/>
      <c r="X41" s="105"/>
      <c r="Y41" s="92" t="e">
        <f t="shared" ref="Y41:Y72" si="23">X41/U41</f>
        <v>#DIV/0!</v>
      </c>
      <c r="Z41" s="74"/>
      <c r="AA41" s="107"/>
      <c r="AB41" s="108">
        <f t="shared" ref="AB41:AB72" si="24">AA41+P41</f>
        <v>0</v>
      </c>
      <c r="AC41" s="107"/>
      <c r="AD41" s="107"/>
      <c r="AE41" s="108">
        <f t="shared" ref="AE41:AE68" si="25">AC41+S41</f>
        <v>0</v>
      </c>
      <c r="AF41" s="108">
        <f t="shared" ref="AF41:AF68" si="26">AD41+T41</f>
        <v>0</v>
      </c>
      <c r="AG41" s="109"/>
      <c r="AH41" s="78" t="e">
        <f t="shared" ref="AH41:AH72" si="27">(AG41-Z41)/Z41*100</f>
        <v>#DIV/0!</v>
      </c>
      <c r="AI41" s="94"/>
      <c r="AJ41" s="109"/>
      <c r="AK41" s="79" t="e">
        <f t="shared" ref="AK41:AK72" si="28">AJ41/AG41</f>
        <v>#DIV/0!</v>
      </c>
      <c r="AL41" s="74"/>
      <c r="AM41" s="110"/>
      <c r="AN41" s="111">
        <f t="shared" ref="AN41:AN72" si="29">AM41+AB41</f>
        <v>0</v>
      </c>
      <c r="AO41" s="110"/>
      <c r="AP41" s="110"/>
      <c r="AQ41" s="111">
        <f t="shared" ref="AQ41:AQ68" si="30">AO41+AE41</f>
        <v>0</v>
      </c>
      <c r="AR41" s="111">
        <f t="shared" ref="AR41:AR68" si="31">AP41+AF41</f>
        <v>0</v>
      </c>
      <c r="AS41" s="112"/>
      <c r="AT41" s="98" t="e">
        <f t="shared" ref="AT41:AT72" si="32">(AS41-AL41)/AL41*100</f>
        <v>#DIV/0!</v>
      </c>
      <c r="AU41" s="96"/>
      <c r="AV41" s="112"/>
      <c r="AW41" s="97" t="e">
        <f t="shared" ref="AW41:AW72" si="33">AV41/AS41</f>
        <v>#DIV/0!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/>
      <c r="J42" s="83" t="e">
        <f t="shared" si="17"/>
        <v>#DIV/0!</v>
      </c>
      <c r="K42" s="84"/>
      <c r="L42" s="82"/>
      <c r="M42" s="85" t="e">
        <f t="shared" si="18"/>
        <v>#DIV/0!</v>
      </c>
      <c r="N42" s="74"/>
      <c r="O42" s="103"/>
      <c r="P42" s="104">
        <f t="shared" si="19"/>
        <v>0</v>
      </c>
      <c r="Q42" s="103"/>
      <c r="R42" s="103"/>
      <c r="S42" s="104">
        <f t="shared" si="20"/>
        <v>0</v>
      </c>
      <c r="T42" s="104">
        <f t="shared" si="21"/>
        <v>0</v>
      </c>
      <c r="U42" s="105"/>
      <c r="V42" s="91" t="e">
        <f t="shared" si="22"/>
        <v>#DIV/0!</v>
      </c>
      <c r="W42" s="105"/>
      <c r="X42" s="105"/>
      <c r="Y42" s="92" t="e">
        <f t="shared" si="23"/>
        <v>#DIV/0!</v>
      </c>
      <c r="Z42" s="74"/>
      <c r="AA42" s="107"/>
      <c r="AB42" s="108">
        <f t="shared" si="24"/>
        <v>0</v>
      </c>
      <c r="AC42" s="107"/>
      <c r="AD42" s="107"/>
      <c r="AE42" s="108">
        <f t="shared" si="25"/>
        <v>0</v>
      </c>
      <c r="AF42" s="108">
        <f t="shared" si="26"/>
        <v>0</v>
      </c>
      <c r="AG42" s="109"/>
      <c r="AH42" s="78" t="e">
        <f t="shared" si="27"/>
        <v>#DIV/0!</v>
      </c>
      <c r="AI42" s="94"/>
      <c r="AJ42" s="109"/>
      <c r="AK42" s="79" t="e">
        <f t="shared" si="28"/>
        <v>#DIV/0!</v>
      </c>
      <c r="AL42" s="74"/>
      <c r="AM42" s="110"/>
      <c r="AN42" s="111">
        <f t="shared" si="29"/>
        <v>0</v>
      </c>
      <c r="AO42" s="110"/>
      <c r="AP42" s="110"/>
      <c r="AQ42" s="111">
        <f t="shared" si="30"/>
        <v>0</v>
      </c>
      <c r="AR42" s="111">
        <f t="shared" si="31"/>
        <v>0</v>
      </c>
      <c r="AS42" s="112"/>
      <c r="AT42" s="98" t="e">
        <f t="shared" si="32"/>
        <v>#DIV/0!</v>
      </c>
      <c r="AU42" s="96"/>
      <c r="AV42" s="112"/>
      <c r="AW42" s="97" t="e">
        <f t="shared" si="33"/>
        <v>#DIV/0!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 t="shared" si="17"/>
        <v>#DIV/0!</v>
      </c>
      <c r="K43" s="84"/>
      <c r="L43" s="82"/>
      <c r="M43" s="85" t="e">
        <f t="shared" si="18"/>
        <v>#DIV/0!</v>
      </c>
      <c r="N43" s="74"/>
      <c r="O43" s="103"/>
      <c r="P43" s="104">
        <f t="shared" si="19"/>
        <v>0</v>
      </c>
      <c r="Q43" s="103"/>
      <c r="R43" s="103"/>
      <c r="S43" s="104">
        <f t="shared" si="20"/>
        <v>0</v>
      </c>
      <c r="T43" s="104">
        <f t="shared" si="21"/>
        <v>0</v>
      </c>
      <c r="U43" s="105"/>
      <c r="V43" s="91" t="e">
        <f t="shared" si="22"/>
        <v>#DIV/0!</v>
      </c>
      <c r="W43" s="105"/>
      <c r="X43" s="105"/>
      <c r="Y43" s="92" t="e">
        <f t="shared" si="23"/>
        <v>#DIV/0!</v>
      </c>
      <c r="Z43" s="74"/>
      <c r="AA43" s="107"/>
      <c r="AB43" s="108">
        <f t="shared" si="24"/>
        <v>0</v>
      </c>
      <c r="AC43" s="107"/>
      <c r="AD43" s="77"/>
      <c r="AE43" s="108">
        <f t="shared" si="25"/>
        <v>0</v>
      </c>
      <c r="AF43" s="108">
        <f t="shared" si="26"/>
        <v>0</v>
      </c>
      <c r="AG43" s="109"/>
      <c r="AH43" s="78" t="e">
        <f t="shared" si="27"/>
        <v>#DIV/0!</v>
      </c>
      <c r="AI43" s="94"/>
      <c r="AJ43" s="109"/>
      <c r="AK43" s="79" t="e">
        <f t="shared" si="28"/>
        <v>#DIV/0!</v>
      </c>
      <c r="AL43" s="74"/>
      <c r="AM43" s="110"/>
      <c r="AN43" s="111">
        <f t="shared" si="29"/>
        <v>0</v>
      </c>
      <c r="AO43" s="110"/>
      <c r="AP43" s="110"/>
      <c r="AQ43" s="111">
        <f t="shared" si="30"/>
        <v>0</v>
      </c>
      <c r="AR43" s="111">
        <f t="shared" si="31"/>
        <v>0</v>
      </c>
      <c r="AS43" s="112"/>
      <c r="AT43" s="98" t="e">
        <f t="shared" si="32"/>
        <v>#DIV/0!</v>
      </c>
      <c r="AU43" s="96"/>
      <c r="AV43" s="112"/>
      <c r="AW43" s="97" t="e">
        <f t="shared" si="33"/>
        <v>#DIV/0!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 t="shared" si="17"/>
        <v>#DIV/0!</v>
      </c>
      <c r="K44" s="84"/>
      <c r="L44" s="82"/>
      <c r="M44" s="85" t="e">
        <f t="shared" si="18"/>
        <v>#DIV/0!</v>
      </c>
      <c r="N44" s="74"/>
      <c r="O44" s="103"/>
      <c r="P44" s="104">
        <f t="shared" si="19"/>
        <v>0</v>
      </c>
      <c r="Q44" s="103"/>
      <c r="R44" s="103"/>
      <c r="S44" s="104">
        <f t="shared" si="20"/>
        <v>0</v>
      </c>
      <c r="T44" s="104">
        <f t="shared" si="21"/>
        <v>0</v>
      </c>
      <c r="U44" s="105"/>
      <c r="V44" s="91" t="e">
        <f t="shared" si="22"/>
        <v>#DIV/0!</v>
      </c>
      <c r="W44" s="105"/>
      <c r="X44" s="105"/>
      <c r="Y44" s="92" t="e">
        <f t="shared" si="23"/>
        <v>#DIV/0!</v>
      </c>
      <c r="Z44" s="74"/>
      <c r="AA44" s="107"/>
      <c r="AB44" s="108">
        <f t="shared" si="24"/>
        <v>0</v>
      </c>
      <c r="AC44" s="107"/>
      <c r="AD44" s="77"/>
      <c r="AE44" s="108">
        <f t="shared" si="25"/>
        <v>0</v>
      </c>
      <c r="AF44" s="108">
        <f t="shared" si="26"/>
        <v>0</v>
      </c>
      <c r="AG44" s="109"/>
      <c r="AH44" s="78" t="e">
        <f t="shared" si="27"/>
        <v>#DIV/0!</v>
      </c>
      <c r="AI44" s="94"/>
      <c r="AJ44" s="109"/>
      <c r="AK44" s="79" t="e">
        <f t="shared" si="28"/>
        <v>#DIV/0!</v>
      </c>
      <c r="AL44" s="74"/>
      <c r="AM44" s="110"/>
      <c r="AN44" s="111">
        <f t="shared" si="29"/>
        <v>0</v>
      </c>
      <c r="AO44" s="110"/>
      <c r="AP44" s="110"/>
      <c r="AQ44" s="111">
        <f t="shared" si="30"/>
        <v>0</v>
      </c>
      <c r="AR44" s="111">
        <f t="shared" si="31"/>
        <v>0</v>
      </c>
      <c r="AS44" s="112"/>
      <c r="AT44" s="98" t="e">
        <f t="shared" si="32"/>
        <v>#DIV/0!</v>
      </c>
      <c r="AU44" s="96"/>
      <c r="AV44" s="112"/>
      <c r="AW44" s="97" t="e">
        <f t="shared" si="33"/>
        <v>#DIV/0!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 t="shared" si="17"/>
        <v>#DIV/0!</v>
      </c>
      <c r="K45" s="84"/>
      <c r="L45" s="82"/>
      <c r="M45" s="85" t="e">
        <f t="shared" si="18"/>
        <v>#DIV/0!</v>
      </c>
      <c r="N45" s="74"/>
      <c r="O45" s="103"/>
      <c r="P45" s="104">
        <f t="shared" si="19"/>
        <v>0</v>
      </c>
      <c r="Q45" s="103"/>
      <c r="R45" s="103"/>
      <c r="S45" s="104">
        <f t="shared" si="20"/>
        <v>0</v>
      </c>
      <c r="T45" s="104">
        <f t="shared" si="21"/>
        <v>0</v>
      </c>
      <c r="U45" s="105"/>
      <c r="V45" s="91" t="e">
        <f t="shared" si="22"/>
        <v>#DIV/0!</v>
      </c>
      <c r="W45" s="105"/>
      <c r="X45" s="105"/>
      <c r="Y45" s="92" t="e">
        <f t="shared" si="23"/>
        <v>#DIV/0!</v>
      </c>
      <c r="Z45" s="74"/>
      <c r="AA45" s="77"/>
      <c r="AB45" s="108">
        <f t="shared" si="24"/>
        <v>0</v>
      </c>
      <c r="AC45" s="107"/>
      <c r="AD45" s="77"/>
      <c r="AE45" s="108">
        <f t="shared" si="25"/>
        <v>0</v>
      </c>
      <c r="AF45" s="108">
        <f t="shared" si="26"/>
        <v>0</v>
      </c>
      <c r="AG45" s="109"/>
      <c r="AH45" s="78" t="e">
        <f t="shared" si="27"/>
        <v>#DIV/0!</v>
      </c>
      <c r="AI45" s="94"/>
      <c r="AJ45" s="109"/>
      <c r="AK45" s="79" t="e">
        <f t="shared" si="28"/>
        <v>#DIV/0!</v>
      </c>
      <c r="AL45" s="74"/>
      <c r="AM45" s="110"/>
      <c r="AN45" s="111">
        <f t="shared" si="29"/>
        <v>0</v>
      </c>
      <c r="AO45" s="110"/>
      <c r="AP45" s="110"/>
      <c r="AQ45" s="111">
        <f t="shared" si="30"/>
        <v>0</v>
      </c>
      <c r="AR45" s="111">
        <f t="shared" si="31"/>
        <v>0</v>
      </c>
      <c r="AS45" s="112"/>
      <c r="AT45" s="98" t="e">
        <f t="shared" si="32"/>
        <v>#DIV/0!</v>
      </c>
      <c r="AU45" s="96"/>
      <c r="AV45" s="112"/>
      <c r="AW45" s="97" t="e">
        <f t="shared" si="33"/>
        <v>#DIV/0!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 t="shared" si="17"/>
        <v>#DIV/0!</v>
      </c>
      <c r="K46" s="84"/>
      <c r="L46" s="82"/>
      <c r="M46" s="85" t="e">
        <f t="shared" si="18"/>
        <v>#DIV/0!</v>
      </c>
      <c r="N46" s="74"/>
      <c r="O46" s="103"/>
      <c r="P46" s="104">
        <f t="shared" si="19"/>
        <v>0</v>
      </c>
      <c r="Q46" s="103"/>
      <c r="R46" s="103"/>
      <c r="S46" s="104">
        <f t="shared" si="20"/>
        <v>0</v>
      </c>
      <c r="T46" s="104">
        <f t="shared" si="21"/>
        <v>0</v>
      </c>
      <c r="U46" s="105"/>
      <c r="V46" s="91" t="e">
        <f t="shared" si="22"/>
        <v>#DIV/0!</v>
      </c>
      <c r="W46" s="105"/>
      <c r="X46" s="105"/>
      <c r="Y46" s="92" t="e">
        <f t="shared" si="23"/>
        <v>#DIV/0!</v>
      </c>
      <c r="Z46" s="74"/>
      <c r="AA46" s="77"/>
      <c r="AB46" s="108">
        <f t="shared" si="24"/>
        <v>0</v>
      </c>
      <c r="AC46" s="107"/>
      <c r="AD46" s="77"/>
      <c r="AE46" s="108">
        <f t="shared" si="25"/>
        <v>0</v>
      </c>
      <c r="AF46" s="108">
        <f t="shared" si="26"/>
        <v>0</v>
      </c>
      <c r="AG46" s="109"/>
      <c r="AH46" s="78" t="e">
        <f t="shared" si="27"/>
        <v>#DIV/0!</v>
      </c>
      <c r="AI46" s="94"/>
      <c r="AJ46" s="109"/>
      <c r="AK46" s="79" t="e">
        <f t="shared" si="28"/>
        <v>#DIV/0!</v>
      </c>
      <c r="AL46" s="74"/>
      <c r="AM46" s="110"/>
      <c r="AN46" s="111">
        <f t="shared" si="29"/>
        <v>0</v>
      </c>
      <c r="AO46" s="110"/>
      <c r="AP46" s="110"/>
      <c r="AQ46" s="111">
        <f t="shared" si="30"/>
        <v>0</v>
      </c>
      <c r="AR46" s="111">
        <f t="shared" si="31"/>
        <v>0</v>
      </c>
      <c r="AS46" s="112"/>
      <c r="AT46" s="98" t="e">
        <f t="shared" si="32"/>
        <v>#DIV/0!</v>
      </c>
      <c r="AU46" s="96"/>
      <c r="AV46" s="112"/>
      <c r="AW46" s="97" t="e">
        <f t="shared" si="33"/>
        <v>#DIV/0!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 t="shared" si="17"/>
        <v>#DIV/0!</v>
      </c>
      <c r="K47" s="84"/>
      <c r="L47" s="82"/>
      <c r="M47" s="85" t="e">
        <f t="shared" si="18"/>
        <v>#DIV/0!</v>
      </c>
      <c r="N47" s="74"/>
      <c r="O47" s="103"/>
      <c r="P47" s="104">
        <f t="shared" si="19"/>
        <v>0</v>
      </c>
      <c r="Q47" s="103"/>
      <c r="R47" s="103"/>
      <c r="S47" s="104">
        <f t="shared" si="20"/>
        <v>0</v>
      </c>
      <c r="T47" s="104">
        <f t="shared" si="21"/>
        <v>0</v>
      </c>
      <c r="U47" s="105"/>
      <c r="V47" s="91" t="e">
        <f t="shared" si="22"/>
        <v>#DIV/0!</v>
      </c>
      <c r="W47" s="105"/>
      <c r="X47" s="105"/>
      <c r="Y47" s="92" t="e">
        <f t="shared" si="23"/>
        <v>#DIV/0!</v>
      </c>
      <c r="Z47" s="74"/>
      <c r="AA47" s="107"/>
      <c r="AB47" s="108">
        <f t="shared" si="24"/>
        <v>0</v>
      </c>
      <c r="AC47" s="107"/>
      <c r="AD47" s="77"/>
      <c r="AE47" s="108">
        <f t="shared" si="25"/>
        <v>0</v>
      </c>
      <c r="AF47" s="108">
        <f t="shared" si="26"/>
        <v>0</v>
      </c>
      <c r="AG47" s="109"/>
      <c r="AH47" s="78" t="e">
        <f t="shared" si="27"/>
        <v>#DIV/0!</v>
      </c>
      <c r="AI47" s="94"/>
      <c r="AJ47" s="109"/>
      <c r="AK47" s="79" t="e">
        <f t="shared" si="28"/>
        <v>#DIV/0!</v>
      </c>
      <c r="AL47" s="74"/>
      <c r="AM47" s="110"/>
      <c r="AN47" s="111">
        <f t="shared" si="29"/>
        <v>0</v>
      </c>
      <c r="AO47" s="110"/>
      <c r="AP47" s="110"/>
      <c r="AQ47" s="111">
        <f t="shared" si="30"/>
        <v>0</v>
      </c>
      <c r="AR47" s="111">
        <f t="shared" si="31"/>
        <v>0</v>
      </c>
      <c r="AS47" s="112"/>
      <c r="AT47" s="98" t="e">
        <f t="shared" si="32"/>
        <v>#DIV/0!</v>
      </c>
      <c r="AU47" s="96"/>
      <c r="AV47" s="112"/>
      <c r="AW47" s="97" t="e">
        <f t="shared" si="33"/>
        <v>#DIV/0!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74">
        <v>2</v>
      </c>
      <c r="F48" s="81"/>
      <c r="G48" s="81"/>
      <c r="H48" s="81"/>
      <c r="I48" s="81">
        <v>1</v>
      </c>
      <c r="J48" s="83">
        <f t="shared" si="17"/>
        <v>-50</v>
      </c>
      <c r="K48" s="84"/>
      <c r="L48" s="82">
        <v>1</v>
      </c>
      <c r="M48" s="85">
        <f t="shared" si="18"/>
        <v>1</v>
      </c>
      <c r="N48" s="74">
        <v>1</v>
      </c>
      <c r="O48" s="103"/>
      <c r="P48" s="104">
        <f t="shared" si="19"/>
        <v>0</v>
      </c>
      <c r="Q48" s="103"/>
      <c r="R48" s="103"/>
      <c r="S48" s="104">
        <f t="shared" si="20"/>
        <v>0</v>
      </c>
      <c r="T48" s="104">
        <f t="shared" si="21"/>
        <v>0</v>
      </c>
      <c r="U48" s="105">
        <v>1</v>
      </c>
      <c r="V48" s="91">
        <f t="shared" si="22"/>
        <v>0</v>
      </c>
      <c r="W48" s="105"/>
      <c r="X48" s="105">
        <v>1</v>
      </c>
      <c r="Y48" s="92">
        <f t="shared" si="23"/>
        <v>1</v>
      </c>
      <c r="Z48" s="74">
        <v>1</v>
      </c>
      <c r="AA48" s="77"/>
      <c r="AB48" s="108">
        <f t="shared" si="24"/>
        <v>0</v>
      </c>
      <c r="AC48" s="107"/>
      <c r="AD48" s="77"/>
      <c r="AE48" s="108">
        <f t="shared" si="25"/>
        <v>0</v>
      </c>
      <c r="AF48" s="108">
        <f t="shared" si="26"/>
        <v>0</v>
      </c>
      <c r="AG48" s="109">
        <v>1</v>
      </c>
      <c r="AH48" s="78">
        <f t="shared" si="27"/>
        <v>0</v>
      </c>
      <c r="AI48" s="94"/>
      <c r="AJ48" s="109">
        <v>1</v>
      </c>
      <c r="AK48" s="79">
        <f t="shared" si="28"/>
        <v>1</v>
      </c>
      <c r="AL48" s="74">
        <v>1</v>
      </c>
      <c r="AM48" s="110"/>
      <c r="AN48" s="111">
        <f t="shared" si="29"/>
        <v>0</v>
      </c>
      <c r="AO48" s="110"/>
      <c r="AP48" s="110"/>
      <c r="AQ48" s="111">
        <f t="shared" si="30"/>
        <v>0</v>
      </c>
      <c r="AR48" s="111">
        <f t="shared" si="31"/>
        <v>0</v>
      </c>
      <c r="AS48" s="112">
        <v>1</v>
      </c>
      <c r="AT48" s="98">
        <f t="shared" si="32"/>
        <v>0</v>
      </c>
      <c r="AU48" s="96"/>
      <c r="AV48" s="112">
        <v>1</v>
      </c>
      <c r="AW48" s="97">
        <f t="shared" si="33"/>
        <v>1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 t="shared" si="17"/>
        <v>#DIV/0!</v>
      </c>
      <c r="K49" s="84"/>
      <c r="L49" s="82"/>
      <c r="M49" s="85" t="e">
        <f t="shared" si="18"/>
        <v>#DIV/0!</v>
      </c>
      <c r="N49" s="74"/>
      <c r="O49" s="103"/>
      <c r="P49" s="104">
        <f t="shared" si="19"/>
        <v>0</v>
      </c>
      <c r="Q49" s="103"/>
      <c r="R49" s="103"/>
      <c r="S49" s="104">
        <f t="shared" si="20"/>
        <v>0</v>
      </c>
      <c r="T49" s="104">
        <f t="shared" si="21"/>
        <v>0</v>
      </c>
      <c r="U49" s="105"/>
      <c r="V49" s="91" t="e">
        <f t="shared" si="22"/>
        <v>#DIV/0!</v>
      </c>
      <c r="W49" s="105"/>
      <c r="X49" s="105"/>
      <c r="Y49" s="92" t="e">
        <f t="shared" si="23"/>
        <v>#DIV/0!</v>
      </c>
      <c r="Z49" s="74"/>
      <c r="AA49" s="77"/>
      <c r="AB49" s="108">
        <f t="shared" si="24"/>
        <v>0</v>
      </c>
      <c r="AC49" s="107"/>
      <c r="AD49" s="77"/>
      <c r="AE49" s="108">
        <f t="shared" si="25"/>
        <v>0</v>
      </c>
      <c r="AF49" s="108">
        <f t="shared" si="26"/>
        <v>0</v>
      </c>
      <c r="AG49" s="109"/>
      <c r="AH49" s="78" t="e">
        <f t="shared" si="27"/>
        <v>#DIV/0!</v>
      </c>
      <c r="AI49" s="94"/>
      <c r="AJ49" s="109"/>
      <c r="AK49" s="79" t="e">
        <f t="shared" si="28"/>
        <v>#DIV/0!</v>
      </c>
      <c r="AL49" s="74"/>
      <c r="AM49" s="110"/>
      <c r="AN49" s="111">
        <f t="shared" si="29"/>
        <v>0</v>
      </c>
      <c r="AO49" s="110"/>
      <c r="AP49" s="110"/>
      <c r="AQ49" s="111">
        <f t="shared" si="30"/>
        <v>0</v>
      </c>
      <c r="AR49" s="111">
        <f t="shared" si="31"/>
        <v>0</v>
      </c>
      <c r="AS49" s="112"/>
      <c r="AT49" s="98" t="e">
        <f t="shared" si="32"/>
        <v>#DIV/0!</v>
      </c>
      <c r="AU49" s="96"/>
      <c r="AV49" s="112"/>
      <c r="AW49" s="97" t="e">
        <f t="shared" si="33"/>
        <v>#DIV/0!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 t="shared" si="17"/>
        <v>#DIV/0!</v>
      </c>
      <c r="K50" s="84"/>
      <c r="L50" s="82"/>
      <c r="M50" s="85" t="e">
        <f t="shared" si="18"/>
        <v>#DIV/0!</v>
      </c>
      <c r="N50" s="74"/>
      <c r="O50" s="103"/>
      <c r="P50" s="104">
        <f t="shared" si="19"/>
        <v>0</v>
      </c>
      <c r="Q50" s="103"/>
      <c r="R50" s="103"/>
      <c r="S50" s="104">
        <f t="shared" si="20"/>
        <v>0</v>
      </c>
      <c r="T50" s="104">
        <f t="shared" si="21"/>
        <v>0</v>
      </c>
      <c r="U50" s="105"/>
      <c r="V50" s="91" t="e">
        <f t="shared" si="22"/>
        <v>#DIV/0!</v>
      </c>
      <c r="W50" s="105"/>
      <c r="X50" s="105"/>
      <c r="Y50" s="92" t="e">
        <f t="shared" si="23"/>
        <v>#DIV/0!</v>
      </c>
      <c r="Z50" s="74"/>
      <c r="AA50" s="77"/>
      <c r="AB50" s="108">
        <f t="shared" si="24"/>
        <v>0</v>
      </c>
      <c r="AC50" s="77"/>
      <c r="AD50" s="77"/>
      <c r="AE50" s="108">
        <f t="shared" si="25"/>
        <v>0</v>
      </c>
      <c r="AF50" s="108">
        <f t="shared" si="26"/>
        <v>0</v>
      </c>
      <c r="AG50" s="109"/>
      <c r="AH50" s="78" t="e">
        <f t="shared" si="27"/>
        <v>#DIV/0!</v>
      </c>
      <c r="AI50" s="94"/>
      <c r="AJ50" s="109"/>
      <c r="AK50" s="79" t="e">
        <f t="shared" si="28"/>
        <v>#DIV/0!</v>
      </c>
      <c r="AL50" s="74"/>
      <c r="AM50" s="110"/>
      <c r="AN50" s="111">
        <f t="shared" si="29"/>
        <v>0</v>
      </c>
      <c r="AO50" s="101"/>
      <c r="AP50" s="110"/>
      <c r="AQ50" s="111">
        <f t="shared" si="30"/>
        <v>0</v>
      </c>
      <c r="AR50" s="111">
        <f t="shared" si="31"/>
        <v>0</v>
      </c>
      <c r="AS50" s="112"/>
      <c r="AT50" s="98" t="e">
        <f t="shared" si="32"/>
        <v>#DIV/0!</v>
      </c>
      <c r="AU50" s="96"/>
      <c r="AV50" s="96"/>
      <c r="AW50" s="97" t="e">
        <f t="shared" si="33"/>
        <v>#DIV/0!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74">
        <v>4</v>
      </c>
      <c r="F51" s="81"/>
      <c r="G51" s="81"/>
      <c r="H51" s="81"/>
      <c r="I51" s="81">
        <v>4</v>
      </c>
      <c r="J51" s="83">
        <f t="shared" si="17"/>
        <v>0</v>
      </c>
      <c r="K51" s="84"/>
      <c r="L51" s="82">
        <v>3</v>
      </c>
      <c r="M51" s="85">
        <f t="shared" si="18"/>
        <v>0.75</v>
      </c>
      <c r="N51" s="74">
        <v>4</v>
      </c>
      <c r="O51" s="103"/>
      <c r="P51" s="104">
        <f t="shared" si="19"/>
        <v>0</v>
      </c>
      <c r="Q51" s="103"/>
      <c r="R51" s="103"/>
      <c r="S51" s="104">
        <f t="shared" si="20"/>
        <v>0</v>
      </c>
      <c r="T51" s="104">
        <f t="shared" si="21"/>
        <v>0</v>
      </c>
      <c r="U51" s="105">
        <v>4</v>
      </c>
      <c r="V51" s="91">
        <f t="shared" si="22"/>
        <v>0</v>
      </c>
      <c r="W51" s="105"/>
      <c r="X51" s="105">
        <v>4</v>
      </c>
      <c r="Y51" s="92">
        <f t="shared" si="23"/>
        <v>1</v>
      </c>
      <c r="Z51" s="74">
        <v>4</v>
      </c>
      <c r="AA51" s="107"/>
      <c r="AB51" s="108">
        <f t="shared" si="24"/>
        <v>0</v>
      </c>
      <c r="AC51" s="107"/>
      <c r="AD51" s="77"/>
      <c r="AE51" s="108">
        <f t="shared" si="25"/>
        <v>0</v>
      </c>
      <c r="AF51" s="108">
        <f t="shared" si="26"/>
        <v>0</v>
      </c>
      <c r="AG51" s="109">
        <v>4</v>
      </c>
      <c r="AH51" s="78">
        <f t="shared" si="27"/>
        <v>0</v>
      </c>
      <c r="AI51" s="94"/>
      <c r="AJ51" s="109">
        <v>4</v>
      </c>
      <c r="AK51" s="79">
        <f t="shared" si="28"/>
        <v>1</v>
      </c>
      <c r="AL51" s="74">
        <v>4</v>
      </c>
      <c r="AM51" s="110"/>
      <c r="AN51" s="111">
        <f t="shared" si="29"/>
        <v>0</v>
      </c>
      <c r="AO51" s="110"/>
      <c r="AP51" s="110"/>
      <c r="AQ51" s="111">
        <f t="shared" si="30"/>
        <v>0</v>
      </c>
      <c r="AR51" s="111">
        <f t="shared" si="31"/>
        <v>0</v>
      </c>
      <c r="AS51" s="112">
        <v>4</v>
      </c>
      <c r="AT51" s="98">
        <f t="shared" si="32"/>
        <v>0</v>
      </c>
      <c r="AU51" s="96"/>
      <c r="AV51" s="112">
        <v>4</v>
      </c>
      <c r="AW51" s="97">
        <f t="shared" si="33"/>
        <v>1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 t="shared" si="17"/>
        <v>0</v>
      </c>
      <c r="K52" s="84"/>
      <c r="L52" s="82">
        <v>1</v>
      </c>
      <c r="M52" s="85">
        <f t="shared" si="18"/>
        <v>1</v>
      </c>
      <c r="N52" s="74">
        <v>1</v>
      </c>
      <c r="O52" s="103"/>
      <c r="P52" s="104">
        <f t="shared" si="19"/>
        <v>0</v>
      </c>
      <c r="Q52" s="103"/>
      <c r="R52" s="103"/>
      <c r="S52" s="104">
        <f t="shared" si="20"/>
        <v>0</v>
      </c>
      <c r="T52" s="104">
        <f t="shared" si="21"/>
        <v>0</v>
      </c>
      <c r="U52" s="105">
        <v>1</v>
      </c>
      <c r="V52" s="91">
        <f t="shared" si="22"/>
        <v>0</v>
      </c>
      <c r="W52" s="105"/>
      <c r="X52" s="105">
        <v>1</v>
      </c>
      <c r="Y52" s="92">
        <f t="shared" si="23"/>
        <v>1</v>
      </c>
      <c r="Z52" s="74">
        <v>1</v>
      </c>
      <c r="AA52" s="107"/>
      <c r="AB52" s="108">
        <f t="shared" si="24"/>
        <v>0</v>
      </c>
      <c r="AC52" s="107"/>
      <c r="AD52" s="77"/>
      <c r="AE52" s="108">
        <f t="shared" si="25"/>
        <v>0</v>
      </c>
      <c r="AF52" s="108">
        <f t="shared" si="26"/>
        <v>0</v>
      </c>
      <c r="AG52" s="109">
        <v>1</v>
      </c>
      <c r="AH52" s="78">
        <f t="shared" si="27"/>
        <v>0</v>
      </c>
      <c r="AI52" s="94"/>
      <c r="AJ52" s="109">
        <v>1</v>
      </c>
      <c r="AK52" s="79">
        <f t="shared" si="28"/>
        <v>1</v>
      </c>
      <c r="AL52" s="74">
        <v>1</v>
      </c>
      <c r="AM52" s="110"/>
      <c r="AN52" s="111">
        <f t="shared" si="29"/>
        <v>0</v>
      </c>
      <c r="AO52" s="110"/>
      <c r="AP52" s="110"/>
      <c r="AQ52" s="111">
        <f t="shared" si="30"/>
        <v>0</v>
      </c>
      <c r="AR52" s="111">
        <f t="shared" si="31"/>
        <v>0</v>
      </c>
      <c r="AS52" s="112">
        <v>1</v>
      </c>
      <c r="AT52" s="98">
        <f t="shared" si="32"/>
        <v>0</v>
      </c>
      <c r="AU52" s="96"/>
      <c r="AV52" s="112">
        <v>1</v>
      </c>
      <c r="AW52" s="97">
        <f t="shared" si="33"/>
        <v>1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 t="shared" si="17"/>
        <v>#DIV/0!</v>
      </c>
      <c r="K53" s="84"/>
      <c r="L53" s="82"/>
      <c r="M53" s="85" t="e">
        <f t="shared" si="18"/>
        <v>#DIV/0!</v>
      </c>
      <c r="N53" s="74"/>
      <c r="O53" s="103"/>
      <c r="P53" s="104">
        <f t="shared" si="19"/>
        <v>0</v>
      </c>
      <c r="Q53" s="103"/>
      <c r="R53" s="103"/>
      <c r="S53" s="104">
        <f t="shared" si="20"/>
        <v>0</v>
      </c>
      <c r="T53" s="104">
        <f t="shared" si="21"/>
        <v>0</v>
      </c>
      <c r="U53" s="105"/>
      <c r="V53" s="91" t="e">
        <f t="shared" si="22"/>
        <v>#DIV/0!</v>
      </c>
      <c r="W53" s="105"/>
      <c r="X53" s="105"/>
      <c r="Y53" s="92" t="e">
        <f t="shared" si="23"/>
        <v>#DIV/0!</v>
      </c>
      <c r="Z53" s="74"/>
      <c r="AA53" s="77"/>
      <c r="AB53" s="108">
        <f t="shared" si="24"/>
        <v>0</v>
      </c>
      <c r="AC53" s="107"/>
      <c r="AD53" s="77"/>
      <c r="AE53" s="108">
        <f t="shared" si="25"/>
        <v>0</v>
      </c>
      <c r="AF53" s="108">
        <f t="shared" si="26"/>
        <v>0</v>
      </c>
      <c r="AG53" s="109"/>
      <c r="AH53" s="78" t="e">
        <f t="shared" si="27"/>
        <v>#DIV/0!</v>
      </c>
      <c r="AI53" s="94"/>
      <c r="AJ53" s="109"/>
      <c r="AK53" s="79" t="e">
        <f t="shared" si="28"/>
        <v>#DIV/0!</v>
      </c>
      <c r="AL53" s="74"/>
      <c r="AM53" s="110"/>
      <c r="AN53" s="111">
        <f t="shared" si="29"/>
        <v>0</v>
      </c>
      <c r="AO53" s="110"/>
      <c r="AP53" s="110"/>
      <c r="AQ53" s="111">
        <f t="shared" si="30"/>
        <v>0</v>
      </c>
      <c r="AR53" s="111">
        <f t="shared" si="31"/>
        <v>0</v>
      </c>
      <c r="AS53" s="112"/>
      <c r="AT53" s="98" t="e">
        <f t="shared" si="32"/>
        <v>#DIV/0!</v>
      </c>
      <c r="AU53" s="96"/>
      <c r="AV53" s="112"/>
      <c r="AW53" s="97" t="e">
        <f t="shared" si="33"/>
        <v>#DIV/0!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 t="shared" si="17"/>
        <v>#DIV/0!</v>
      </c>
      <c r="K54" s="84"/>
      <c r="L54" s="82"/>
      <c r="M54" s="85" t="e">
        <f t="shared" si="18"/>
        <v>#DIV/0!</v>
      </c>
      <c r="N54" s="74"/>
      <c r="O54" s="103"/>
      <c r="P54" s="104">
        <f t="shared" si="19"/>
        <v>0</v>
      </c>
      <c r="Q54" s="103"/>
      <c r="R54" s="103"/>
      <c r="S54" s="104">
        <f t="shared" si="20"/>
        <v>0</v>
      </c>
      <c r="T54" s="104">
        <f t="shared" si="21"/>
        <v>0</v>
      </c>
      <c r="U54" s="105"/>
      <c r="V54" s="91" t="e">
        <f t="shared" si="22"/>
        <v>#DIV/0!</v>
      </c>
      <c r="W54" s="105"/>
      <c r="X54" s="105"/>
      <c r="Y54" s="92" t="e">
        <f t="shared" si="23"/>
        <v>#DIV/0!</v>
      </c>
      <c r="Z54" s="74"/>
      <c r="AA54" s="77"/>
      <c r="AB54" s="108">
        <f t="shared" si="24"/>
        <v>0</v>
      </c>
      <c r="AC54" s="107"/>
      <c r="AD54" s="77"/>
      <c r="AE54" s="108">
        <f t="shared" si="25"/>
        <v>0</v>
      </c>
      <c r="AF54" s="108">
        <f t="shared" si="26"/>
        <v>0</v>
      </c>
      <c r="AG54" s="109"/>
      <c r="AH54" s="78" t="e">
        <f t="shared" si="27"/>
        <v>#DIV/0!</v>
      </c>
      <c r="AI54" s="94"/>
      <c r="AJ54" s="109"/>
      <c r="AK54" s="79" t="e">
        <f t="shared" si="28"/>
        <v>#DIV/0!</v>
      </c>
      <c r="AL54" s="74"/>
      <c r="AM54" s="110"/>
      <c r="AN54" s="111">
        <f t="shared" si="29"/>
        <v>0</v>
      </c>
      <c r="AO54" s="110"/>
      <c r="AP54" s="110"/>
      <c r="AQ54" s="111">
        <f t="shared" si="30"/>
        <v>0</v>
      </c>
      <c r="AR54" s="111">
        <f t="shared" si="31"/>
        <v>0</v>
      </c>
      <c r="AS54" s="112"/>
      <c r="AT54" s="98" t="e">
        <f t="shared" si="32"/>
        <v>#DIV/0!</v>
      </c>
      <c r="AU54" s="96"/>
      <c r="AV54" s="112"/>
      <c r="AW54" s="97" t="e">
        <f t="shared" si="33"/>
        <v>#DIV/0!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74"/>
      <c r="F55" s="81"/>
      <c r="G55" s="81"/>
      <c r="H55" s="81"/>
      <c r="I55" s="81"/>
      <c r="J55" s="83" t="e">
        <f t="shared" si="17"/>
        <v>#DIV/0!</v>
      </c>
      <c r="K55" s="84"/>
      <c r="L55" s="82"/>
      <c r="M55" s="85" t="e">
        <f t="shared" si="18"/>
        <v>#DIV/0!</v>
      </c>
      <c r="N55" s="74"/>
      <c r="O55" s="103"/>
      <c r="P55" s="104">
        <f t="shared" si="19"/>
        <v>0</v>
      </c>
      <c r="Q55" s="103"/>
      <c r="R55" s="103"/>
      <c r="S55" s="104">
        <f t="shared" si="20"/>
        <v>0</v>
      </c>
      <c r="T55" s="104">
        <f t="shared" si="21"/>
        <v>0</v>
      </c>
      <c r="U55" s="105"/>
      <c r="V55" s="91" t="e">
        <f t="shared" si="22"/>
        <v>#DIV/0!</v>
      </c>
      <c r="W55" s="105"/>
      <c r="X55" s="105"/>
      <c r="Y55" s="92" t="e">
        <f t="shared" si="23"/>
        <v>#DIV/0!</v>
      </c>
      <c r="Z55" s="74"/>
      <c r="AA55" s="107"/>
      <c r="AB55" s="108">
        <f t="shared" si="24"/>
        <v>0</v>
      </c>
      <c r="AC55" s="107"/>
      <c r="AD55" s="107"/>
      <c r="AE55" s="108">
        <f t="shared" si="25"/>
        <v>0</v>
      </c>
      <c r="AF55" s="108">
        <f t="shared" si="26"/>
        <v>0</v>
      </c>
      <c r="AG55" s="109"/>
      <c r="AH55" s="78" t="e">
        <f t="shared" si="27"/>
        <v>#DIV/0!</v>
      </c>
      <c r="AI55" s="94"/>
      <c r="AJ55" s="109"/>
      <c r="AK55" s="79" t="e">
        <f t="shared" si="28"/>
        <v>#DIV/0!</v>
      </c>
      <c r="AL55" s="74"/>
      <c r="AM55" s="110"/>
      <c r="AN55" s="111">
        <f t="shared" si="29"/>
        <v>0</v>
      </c>
      <c r="AO55" s="110"/>
      <c r="AP55" s="110"/>
      <c r="AQ55" s="111">
        <f t="shared" si="30"/>
        <v>0</v>
      </c>
      <c r="AR55" s="111">
        <f t="shared" si="31"/>
        <v>0</v>
      </c>
      <c r="AS55" s="112"/>
      <c r="AT55" s="98" t="e">
        <f t="shared" si="32"/>
        <v>#DIV/0!</v>
      </c>
      <c r="AU55" s="96"/>
      <c r="AV55" s="112"/>
      <c r="AW55" s="97" t="e">
        <f t="shared" si="33"/>
        <v>#DIV/0!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 t="shared" si="17"/>
        <v>#DIV/0!</v>
      </c>
      <c r="K56" s="84"/>
      <c r="L56" s="82"/>
      <c r="M56" s="85" t="e">
        <f t="shared" si="18"/>
        <v>#DIV/0!</v>
      </c>
      <c r="N56" s="74"/>
      <c r="O56" s="103"/>
      <c r="P56" s="104">
        <f t="shared" si="19"/>
        <v>0</v>
      </c>
      <c r="Q56" s="103"/>
      <c r="R56" s="103"/>
      <c r="S56" s="104">
        <f t="shared" si="20"/>
        <v>0</v>
      </c>
      <c r="T56" s="104">
        <f t="shared" si="21"/>
        <v>0</v>
      </c>
      <c r="U56" s="105"/>
      <c r="V56" s="91" t="e">
        <f t="shared" si="22"/>
        <v>#DIV/0!</v>
      </c>
      <c r="W56" s="105"/>
      <c r="X56" s="105"/>
      <c r="Y56" s="92" t="e">
        <f t="shared" si="23"/>
        <v>#DIV/0!</v>
      </c>
      <c r="Z56" s="74"/>
      <c r="AA56" s="107"/>
      <c r="AB56" s="108">
        <f t="shared" si="24"/>
        <v>0</v>
      </c>
      <c r="AC56" s="107"/>
      <c r="AD56" s="107"/>
      <c r="AE56" s="108">
        <f t="shared" si="25"/>
        <v>0</v>
      </c>
      <c r="AF56" s="108">
        <f t="shared" si="26"/>
        <v>0</v>
      </c>
      <c r="AG56" s="109"/>
      <c r="AH56" s="78" t="e">
        <f t="shared" si="27"/>
        <v>#DIV/0!</v>
      </c>
      <c r="AI56" s="94"/>
      <c r="AJ56" s="109"/>
      <c r="AK56" s="79" t="e">
        <f t="shared" si="28"/>
        <v>#DIV/0!</v>
      </c>
      <c r="AL56" s="74"/>
      <c r="AM56" s="110"/>
      <c r="AN56" s="111">
        <f t="shared" si="29"/>
        <v>0</v>
      </c>
      <c r="AO56" s="110"/>
      <c r="AP56" s="110"/>
      <c r="AQ56" s="111">
        <f t="shared" si="30"/>
        <v>0</v>
      </c>
      <c r="AR56" s="111">
        <f t="shared" si="31"/>
        <v>0</v>
      </c>
      <c r="AS56" s="112"/>
      <c r="AT56" s="98" t="e">
        <f t="shared" si="32"/>
        <v>#DIV/0!</v>
      </c>
      <c r="AU56" s="96"/>
      <c r="AV56" s="112"/>
      <c r="AW56" s="97" t="e">
        <f t="shared" si="33"/>
        <v>#DIV/0!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 t="shared" si="17"/>
        <v>#DIV/0!</v>
      </c>
      <c r="K57" s="84"/>
      <c r="L57" s="82"/>
      <c r="M57" s="85" t="e">
        <f t="shared" si="18"/>
        <v>#DIV/0!</v>
      </c>
      <c r="N57" s="74"/>
      <c r="O57" s="103"/>
      <c r="P57" s="104">
        <f t="shared" si="19"/>
        <v>0</v>
      </c>
      <c r="Q57" s="103"/>
      <c r="R57" s="103"/>
      <c r="S57" s="104">
        <f t="shared" si="20"/>
        <v>0</v>
      </c>
      <c r="T57" s="104">
        <f t="shared" si="21"/>
        <v>0</v>
      </c>
      <c r="U57" s="105"/>
      <c r="V57" s="91" t="e">
        <f t="shared" si="22"/>
        <v>#DIV/0!</v>
      </c>
      <c r="W57" s="105"/>
      <c r="X57" s="105"/>
      <c r="Y57" s="92" t="e">
        <f t="shared" si="23"/>
        <v>#DIV/0!</v>
      </c>
      <c r="Z57" s="74"/>
      <c r="AA57" s="107"/>
      <c r="AB57" s="108">
        <f t="shared" si="24"/>
        <v>0</v>
      </c>
      <c r="AC57" s="107"/>
      <c r="AD57" s="107"/>
      <c r="AE57" s="108">
        <f t="shared" si="25"/>
        <v>0</v>
      </c>
      <c r="AF57" s="108">
        <f t="shared" si="26"/>
        <v>0</v>
      </c>
      <c r="AG57" s="109"/>
      <c r="AH57" s="78" t="e">
        <f t="shared" si="27"/>
        <v>#DIV/0!</v>
      </c>
      <c r="AI57" s="94"/>
      <c r="AJ57" s="109"/>
      <c r="AK57" s="79" t="e">
        <f t="shared" si="28"/>
        <v>#DIV/0!</v>
      </c>
      <c r="AL57" s="74"/>
      <c r="AM57" s="110"/>
      <c r="AN57" s="111">
        <f t="shared" si="29"/>
        <v>0</v>
      </c>
      <c r="AO57" s="110"/>
      <c r="AP57" s="110"/>
      <c r="AQ57" s="111">
        <f t="shared" si="30"/>
        <v>0</v>
      </c>
      <c r="AR57" s="111">
        <f t="shared" si="31"/>
        <v>0</v>
      </c>
      <c r="AS57" s="112"/>
      <c r="AT57" s="98" t="e">
        <f t="shared" si="32"/>
        <v>#DIV/0!</v>
      </c>
      <c r="AU57" s="96"/>
      <c r="AV57" s="112"/>
      <c r="AW57" s="97" t="e">
        <f t="shared" si="33"/>
        <v>#DIV/0!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 t="shared" si="17"/>
        <v>#DIV/0!</v>
      </c>
      <c r="K58" s="84"/>
      <c r="L58" s="82"/>
      <c r="M58" s="85" t="e">
        <f t="shared" si="18"/>
        <v>#DIV/0!</v>
      </c>
      <c r="N58" s="74"/>
      <c r="O58" s="103"/>
      <c r="P58" s="104">
        <f t="shared" si="19"/>
        <v>0</v>
      </c>
      <c r="Q58" s="103"/>
      <c r="R58" s="103"/>
      <c r="S58" s="104">
        <f t="shared" si="20"/>
        <v>0</v>
      </c>
      <c r="T58" s="104">
        <f t="shared" si="21"/>
        <v>0</v>
      </c>
      <c r="U58" s="105"/>
      <c r="V58" s="91" t="e">
        <f t="shared" si="22"/>
        <v>#DIV/0!</v>
      </c>
      <c r="W58" s="105"/>
      <c r="X58" s="105"/>
      <c r="Y58" s="92" t="e">
        <f t="shared" si="23"/>
        <v>#DIV/0!</v>
      </c>
      <c r="Z58" s="74"/>
      <c r="AA58" s="107"/>
      <c r="AB58" s="108">
        <f t="shared" si="24"/>
        <v>0</v>
      </c>
      <c r="AC58" s="107"/>
      <c r="AD58" s="107"/>
      <c r="AE58" s="108">
        <f t="shared" si="25"/>
        <v>0</v>
      </c>
      <c r="AF58" s="108">
        <f t="shared" si="26"/>
        <v>0</v>
      </c>
      <c r="AG58" s="109"/>
      <c r="AH58" s="78" t="e">
        <f t="shared" si="27"/>
        <v>#DIV/0!</v>
      </c>
      <c r="AI58" s="94"/>
      <c r="AJ58" s="109"/>
      <c r="AK58" s="79" t="e">
        <f t="shared" si="28"/>
        <v>#DIV/0!</v>
      </c>
      <c r="AL58" s="74"/>
      <c r="AM58" s="110"/>
      <c r="AN58" s="111">
        <f t="shared" si="29"/>
        <v>0</v>
      </c>
      <c r="AO58" s="110"/>
      <c r="AP58" s="110"/>
      <c r="AQ58" s="111">
        <f t="shared" si="30"/>
        <v>0</v>
      </c>
      <c r="AR58" s="111">
        <f t="shared" si="31"/>
        <v>0</v>
      </c>
      <c r="AS58" s="112"/>
      <c r="AT58" s="98" t="e">
        <f t="shared" si="32"/>
        <v>#DIV/0!</v>
      </c>
      <c r="AU58" s="96"/>
      <c r="AV58" s="112"/>
      <c r="AW58" s="97" t="e">
        <f t="shared" si="33"/>
        <v>#DIV/0!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 t="shared" si="17"/>
        <v>#DIV/0!</v>
      </c>
      <c r="K59" s="84"/>
      <c r="L59" s="82"/>
      <c r="M59" s="85" t="e">
        <f t="shared" si="18"/>
        <v>#DIV/0!</v>
      </c>
      <c r="N59" s="74"/>
      <c r="O59" s="103"/>
      <c r="P59" s="104">
        <f t="shared" si="19"/>
        <v>0</v>
      </c>
      <c r="Q59" s="103"/>
      <c r="R59" s="103"/>
      <c r="S59" s="104">
        <f t="shared" si="20"/>
        <v>0</v>
      </c>
      <c r="T59" s="104">
        <f t="shared" si="21"/>
        <v>0</v>
      </c>
      <c r="U59" s="105"/>
      <c r="V59" s="91" t="e">
        <f t="shared" si="22"/>
        <v>#DIV/0!</v>
      </c>
      <c r="W59" s="105"/>
      <c r="X59" s="105"/>
      <c r="Y59" s="92" t="e">
        <f t="shared" si="23"/>
        <v>#DIV/0!</v>
      </c>
      <c r="Z59" s="74"/>
      <c r="AA59" s="107"/>
      <c r="AB59" s="108">
        <f t="shared" si="24"/>
        <v>0</v>
      </c>
      <c r="AC59" s="107"/>
      <c r="AD59" s="77"/>
      <c r="AE59" s="108">
        <f t="shared" si="25"/>
        <v>0</v>
      </c>
      <c r="AF59" s="108">
        <f t="shared" si="26"/>
        <v>0</v>
      </c>
      <c r="AG59" s="109"/>
      <c r="AH59" s="78" t="e">
        <f t="shared" si="27"/>
        <v>#DIV/0!</v>
      </c>
      <c r="AI59" s="94"/>
      <c r="AJ59" s="109"/>
      <c r="AK59" s="79" t="e">
        <f t="shared" si="28"/>
        <v>#DIV/0!</v>
      </c>
      <c r="AL59" s="74"/>
      <c r="AM59" s="110"/>
      <c r="AN59" s="111">
        <f t="shared" si="29"/>
        <v>0</v>
      </c>
      <c r="AO59" s="110"/>
      <c r="AP59" s="110"/>
      <c r="AQ59" s="111">
        <f t="shared" si="30"/>
        <v>0</v>
      </c>
      <c r="AR59" s="111">
        <f t="shared" si="31"/>
        <v>0</v>
      </c>
      <c r="AS59" s="112"/>
      <c r="AT59" s="98" t="e">
        <f t="shared" si="32"/>
        <v>#DIV/0!</v>
      </c>
      <c r="AU59" s="96"/>
      <c r="AV59" s="112"/>
      <c r="AW59" s="97" t="e">
        <f t="shared" si="33"/>
        <v>#DIV/0!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/>
      <c r="J60" s="83" t="e">
        <f t="shared" si="17"/>
        <v>#DIV/0!</v>
      </c>
      <c r="K60" s="84"/>
      <c r="L60" s="82"/>
      <c r="M60" s="85" t="e">
        <f t="shared" si="18"/>
        <v>#DIV/0!</v>
      </c>
      <c r="N60" s="74"/>
      <c r="O60" s="103"/>
      <c r="P60" s="104">
        <f t="shared" si="19"/>
        <v>0</v>
      </c>
      <c r="Q60" s="103"/>
      <c r="R60" s="103"/>
      <c r="S60" s="104">
        <f t="shared" si="20"/>
        <v>0</v>
      </c>
      <c r="T60" s="104">
        <f t="shared" si="21"/>
        <v>0</v>
      </c>
      <c r="U60" s="105"/>
      <c r="V60" s="91" t="e">
        <f t="shared" si="22"/>
        <v>#DIV/0!</v>
      </c>
      <c r="W60" s="105"/>
      <c r="X60" s="105"/>
      <c r="Y60" s="92" t="e">
        <f t="shared" si="23"/>
        <v>#DIV/0!</v>
      </c>
      <c r="Z60" s="74"/>
      <c r="AA60" s="77"/>
      <c r="AB60" s="108">
        <f t="shared" si="24"/>
        <v>0</v>
      </c>
      <c r="AC60" s="107"/>
      <c r="AD60" s="77"/>
      <c r="AE60" s="108">
        <f t="shared" si="25"/>
        <v>0</v>
      </c>
      <c r="AF60" s="108">
        <f t="shared" si="26"/>
        <v>0</v>
      </c>
      <c r="AG60" s="109"/>
      <c r="AH60" s="78" t="e">
        <f t="shared" si="27"/>
        <v>#DIV/0!</v>
      </c>
      <c r="AI60" s="94"/>
      <c r="AJ60" s="109"/>
      <c r="AK60" s="79" t="e">
        <f t="shared" si="28"/>
        <v>#DIV/0!</v>
      </c>
      <c r="AL60" s="74"/>
      <c r="AM60" s="110"/>
      <c r="AN60" s="111">
        <f t="shared" si="29"/>
        <v>0</v>
      </c>
      <c r="AO60" s="110"/>
      <c r="AP60" s="110"/>
      <c r="AQ60" s="111">
        <f t="shared" si="30"/>
        <v>0</v>
      </c>
      <c r="AR60" s="111">
        <f t="shared" si="31"/>
        <v>0</v>
      </c>
      <c r="AS60" s="112"/>
      <c r="AT60" s="98" t="e">
        <f t="shared" si="32"/>
        <v>#DIV/0!</v>
      </c>
      <c r="AU60" s="96"/>
      <c r="AV60" s="112"/>
      <c r="AW60" s="97" t="e">
        <f t="shared" si="33"/>
        <v>#DIV/0!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74">
        <v>1000</v>
      </c>
      <c r="F61" s="81">
        <v>57</v>
      </c>
      <c r="G61" s="81">
        <v>63</v>
      </c>
      <c r="H61" s="81">
        <v>34</v>
      </c>
      <c r="I61" s="81">
        <v>1030</v>
      </c>
      <c r="J61" s="83">
        <f t="shared" si="17"/>
        <v>3</v>
      </c>
      <c r="K61" s="84">
        <v>44424</v>
      </c>
      <c r="L61" s="82">
        <v>1011</v>
      </c>
      <c r="M61" s="85">
        <f t="shared" si="18"/>
        <v>0.98155339805825248</v>
      </c>
      <c r="N61" s="74">
        <v>1011</v>
      </c>
      <c r="O61" s="103">
        <v>57</v>
      </c>
      <c r="P61" s="104">
        <f t="shared" si="19"/>
        <v>114</v>
      </c>
      <c r="Q61" s="103">
        <v>85</v>
      </c>
      <c r="R61" s="103">
        <v>46</v>
      </c>
      <c r="S61" s="104">
        <f t="shared" si="20"/>
        <v>148</v>
      </c>
      <c r="T61" s="104">
        <f t="shared" si="21"/>
        <v>80</v>
      </c>
      <c r="U61" s="105">
        <v>1002</v>
      </c>
      <c r="V61" s="91">
        <f t="shared" si="22"/>
        <v>-0.89020771513353114</v>
      </c>
      <c r="W61" s="105">
        <v>46506</v>
      </c>
      <c r="X61" s="105">
        <v>988</v>
      </c>
      <c r="Y61" s="92">
        <f t="shared" si="23"/>
        <v>0.98602794411177641</v>
      </c>
      <c r="Z61" s="74">
        <v>1036</v>
      </c>
      <c r="AA61" s="107">
        <v>46</v>
      </c>
      <c r="AB61" s="108">
        <f t="shared" si="24"/>
        <v>160</v>
      </c>
      <c r="AC61" s="107">
        <v>37</v>
      </c>
      <c r="AD61" s="107">
        <v>12</v>
      </c>
      <c r="AE61" s="108">
        <f t="shared" si="25"/>
        <v>185</v>
      </c>
      <c r="AF61" s="108">
        <f t="shared" si="26"/>
        <v>92</v>
      </c>
      <c r="AG61" s="109">
        <v>1011</v>
      </c>
      <c r="AH61" s="78">
        <f t="shared" si="27"/>
        <v>-2.413127413127413</v>
      </c>
      <c r="AI61" s="109">
        <v>48589</v>
      </c>
      <c r="AJ61" s="109">
        <v>1000</v>
      </c>
      <c r="AK61" s="79">
        <f t="shared" si="28"/>
        <v>0.98911968348170132</v>
      </c>
      <c r="AL61" s="74">
        <v>1035</v>
      </c>
      <c r="AM61" s="110">
        <v>51</v>
      </c>
      <c r="AN61" s="111">
        <f t="shared" si="29"/>
        <v>211</v>
      </c>
      <c r="AO61" s="110">
        <v>60</v>
      </c>
      <c r="AP61" s="110">
        <v>32</v>
      </c>
      <c r="AQ61" s="111">
        <f t="shared" si="30"/>
        <v>245</v>
      </c>
      <c r="AR61" s="111">
        <f t="shared" si="31"/>
        <v>124</v>
      </c>
      <c r="AS61" s="112">
        <v>1002</v>
      </c>
      <c r="AT61" s="98">
        <f t="shared" si="32"/>
        <v>-3.1884057971014492</v>
      </c>
      <c r="AU61" s="112">
        <v>50882</v>
      </c>
      <c r="AV61" s="112">
        <v>989</v>
      </c>
      <c r="AW61" s="97">
        <f t="shared" si="33"/>
        <v>0.98702594810379241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74">
        <v>8</v>
      </c>
      <c r="F62" s="81"/>
      <c r="G62" s="81"/>
      <c r="H62" s="81"/>
      <c r="I62" s="81">
        <v>5</v>
      </c>
      <c r="J62" s="83">
        <f t="shared" si="17"/>
        <v>-37.5</v>
      </c>
      <c r="K62" s="84"/>
      <c r="L62" s="82">
        <v>5</v>
      </c>
      <c r="M62" s="85">
        <f t="shared" si="18"/>
        <v>1</v>
      </c>
      <c r="N62" s="74">
        <v>7</v>
      </c>
      <c r="O62" s="103"/>
      <c r="P62" s="104">
        <f t="shared" si="19"/>
        <v>0</v>
      </c>
      <c r="Q62" s="103"/>
      <c r="R62" s="103"/>
      <c r="S62" s="104">
        <f t="shared" si="20"/>
        <v>0</v>
      </c>
      <c r="T62" s="104">
        <f t="shared" si="21"/>
        <v>0</v>
      </c>
      <c r="U62" s="105">
        <v>5</v>
      </c>
      <c r="V62" s="91">
        <f t="shared" si="22"/>
        <v>-28.571428571428569</v>
      </c>
      <c r="W62" s="105"/>
      <c r="X62" s="105">
        <v>5</v>
      </c>
      <c r="Y62" s="92">
        <f t="shared" si="23"/>
        <v>1</v>
      </c>
      <c r="Z62" s="74">
        <v>7</v>
      </c>
      <c r="AA62" s="107"/>
      <c r="AB62" s="108">
        <f t="shared" si="24"/>
        <v>0</v>
      </c>
      <c r="AC62" s="107"/>
      <c r="AD62" s="107"/>
      <c r="AE62" s="108">
        <f t="shared" si="25"/>
        <v>0</v>
      </c>
      <c r="AF62" s="108">
        <f t="shared" si="26"/>
        <v>0</v>
      </c>
      <c r="AG62" s="109">
        <v>5</v>
      </c>
      <c r="AH62" s="78">
        <f t="shared" si="27"/>
        <v>-28.571428571428569</v>
      </c>
      <c r="AI62" s="94"/>
      <c r="AJ62" s="109">
        <v>5</v>
      </c>
      <c r="AK62" s="79">
        <f t="shared" si="28"/>
        <v>1</v>
      </c>
      <c r="AL62" s="74"/>
      <c r="AM62" s="110"/>
      <c r="AN62" s="111">
        <f t="shared" si="29"/>
        <v>0</v>
      </c>
      <c r="AO62" s="110"/>
      <c r="AP62" s="110"/>
      <c r="AQ62" s="111">
        <f t="shared" si="30"/>
        <v>0</v>
      </c>
      <c r="AR62" s="111">
        <f t="shared" si="31"/>
        <v>0</v>
      </c>
      <c r="AS62" s="112">
        <v>5</v>
      </c>
      <c r="AT62" s="98" t="e">
        <f t="shared" si="32"/>
        <v>#DIV/0!</v>
      </c>
      <c r="AU62" s="96"/>
      <c r="AV62" s="112">
        <v>5</v>
      </c>
      <c r="AW62" s="97">
        <f t="shared" si="33"/>
        <v>1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 t="shared" si="17"/>
        <v>#DIV/0!</v>
      </c>
      <c r="K63" s="84"/>
      <c r="L63" s="82"/>
      <c r="M63" s="85" t="e">
        <f t="shared" si="18"/>
        <v>#DIV/0!</v>
      </c>
      <c r="N63" s="74"/>
      <c r="O63" s="103"/>
      <c r="P63" s="104">
        <f t="shared" si="19"/>
        <v>0</v>
      </c>
      <c r="Q63" s="103"/>
      <c r="R63" s="103"/>
      <c r="S63" s="104">
        <f t="shared" si="20"/>
        <v>0</v>
      </c>
      <c r="T63" s="104">
        <f t="shared" si="21"/>
        <v>0</v>
      </c>
      <c r="U63" s="105"/>
      <c r="V63" s="91" t="e">
        <f t="shared" si="22"/>
        <v>#DIV/0!</v>
      </c>
      <c r="W63" s="105"/>
      <c r="X63" s="105"/>
      <c r="Y63" s="92" t="e">
        <f t="shared" si="23"/>
        <v>#DIV/0!</v>
      </c>
      <c r="Z63" s="74"/>
      <c r="AA63" s="107"/>
      <c r="AB63" s="108">
        <f t="shared" si="24"/>
        <v>0</v>
      </c>
      <c r="AC63" s="107"/>
      <c r="AD63" s="107"/>
      <c r="AE63" s="108">
        <f t="shared" si="25"/>
        <v>0</v>
      </c>
      <c r="AF63" s="108">
        <f t="shared" si="26"/>
        <v>0</v>
      </c>
      <c r="AG63" s="109"/>
      <c r="AH63" s="78" t="e">
        <f t="shared" si="27"/>
        <v>#DIV/0!</v>
      </c>
      <c r="AI63" s="94"/>
      <c r="AJ63" s="109"/>
      <c r="AK63" s="79" t="e">
        <f t="shared" si="28"/>
        <v>#DIV/0!</v>
      </c>
      <c r="AL63" s="74">
        <v>6</v>
      </c>
      <c r="AM63" s="110"/>
      <c r="AN63" s="111">
        <f t="shared" si="29"/>
        <v>0</v>
      </c>
      <c r="AO63" s="110"/>
      <c r="AP63" s="110"/>
      <c r="AQ63" s="111">
        <f t="shared" si="30"/>
        <v>0</v>
      </c>
      <c r="AR63" s="111">
        <f t="shared" si="31"/>
        <v>0</v>
      </c>
      <c r="AS63" s="112"/>
      <c r="AT63" s="98">
        <f t="shared" si="32"/>
        <v>-100</v>
      </c>
      <c r="AU63" s="96"/>
      <c r="AV63" s="112"/>
      <c r="AW63" s="97" t="e">
        <f t="shared" si="33"/>
        <v>#DIV/0!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74">
        <v>1</v>
      </c>
      <c r="F64" s="81"/>
      <c r="G64" s="81"/>
      <c r="H64" s="81"/>
      <c r="I64" s="81">
        <v>1</v>
      </c>
      <c r="J64" s="83">
        <f t="shared" si="17"/>
        <v>0</v>
      </c>
      <c r="K64" s="84"/>
      <c r="L64" s="82">
        <v>1</v>
      </c>
      <c r="M64" s="85">
        <f t="shared" si="18"/>
        <v>1</v>
      </c>
      <c r="N64" s="74">
        <v>1</v>
      </c>
      <c r="O64" s="103"/>
      <c r="P64" s="104">
        <f t="shared" si="19"/>
        <v>0</v>
      </c>
      <c r="Q64" s="103">
        <v>1</v>
      </c>
      <c r="R64" s="103">
        <v>1</v>
      </c>
      <c r="S64" s="104">
        <f t="shared" si="20"/>
        <v>1</v>
      </c>
      <c r="T64" s="104">
        <f t="shared" si="21"/>
        <v>1</v>
      </c>
      <c r="U64" s="105"/>
      <c r="V64" s="91">
        <f t="shared" si="22"/>
        <v>-100</v>
      </c>
      <c r="W64" s="105"/>
      <c r="X64" s="105"/>
      <c r="Y64" s="92" t="e">
        <f t="shared" si="23"/>
        <v>#DIV/0!</v>
      </c>
      <c r="Z64" s="74">
        <v>1</v>
      </c>
      <c r="AA64" s="77"/>
      <c r="AB64" s="108">
        <f t="shared" si="24"/>
        <v>0</v>
      </c>
      <c r="AC64" s="107"/>
      <c r="AD64" s="77"/>
      <c r="AE64" s="108">
        <f t="shared" si="25"/>
        <v>1</v>
      </c>
      <c r="AF64" s="108">
        <f t="shared" si="26"/>
        <v>1</v>
      </c>
      <c r="AG64" s="109"/>
      <c r="AH64" s="78">
        <f t="shared" si="27"/>
        <v>-100</v>
      </c>
      <c r="AI64" s="94"/>
      <c r="AJ64" s="109"/>
      <c r="AK64" s="79" t="e">
        <f t="shared" si="28"/>
        <v>#DIV/0!</v>
      </c>
      <c r="AL64" s="74">
        <v>1</v>
      </c>
      <c r="AM64" s="110"/>
      <c r="AN64" s="111">
        <f t="shared" si="29"/>
        <v>0</v>
      </c>
      <c r="AO64" s="110"/>
      <c r="AP64" s="110"/>
      <c r="AQ64" s="111">
        <f t="shared" si="30"/>
        <v>1</v>
      </c>
      <c r="AR64" s="111">
        <f t="shared" si="31"/>
        <v>1</v>
      </c>
      <c r="AS64" s="112"/>
      <c r="AT64" s="98">
        <f t="shared" si="32"/>
        <v>-100</v>
      </c>
      <c r="AU64" s="96"/>
      <c r="AV64" s="112"/>
      <c r="AW64" s="97" t="e">
        <f t="shared" si="33"/>
        <v>#DIV/0!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 t="shared" si="17"/>
        <v>#DIV/0!</v>
      </c>
      <c r="K65" s="84"/>
      <c r="L65" s="82"/>
      <c r="M65" s="85" t="e">
        <f t="shared" si="18"/>
        <v>#DIV/0!</v>
      </c>
      <c r="N65" s="74"/>
      <c r="O65" s="103"/>
      <c r="P65" s="104">
        <f t="shared" si="19"/>
        <v>0</v>
      </c>
      <c r="Q65" s="103"/>
      <c r="R65" s="103"/>
      <c r="S65" s="104">
        <f t="shared" si="20"/>
        <v>0</v>
      </c>
      <c r="T65" s="104">
        <f t="shared" si="21"/>
        <v>0</v>
      </c>
      <c r="U65" s="105"/>
      <c r="V65" s="91" t="e">
        <f t="shared" si="22"/>
        <v>#DIV/0!</v>
      </c>
      <c r="W65" s="105"/>
      <c r="X65" s="105"/>
      <c r="Y65" s="92" t="e">
        <f t="shared" si="23"/>
        <v>#DIV/0!</v>
      </c>
      <c r="Z65" s="74"/>
      <c r="AA65" s="77"/>
      <c r="AB65" s="108">
        <f t="shared" si="24"/>
        <v>0</v>
      </c>
      <c r="AC65" s="107"/>
      <c r="AD65" s="77"/>
      <c r="AE65" s="108">
        <f t="shared" si="25"/>
        <v>0</v>
      </c>
      <c r="AF65" s="108">
        <f t="shared" si="26"/>
        <v>0</v>
      </c>
      <c r="AG65" s="109"/>
      <c r="AH65" s="78" t="e">
        <f t="shared" si="27"/>
        <v>#DIV/0!</v>
      </c>
      <c r="AI65" s="94"/>
      <c r="AJ65" s="109"/>
      <c r="AK65" s="79" t="e">
        <f t="shared" si="28"/>
        <v>#DIV/0!</v>
      </c>
      <c r="AL65" s="74"/>
      <c r="AM65" s="110"/>
      <c r="AN65" s="111">
        <f t="shared" si="29"/>
        <v>0</v>
      </c>
      <c r="AO65" s="110"/>
      <c r="AP65" s="101"/>
      <c r="AQ65" s="111">
        <f t="shared" si="30"/>
        <v>0</v>
      </c>
      <c r="AR65" s="111">
        <f t="shared" si="31"/>
        <v>0</v>
      </c>
      <c r="AS65" s="112"/>
      <c r="AT65" s="98" t="e">
        <f t="shared" si="32"/>
        <v>#DIV/0!</v>
      </c>
      <c r="AU65" s="96"/>
      <c r="AV65" s="112"/>
      <c r="AW65" s="97" t="e">
        <f t="shared" si="33"/>
        <v>#DIV/0!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 t="shared" si="17"/>
        <v>#DIV/0!</v>
      </c>
      <c r="K66" s="84"/>
      <c r="L66" s="82"/>
      <c r="M66" s="85" t="e">
        <f t="shared" si="18"/>
        <v>#DIV/0!</v>
      </c>
      <c r="N66" s="74"/>
      <c r="O66" s="103"/>
      <c r="P66" s="104">
        <f t="shared" si="19"/>
        <v>0</v>
      </c>
      <c r="Q66" s="103"/>
      <c r="R66" s="103"/>
      <c r="S66" s="104">
        <f t="shared" si="20"/>
        <v>0</v>
      </c>
      <c r="T66" s="104">
        <f t="shared" si="21"/>
        <v>0</v>
      </c>
      <c r="U66" s="105"/>
      <c r="V66" s="91" t="e">
        <f t="shared" si="22"/>
        <v>#DIV/0!</v>
      </c>
      <c r="W66" s="105"/>
      <c r="X66" s="105"/>
      <c r="Y66" s="92" t="e">
        <f t="shared" si="23"/>
        <v>#DIV/0!</v>
      </c>
      <c r="Z66" s="74"/>
      <c r="AA66" s="77"/>
      <c r="AB66" s="108">
        <f t="shared" si="24"/>
        <v>0</v>
      </c>
      <c r="AC66" s="107"/>
      <c r="AD66" s="77"/>
      <c r="AE66" s="108">
        <f t="shared" si="25"/>
        <v>0</v>
      </c>
      <c r="AF66" s="108">
        <f t="shared" si="26"/>
        <v>0</v>
      </c>
      <c r="AG66" s="109"/>
      <c r="AH66" s="78" t="e">
        <f t="shared" si="27"/>
        <v>#DIV/0!</v>
      </c>
      <c r="AI66" s="94"/>
      <c r="AJ66" s="109"/>
      <c r="AK66" s="79" t="e">
        <f t="shared" si="28"/>
        <v>#DIV/0!</v>
      </c>
      <c r="AL66" s="74"/>
      <c r="AM66" s="110"/>
      <c r="AN66" s="111">
        <f t="shared" si="29"/>
        <v>0</v>
      </c>
      <c r="AO66" s="110"/>
      <c r="AP66" s="101"/>
      <c r="AQ66" s="111">
        <f t="shared" si="30"/>
        <v>0</v>
      </c>
      <c r="AR66" s="111">
        <f t="shared" si="31"/>
        <v>0</v>
      </c>
      <c r="AS66" s="112"/>
      <c r="AT66" s="98" t="e">
        <f t="shared" si="32"/>
        <v>#DIV/0!</v>
      </c>
      <c r="AU66" s="96"/>
      <c r="AV66" s="112"/>
      <c r="AW66" s="97" t="e">
        <f t="shared" si="33"/>
        <v>#DIV/0!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 t="shared" si="17"/>
        <v>#DIV/0!</v>
      </c>
      <c r="K67" s="84"/>
      <c r="L67" s="82"/>
      <c r="M67" s="85" t="e">
        <f t="shared" si="18"/>
        <v>#DIV/0!</v>
      </c>
      <c r="N67" s="74"/>
      <c r="O67" s="103"/>
      <c r="P67" s="104">
        <f t="shared" si="19"/>
        <v>0</v>
      </c>
      <c r="Q67" s="103"/>
      <c r="R67" s="103"/>
      <c r="S67" s="104">
        <f t="shared" si="20"/>
        <v>0</v>
      </c>
      <c r="T67" s="104">
        <f t="shared" si="21"/>
        <v>0</v>
      </c>
      <c r="U67" s="105"/>
      <c r="V67" s="91" t="e">
        <f t="shared" si="22"/>
        <v>#DIV/0!</v>
      </c>
      <c r="W67" s="105"/>
      <c r="X67" s="105"/>
      <c r="Y67" s="92" t="e">
        <f t="shared" si="23"/>
        <v>#DIV/0!</v>
      </c>
      <c r="Z67" s="74"/>
      <c r="AA67" s="77"/>
      <c r="AB67" s="108">
        <f t="shared" si="24"/>
        <v>0</v>
      </c>
      <c r="AC67" s="107"/>
      <c r="AD67" s="77"/>
      <c r="AE67" s="108">
        <f t="shared" si="25"/>
        <v>0</v>
      </c>
      <c r="AF67" s="108">
        <f t="shared" si="26"/>
        <v>0</v>
      </c>
      <c r="AG67" s="109"/>
      <c r="AH67" s="78" t="e">
        <f t="shared" si="27"/>
        <v>#DIV/0!</v>
      </c>
      <c r="AI67" s="94"/>
      <c r="AJ67" s="109"/>
      <c r="AK67" s="79" t="e">
        <f t="shared" si="28"/>
        <v>#DIV/0!</v>
      </c>
      <c r="AL67" s="74"/>
      <c r="AM67" s="110"/>
      <c r="AN67" s="111">
        <f t="shared" si="29"/>
        <v>0</v>
      </c>
      <c r="AO67" s="110"/>
      <c r="AP67" s="101"/>
      <c r="AQ67" s="111">
        <f t="shared" si="30"/>
        <v>0</v>
      </c>
      <c r="AR67" s="111">
        <f t="shared" si="31"/>
        <v>0</v>
      </c>
      <c r="AS67" s="112"/>
      <c r="AT67" s="98" t="e">
        <f t="shared" si="32"/>
        <v>#DIV/0!</v>
      </c>
      <c r="AU67" s="96"/>
      <c r="AV67" s="112"/>
      <c r="AW67" s="97" t="e">
        <f t="shared" si="33"/>
        <v>#DIV/0!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 t="shared" si="17"/>
        <v>0</v>
      </c>
      <c r="K68" s="87"/>
      <c r="L68" s="86">
        <v>1</v>
      </c>
      <c r="M68" s="124">
        <f t="shared" si="18"/>
        <v>1</v>
      </c>
      <c r="N68" s="75">
        <v>1</v>
      </c>
      <c r="O68" s="128"/>
      <c r="P68" s="129">
        <f t="shared" si="19"/>
        <v>0</v>
      </c>
      <c r="Q68" s="128"/>
      <c r="R68" s="128"/>
      <c r="S68" s="129">
        <f t="shared" si="20"/>
        <v>0</v>
      </c>
      <c r="T68" s="129">
        <f t="shared" si="21"/>
        <v>0</v>
      </c>
      <c r="U68" s="129">
        <v>1</v>
      </c>
      <c r="V68" s="130">
        <f t="shared" si="22"/>
        <v>0</v>
      </c>
      <c r="W68" s="129"/>
      <c r="X68" s="129">
        <v>1</v>
      </c>
      <c r="Y68" s="131">
        <f t="shared" si="23"/>
        <v>1</v>
      </c>
      <c r="Z68" s="75">
        <v>1</v>
      </c>
      <c r="AA68" s="132"/>
      <c r="AB68" s="133">
        <f t="shared" si="24"/>
        <v>0</v>
      </c>
      <c r="AC68" s="134"/>
      <c r="AD68" s="132"/>
      <c r="AE68" s="133">
        <f t="shared" si="25"/>
        <v>0</v>
      </c>
      <c r="AF68" s="133">
        <f t="shared" si="26"/>
        <v>0</v>
      </c>
      <c r="AG68" s="133">
        <v>1</v>
      </c>
      <c r="AH68" s="135">
        <f t="shared" si="27"/>
        <v>0</v>
      </c>
      <c r="AI68" s="136"/>
      <c r="AJ68" s="133">
        <v>1</v>
      </c>
      <c r="AK68" s="137">
        <f t="shared" si="28"/>
        <v>1</v>
      </c>
      <c r="AL68" s="75">
        <v>1</v>
      </c>
      <c r="AM68" s="143"/>
      <c r="AN68" s="139">
        <f t="shared" si="29"/>
        <v>0</v>
      </c>
      <c r="AO68" s="143"/>
      <c r="AP68" s="138"/>
      <c r="AQ68" s="139">
        <f t="shared" si="30"/>
        <v>0</v>
      </c>
      <c r="AR68" s="139">
        <f t="shared" si="31"/>
        <v>0</v>
      </c>
      <c r="AS68" s="139">
        <v>1</v>
      </c>
      <c r="AT68" s="140">
        <f t="shared" si="32"/>
        <v>0</v>
      </c>
      <c r="AU68" s="141"/>
      <c r="AV68" s="139">
        <v>1</v>
      </c>
      <c r="AW68" s="142">
        <f t="shared" si="33"/>
        <v>1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1123</v>
      </c>
      <c r="F69" s="12">
        <f>SUBTOTAL(9,F9:F68)</f>
        <v>60</v>
      </c>
      <c r="G69" s="12">
        <f>SUBTOTAL(9,G9:G68)</f>
        <v>64</v>
      </c>
      <c r="H69" s="12">
        <f>SUBTOTAL(9,H9:H68)</f>
        <v>35</v>
      </c>
      <c r="I69" s="73">
        <f>SUBTOTAL(9,I9:I68)</f>
        <v>1139</v>
      </c>
      <c r="J69" s="13">
        <f t="shared" si="17"/>
        <v>1.4247551202137132</v>
      </c>
      <c r="K69" s="12">
        <f>SUBTOTAL(9,K9:K68)</f>
        <v>44424</v>
      </c>
      <c r="L69" s="12">
        <f>SUBTOTAL(9,L9:L68)</f>
        <v>1118</v>
      </c>
      <c r="M69" s="18">
        <f t="shared" si="18"/>
        <v>0.98156277436347672</v>
      </c>
      <c r="N69" s="14">
        <f t="shared" ref="N69:T69" si="34">SUBTOTAL(9,N9:N68)</f>
        <v>1126</v>
      </c>
      <c r="O69" s="73">
        <f t="shared" si="34"/>
        <v>57</v>
      </c>
      <c r="P69" s="73">
        <f t="shared" si="34"/>
        <v>117</v>
      </c>
      <c r="Q69" s="73">
        <f t="shared" si="34"/>
        <v>88</v>
      </c>
      <c r="R69" s="73">
        <f t="shared" si="34"/>
        <v>49</v>
      </c>
      <c r="S69" s="73">
        <f t="shared" si="34"/>
        <v>152</v>
      </c>
      <c r="T69" s="73">
        <f t="shared" si="34"/>
        <v>84</v>
      </c>
      <c r="U69" s="73">
        <f>SUM(U9:U68)</f>
        <v>1108</v>
      </c>
      <c r="V69" s="126">
        <f t="shared" si="22"/>
        <v>-1.5985790408525755</v>
      </c>
      <c r="W69" s="73">
        <f>SUBTOTAL(9,W9:W68)</f>
        <v>46506</v>
      </c>
      <c r="X69" s="73">
        <f>SUBTOTAL(9,X9:X68)</f>
        <v>1093</v>
      </c>
      <c r="Y69" s="127">
        <f t="shared" si="23"/>
        <v>0.98646209386281591</v>
      </c>
      <c r="Z69" s="73">
        <f t="shared" ref="Z69:AG69" si="35">SUBTOTAL(9,Z9:Z68)</f>
        <v>1145</v>
      </c>
      <c r="AA69" s="73">
        <f t="shared" si="35"/>
        <v>48</v>
      </c>
      <c r="AB69" s="73">
        <f t="shared" si="35"/>
        <v>165</v>
      </c>
      <c r="AC69" s="73">
        <f t="shared" si="35"/>
        <v>37</v>
      </c>
      <c r="AD69" s="73">
        <f t="shared" si="35"/>
        <v>12</v>
      </c>
      <c r="AE69" s="73">
        <f t="shared" si="35"/>
        <v>189</v>
      </c>
      <c r="AF69" s="73">
        <f t="shared" si="35"/>
        <v>96</v>
      </c>
      <c r="AG69" s="73">
        <f t="shared" si="35"/>
        <v>1119</v>
      </c>
      <c r="AH69" s="126">
        <f t="shared" si="27"/>
        <v>-2.2707423580786026</v>
      </c>
      <c r="AI69" s="73">
        <f>SUBTOTAL(9,AI9:AI68)</f>
        <v>48589</v>
      </c>
      <c r="AJ69" s="73">
        <f>SUBTOTAL(9,AJ9:AJ68)</f>
        <v>1107</v>
      </c>
      <c r="AK69" s="127">
        <f t="shared" si="28"/>
        <v>0.98927613941018766</v>
      </c>
      <c r="AL69" s="73">
        <f t="shared" ref="AL69:AS69" si="36">SUBTOTAL(9,AL9:AL68)</f>
        <v>1143</v>
      </c>
      <c r="AM69" s="73">
        <f t="shared" si="36"/>
        <v>51</v>
      </c>
      <c r="AN69" s="73">
        <f t="shared" si="36"/>
        <v>216</v>
      </c>
      <c r="AO69" s="73">
        <f t="shared" si="36"/>
        <v>67</v>
      </c>
      <c r="AP69" s="73">
        <f t="shared" si="36"/>
        <v>35</v>
      </c>
      <c r="AQ69" s="73">
        <f t="shared" si="36"/>
        <v>256</v>
      </c>
      <c r="AR69" s="73">
        <f t="shared" si="36"/>
        <v>131</v>
      </c>
      <c r="AS69" s="73">
        <f t="shared" si="36"/>
        <v>1103</v>
      </c>
      <c r="AT69" s="126">
        <f t="shared" si="32"/>
        <v>-3.499562554680665</v>
      </c>
      <c r="AU69" s="73">
        <f>SUBTOTAL(9,AU9:AU68)</f>
        <v>50882</v>
      </c>
      <c r="AV69" s="73">
        <f>SUBTOTAL(9,AV9:AV68)</f>
        <v>1089</v>
      </c>
      <c r="AW69" s="127">
        <f t="shared" si="33"/>
        <v>0.98730734360834094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125</v>
      </c>
    </row>
    <row r="74" spans="1:49" x14ac:dyDescent="0.35">
      <c r="B74" s="11" t="s">
        <v>80</v>
      </c>
    </row>
  </sheetData>
  <autoFilter ref="A8:J68" xr:uid="{00000000-0009-0000-0000-000003000000}"/>
  <sortState ref="A9:AW69">
    <sortCondition ref="A9:A69"/>
  </sortState>
  <mergeCells count="42"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2025-02-05T07:33:48Z</dcterms:modified>
</cp:coreProperties>
</file>