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715" windowHeight="12015"/>
  </bookViews>
  <sheets>
    <sheet name="Visi PVM moketojai" sheetId="8" r:id="rId1"/>
    <sheet name="FA PVM mokėtojai " sheetId="12" r:id="rId2"/>
    <sheet name="LT JA PVM mokėtojai " sheetId="13" r:id="rId3"/>
    <sheet name="UJA PVM mokėtojai" sheetId="11" r:id="rId4"/>
  </sheets>
  <definedNames>
    <definedName name="_xlnm._FilterDatabase" localSheetId="1" hidden="1">'FA PVM mokėtojai '!$A$8:$J$68</definedName>
    <definedName name="_xlnm._FilterDatabase" localSheetId="2" hidden="1">'LT JA PVM mokėtojai '!$A$8:$J$68</definedName>
    <definedName name="_xlnm._FilterDatabase" localSheetId="3" hidden="1">'UJA PVM mokėtojai'!$A$8:$J$68</definedName>
    <definedName name="_xlnm._FilterDatabase" localSheetId="0" hidden="1">'Visi PVM moketojai'!$A$8:$BA$68</definedName>
  </definedNames>
  <calcPr calcId="145621"/>
</workbook>
</file>

<file path=xl/calcChain.xml><?xml version="1.0" encoding="utf-8"?>
<calcChain xmlns="http://schemas.openxmlformats.org/spreadsheetml/2006/main">
  <c r="AU69" i="13" l="1"/>
  <c r="Y69" i="8" l="1"/>
  <c r="I69" i="11" l="1"/>
  <c r="AP69" i="12" l="1"/>
  <c r="V69" i="12" l="1"/>
  <c r="X69" i="13" l="1"/>
  <c r="AV69" i="11" l="1"/>
  <c r="AV69" i="13"/>
  <c r="AV69" i="12"/>
  <c r="U69" i="13" l="1"/>
  <c r="I69" i="12" l="1"/>
  <c r="AX69" i="12" l="1"/>
  <c r="AF69" i="8" l="1"/>
  <c r="Q69" i="13" l="1"/>
  <c r="O69" i="13"/>
  <c r="U43" i="8"/>
  <c r="U42" i="8"/>
  <c r="U31" i="8"/>
  <c r="U17" i="8"/>
  <c r="U18" i="8"/>
  <c r="U19" i="8"/>
  <c r="U16" i="8"/>
  <c r="P14" i="13" l="1"/>
  <c r="P61" i="13"/>
  <c r="P10" i="13"/>
  <c r="P29" i="13"/>
  <c r="P15" i="13"/>
  <c r="P22" i="13"/>
  <c r="P23" i="13"/>
  <c r="P24" i="13"/>
  <c r="P34" i="13"/>
  <c r="P40" i="13"/>
  <c r="P55" i="13"/>
  <c r="P41" i="13"/>
  <c r="P11" i="13"/>
  <c r="P56" i="13"/>
  <c r="P35" i="13"/>
  <c r="P12" i="13"/>
  <c r="P30" i="13"/>
  <c r="P62" i="13"/>
  <c r="P63" i="13"/>
  <c r="P57" i="13"/>
  <c r="P58" i="13"/>
  <c r="P16" i="13"/>
  <c r="P42" i="13"/>
  <c r="P31" i="13"/>
  <c r="P17" i="13"/>
  <c r="P18" i="13"/>
  <c r="P19" i="13"/>
  <c r="P43" i="13"/>
  <c r="P25" i="13"/>
  <c r="P26" i="13"/>
  <c r="P36" i="13"/>
  <c r="P32" i="13"/>
  <c r="P13" i="13"/>
  <c r="P51" i="13"/>
  <c r="P59" i="13"/>
  <c r="P47" i="13"/>
  <c r="P44" i="13"/>
  <c r="P37" i="13"/>
  <c r="P38" i="13"/>
  <c r="P52" i="13"/>
  <c r="P20" i="13"/>
  <c r="P45" i="13"/>
  <c r="P21" i="13"/>
  <c r="P39" i="13"/>
  <c r="P53" i="13"/>
  <c r="P27" i="13"/>
  <c r="P48" i="13"/>
  <c r="P54" i="13"/>
  <c r="P64" i="13"/>
  <c r="P65" i="13"/>
  <c r="P60" i="13"/>
  <c r="P33" i="13"/>
  <c r="P66" i="13"/>
  <c r="P67" i="13"/>
  <c r="P49" i="13"/>
  <c r="P28" i="13"/>
  <c r="P68" i="13"/>
  <c r="P46" i="13"/>
  <c r="P50" i="13"/>
  <c r="T14" i="12"/>
  <c r="T61" i="12"/>
  <c r="T10" i="12"/>
  <c r="T29" i="12"/>
  <c r="T15" i="12"/>
  <c r="T22" i="12"/>
  <c r="T23" i="12"/>
  <c r="T24" i="12"/>
  <c r="T34" i="12"/>
  <c r="T40" i="12"/>
  <c r="T55" i="12"/>
  <c r="T41" i="12"/>
  <c r="T11" i="12"/>
  <c r="T56" i="12"/>
  <c r="T35" i="12"/>
  <c r="T12" i="12"/>
  <c r="T30" i="12"/>
  <c r="T62" i="12"/>
  <c r="T63" i="12"/>
  <c r="T57" i="12"/>
  <c r="T58" i="12"/>
  <c r="T16" i="12"/>
  <c r="T42" i="12"/>
  <c r="T31" i="12"/>
  <c r="T17" i="12"/>
  <c r="T18" i="12"/>
  <c r="T19" i="12"/>
  <c r="T43" i="12"/>
  <c r="T25" i="12"/>
  <c r="T26" i="12"/>
  <c r="T36" i="12"/>
  <c r="T32" i="12"/>
  <c r="T13" i="12"/>
  <c r="T51" i="12"/>
  <c r="T59" i="12"/>
  <c r="T47" i="12"/>
  <c r="T44" i="12"/>
  <c r="T37" i="12"/>
  <c r="T38" i="12"/>
  <c r="T52" i="12"/>
  <c r="T20" i="12"/>
  <c r="T45" i="12"/>
  <c r="T21" i="12"/>
  <c r="T39" i="12"/>
  <c r="T53" i="12"/>
  <c r="T27" i="12"/>
  <c r="T48" i="12"/>
  <c r="T54" i="12"/>
  <c r="T64" i="12"/>
  <c r="T65" i="12"/>
  <c r="T60" i="12"/>
  <c r="T33" i="12"/>
  <c r="T66" i="12"/>
  <c r="T67" i="12"/>
  <c r="T49" i="12"/>
  <c r="T28" i="12"/>
  <c r="T68" i="12"/>
  <c r="T46" i="12"/>
  <c r="T50" i="12"/>
  <c r="Q14" i="12"/>
  <c r="Q61" i="12"/>
  <c r="Q10" i="12"/>
  <c r="Q29" i="12"/>
  <c r="Q15" i="12"/>
  <c r="Q22" i="12"/>
  <c r="Q23" i="12"/>
  <c r="Q24" i="12"/>
  <c r="Q34" i="12"/>
  <c r="Q40" i="12"/>
  <c r="Q55" i="12"/>
  <c r="Q41" i="12"/>
  <c r="Q11" i="12"/>
  <c r="Q56" i="12"/>
  <c r="Q35" i="12"/>
  <c r="Q12" i="12"/>
  <c r="Q30" i="12"/>
  <c r="Q62" i="12"/>
  <c r="Q63" i="12"/>
  <c r="Q57" i="12"/>
  <c r="Q58" i="12"/>
  <c r="Q16" i="12"/>
  <c r="Q42" i="12"/>
  <c r="Q31" i="12"/>
  <c r="Q17" i="12"/>
  <c r="Q18" i="12"/>
  <c r="Q19" i="12"/>
  <c r="Q43" i="12"/>
  <c r="Q25" i="12"/>
  <c r="Q26" i="12"/>
  <c r="Q36" i="12"/>
  <c r="Q32" i="12"/>
  <c r="Q13" i="12"/>
  <c r="Q51" i="12"/>
  <c r="Q59" i="12"/>
  <c r="Q47" i="12"/>
  <c r="Q44" i="12"/>
  <c r="Q37" i="12"/>
  <c r="Q38" i="12"/>
  <c r="Q52" i="12"/>
  <c r="Q20" i="12"/>
  <c r="Q45" i="12"/>
  <c r="Q21" i="12"/>
  <c r="Q39" i="12"/>
  <c r="Q53" i="12"/>
  <c r="Q27" i="12"/>
  <c r="Q48" i="12"/>
  <c r="Q54" i="12"/>
  <c r="Q64" i="12"/>
  <c r="Q65" i="12"/>
  <c r="Q60" i="12"/>
  <c r="Q33" i="12"/>
  <c r="Q66" i="12"/>
  <c r="Q67" i="12"/>
  <c r="Q49" i="12"/>
  <c r="Q28" i="12"/>
  <c r="Q68" i="12"/>
  <c r="Q46" i="12"/>
  <c r="Q50" i="12"/>
  <c r="AB46" i="13" l="1"/>
  <c r="AB50" i="13"/>
  <c r="G69" i="12" l="1"/>
  <c r="G69" i="13"/>
  <c r="G69" i="11"/>
  <c r="J19" i="11"/>
  <c r="J43" i="11"/>
  <c r="J25" i="11"/>
  <c r="J18" i="11"/>
  <c r="F69" i="12"/>
  <c r="H69" i="12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AZ69" i="12" l="1"/>
  <c r="AS69" i="11" l="1"/>
  <c r="AJ69" i="11"/>
  <c r="AG69" i="11"/>
  <c r="X69" i="11"/>
  <c r="AM69" i="12"/>
  <c r="AI69" i="12"/>
  <c r="Z69" i="12"/>
  <c r="X69" i="12"/>
  <c r="M69" i="12"/>
  <c r="K69" i="12"/>
  <c r="AV69" i="8"/>
  <c r="AM69" i="8"/>
  <c r="AI69" i="8"/>
  <c r="Z69" i="8"/>
  <c r="X69" i="8"/>
  <c r="M69" i="8"/>
  <c r="K69" i="8"/>
  <c r="I69" i="8"/>
  <c r="H69" i="11"/>
  <c r="U69" i="11"/>
  <c r="AO69" i="13"/>
  <c r="N69" i="8" l="1"/>
  <c r="J9" i="11"/>
  <c r="J10" i="11"/>
  <c r="J11" i="11"/>
  <c r="J12" i="11"/>
  <c r="J13" i="11"/>
  <c r="J14" i="11"/>
  <c r="J15" i="11"/>
  <c r="J16" i="11"/>
  <c r="J17" i="11"/>
  <c r="J20" i="11"/>
  <c r="J21" i="11"/>
  <c r="J22" i="11"/>
  <c r="J23" i="11"/>
  <c r="J24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48" i="11"/>
  <c r="AH49" i="11"/>
  <c r="AH50" i="11"/>
  <c r="AH51" i="11"/>
  <c r="AH52" i="11"/>
  <c r="AH53" i="11"/>
  <c r="AH54" i="11"/>
  <c r="AH55" i="11"/>
  <c r="AH56" i="11"/>
  <c r="AH57" i="11"/>
  <c r="AH58" i="11"/>
  <c r="AH59" i="11"/>
  <c r="AH60" i="11"/>
  <c r="AH61" i="11"/>
  <c r="AH62" i="11"/>
  <c r="AH63" i="11"/>
  <c r="AH64" i="11"/>
  <c r="AH65" i="11"/>
  <c r="AH66" i="11"/>
  <c r="AH67" i="11"/>
  <c r="AH68" i="11"/>
  <c r="AT29" i="11"/>
  <c r="AT9" i="11"/>
  <c r="AT10" i="11"/>
  <c r="AT11" i="11"/>
  <c r="AT12" i="11"/>
  <c r="AT13" i="11"/>
  <c r="AT14" i="11"/>
  <c r="AT15" i="11"/>
  <c r="AT16" i="11"/>
  <c r="AT17" i="11"/>
  <c r="AT18" i="11"/>
  <c r="AT19" i="11"/>
  <c r="AT20" i="11"/>
  <c r="AT21" i="11"/>
  <c r="AT22" i="11"/>
  <c r="AT23" i="11"/>
  <c r="AT24" i="11"/>
  <c r="AT25" i="11"/>
  <c r="AT26" i="11"/>
  <c r="AT27" i="11"/>
  <c r="AT28" i="11"/>
  <c r="AT30" i="11"/>
  <c r="AT31" i="11"/>
  <c r="AT32" i="11"/>
  <c r="AT33" i="11"/>
  <c r="AT34" i="11"/>
  <c r="AT35" i="11"/>
  <c r="AT36" i="11"/>
  <c r="AT37" i="11"/>
  <c r="AT38" i="11"/>
  <c r="AT39" i="11"/>
  <c r="AT40" i="11"/>
  <c r="AT41" i="11"/>
  <c r="AT42" i="11"/>
  <c r="AT43" i="11"/>
  <c r="AT44" i="11"/>
  <c r="AT45" i="11"/>
  <c r="AT46" i="11"/>
  <c r="AT47" i="11"/>
  <c r="AT48" i="11"/>
  <c r="AT49" i="11"/>
  <c r="AT50" i="11"/>
  <c r="AT51" i="11"/>
  <c r="AT52" i="11"/>
  <c r="AT53" i="11"/>
  <c r="AT54" i="11"/>
  <c r="AT55" i="11"/>
  <c r="AT56" i="11"/>
  <c r="AT57" i="11"/>
  <c r="AT58" i="11"/>
  <c r="AT59" i="11"/>
  <c r="AT60" i="11"/>
  <c r="AT61" i="11"/>
  <c r="AT62" i="11"/>
  <c r="AT63" i="11"/>
  <c r="AT64" i="11"/>
  <c r="AT65" i="11"/>
  <c r="AT66" i="11"/>
  <c r="AT67" i="11"/>
  <c r="AT68" i="11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T9" i="13"/>
  <c r="AT10" i="13"/>
  <c r="AT11" i="13"/>
  <c r="AT12" i="13"/>
  <c r="AT13" i="13"/>
  <c r="AT14" i="13"/>
  <c r="AT15" i="13"/>
  <c r="AT16" i="13"/>
  <c r="AT17" i="13"/>
  <c r="AT18" i="13"/>
  <c r="AT19" i="13"/>
  <c r="AT20" i="13"/>
  <c r="AT21" i="13"/>
  <c r="AT22" i="13"/>
  <c r="AT23" i="13"/>
  <c r="AT24" i="13"/>
  <c r="AT25" i="13"/>
  <c r="AT26" i="13"/>
  <c r="AT27" i="13"/>
  <c r="AT28" i="13"/>
  <c r="AT29" i="13"/>
  <c r="AT30" i="13"/>
  <c r="AT31" i="13"/>
  <c r="AT32" i="13"/>
  <c r="AT33" i="13"/>
  <c r="AT34" i="13"/>
  <c r="AT35" i="13"/>
  <c r="AT36" i="13"/>
  <c r="AT37" i="13"/>
  <c r="AT38" i="13"/>
  <c r="AT39" i="13"/>
  <c r="AT40" i="13"/>
  <c r="AT41" i="13"/>
  <c r="AT42" i="13"/>
  <c r="AT43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AJ9" i="12"/>
  <c r="AJ10" i="12"/>
  <c r="AJ11" i="12"/>
  <c r="AJ12" i="12"/>
  <c r="AJ13" i="12"/>
  <c r="AJ14" i="12"/>
  <c r="AJ15" i="12"/>
  <c r="AJ16" i="12"/>
  <c r="AJ17" i="12"/>
  <c r="AJ18" i="12"/>
  <c r="AJ19" i="12"/>
  <c r="AJ20" i="12"/>
  <c r="AJ21" i="12"/>
  <c r="AJ22" i="12"/>
  <c r="AJ23" i="12"/>
  <c r="AJ24" i="12"/>
  <c r="AJ25" i="12"/>
  <c r="AJ26" i="12"/>
  <c r="AJ27" i="12"/>
  <c r="AJ28" i="12"/>
  <c r="AJ29" i="12"/>
  <c r="AJ30" i="12"/>
  <c r="AJ31" i="12"/>
  <c r="AJ32" i="12"/>
  <c r="AJ33" i="12"/>
  <c r="AJ34" i="12"/>
  <c r="AJ35" i="12"/>
  <c r="AJ36" i="12"/>
  <c r="AJ37" i="12"/>
  <c r="AJ38" i="12"/>
  <c r="AJ39" i="12"/>
  <c r="AJ40" i="12"/>
  <c r="AJ41" i="12"/>
  <c r="AJ42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W9" i="12"/>
  <c r="AW10" i="12"/>
  <c r="AW11" i="12"/>
  <c r="AW12" i="12"/>
  <c r="AW13" i="12"/>
  <c r="AW14" i="12"/>
  <c r="AW15" i="12"/>
  <c r="AW16" i="12"/>
  <c r="AW17" i="12"/>
  <c r="AW18" i="12"/>
  <c r="AW19" i="12"/>
  <c r="AW20" i="12"/>
  <c r="AW21" i="12"/>
  <c r="AW22" i="12"/>
  <c r="AW23" i="12"/>
  <c r="AW24" i="12"/>
  <c r="AW25" i="12"/>
  <c r="AW26" i="12"/>
  <c r="AW27" i="12"/>
  <c r="AW28" i="12"/>
  <c r="AW29" i="12"/>
  <c r="AW30" i="12"/>
  <c r="AW31" i="12"/>
  <c r="AW32" i="12"/>
  <c r="AW33" i="12"/>
  <c r="AW34" i="12"/>
  <c r="AW35" i="12"/>
  <c r="AW36" i="12"/>
  <c r="AW37" i="12"/>
  <c r="AW38" i="12"/>
  <c r="AW39" i="12"/>
  <c r="AW40" i="12"/>
  <c r="AW41" i="12"/>
  <c r="AW42" i="12"/>
  <c r="AW43" i="12"/>
  <c r="AW44" i="12"/>
  <c r="AW45" i="12"/>
  <c r="AW46" i="12"/>
  <c r="AW47" i="12"/>
  <c r="AW48" i="12"/>
  <c r="AW49" i="12"/>
  <c r="AW50" i="12"/>
  <c r="AW51" i="12"/>
  <c r="AW52" i="12"/>
  <c r="AW53" i="12"/>
  <c r="AW54" i="12"/>
  <c r="AW55" i="12"/>
  <c r="AW56" i="12"/>
  <c r="AW57" i="12"/>
  <c r="AW58" i="12"/>
  <c r="AW59" i="12"/>
  <c r="AW60" i="12"/>
  <c r="AW61" i="12"/>
  <c r="AW62" i="12"/>
  <c r="AW63" i="12"/>
  <c r="AW64" i="12"/>
  <c r="AW65" i="12"/>
  <c r="AW66" i="12"/>
  <c r="AW67" i="12"/>
  <c r="AW68" i="12"/>
  <c r="BA9" i="8"/>
  <c r="BA10" i="8"/>
  <c r="BA11" i="8"/>
  <c r="BA12" i="8"/>
  <c r="BA13" i="8"/>
  <c r="BA14" i="8"/>
  <c r="BA15" i="8"/>
  <c r="BA16" i="8"/>
  <c r="BA17" i="8"/>
  <c r="AW9" i="8"/>
  <c r="AW10" i="8"/>
  <c r="AW11" i="8"/>
  <c r="AW12" i="8"/>
  <c r="AW13" i="8"/>
  <c r="AW14" i="8"/>
  <c r="AW15" i="8"/>
  <c r="AW16" i="8"/>
  <c r="AW17" i="8"/>
  <c r="AW18" i="8"/>
  <c r="AW19" i="8"/>
  <c r="AW20" i="8"/>
  <c r="AW21" i="8"/>
  <c r="AW22" i="8"/>
  <c r="AW23" i="8"/>
  <c r="AW24" i="8"/>
  <c r="AW25" i="8"/>
  <c r="AW26" i="8"/>
  <c r="AW27" i="8"/>
  <c r="AW28" i="8"/>
  <c r="AW29" i="8"/>
  <c r="AW30" i="8"/>
  <c r="AW31" i="8"/>
  <c r="AW32" i="8"/>
  <c r="AW33" i="8"/>
  <c r="AW34" i="8"/>
  <c r="AW35" i="8"/>
  <c r="AW36" i="8"/>
  <c r="AW37" i="8"/>
  <c r="AW38" i="8"/>
  <c r="AW39" i="8"/>
  <c r="AW40" i="8"/>
  <c r="AW41" i="8"/>
  <c r="AW42" i="8"/>
  <c r="AW43" i="8"/>
  <c r="AW44" i="8"/>
  <c r="AW45" i="8"/>
  <c r="AW46" i="8"/>
  <c r="AW47" i="8"/>
  <c r="AW48" i="8"/>
  <c r="AW49" i="8"/>
  <c r="AW50" i="8"/>
  <c r="AW51" i="8"/>
  <c r="AW52" i="8"/>
  <c r="AW53" i="8"/>
  <c r="AW54" i="8"/>
  <c r="AW55" i="8"/>
  <c r="AW56" i="8"/>
  <c r="AW57" i="8"/>
  <c r="AW58" i="8"/>
  <c r="AW59" i="8"/>
  <c r="AW60" i="8"/>
  <c r="AW61" i="8"/>
  <c r="AW62" i="8"/>
  <c r="AW63" i="8"/>
  <c r="AW64" i="8"/>
  <c r="AW65" i="8"/>
  <c r="AW66" i="8"/>
  <c r="AW67" i="8"/>
  <c r="AW68" i="8"/>
  <c r="AJ9" i="8"/>
  <c r="AJ10" i="8"/>
  <c r="AJ11" i="8"/>
  <c r="AJ12" i="8"/>
  <c r="AJ13" i="8"/>
  <c r="AJ14" i="8"/>
  <c r="AJ15" i="8"/>
  <c r="AJ16" i="8"/>
  <c r="AJ17" i="8"/>
  <c r="AJ18" i="8"/>
  <c r="AJ19" i="8"/>
  <c r="AJ20" i="8"/>
  <c r="AJ21" i="8"/>
  <c r="AJ22" i="8"/>
  <c r="AJ23" i="8"/>
  <c r="AJ24" i="8"/>
  <c r="AJ25" i="8"/>
  <c r="AJ26" i="8"/>
  <c r="AJ27" i="8"/>
  <c r="AJ28" i="8"/>
  <c r="AJ29" i="8"/>
  <c r="AJ30" i="8"/>
  <c r="AJ31" i="8"/>
  <c r="AJ32" i="8"/>
  <c r="AJ33" i="8"/>
  <c r="AJ34" i="8"/>
  <c r="AJ35" i="8"/>
  <c r="AJ36" i="8"/>
  <c r="AJ37" i="8"/>
  <c r="AJ38" i="8"/>
  <c r="AJ39" i="8"/>
  <c r="AJ40" i="8"/>
  <c r="AJ41" i="8"/>
  <c r="AJ42" i="8"/>
  <c r="AJ43" i="8"/>
  <c r="AJ44" i="8"/>
  <c r="AJ45" i="8"/>
  <c r="AJ46" i="8"/>
  <c r="AJ47" i="8"/>
  <c r="AJ48" i="8"/>
  <c r="AJ49" i="8"/>
  <c r="AJ50" i="8"/>
  <c r="AJ51" i="8"/>
  <c r="AJ52" i="8"/>
  <c r="AJ53" i="8"/>
  <c r="AJ54" i="8"/>
  <c r="AJ55" i="8"/>
  <c r="AJ56" i="8"/>
  <c r="AJ57" i="8"/>
  <c r="AJ58" i="8"/>
  <c r="AJ59" i="8"/>
  <c r="AJ60" i="8"/>
  <c r="AJ61" i="8"/>
  <c r="AJ62" i="8"/>
  <c r="AJ63" i="8"/>
  <c r="AJ64" i="8"/>
  <c r="AJ65" i="8"/>
  <c r="AJ66" i="8"/>
  <c r="AJ67" i="8"/>
  <c r="AJ68" i="8"/>
  <c r="N6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AW10" i="11" l="1"/>
  <c r="AW11" i="11"/>
  <c r="AW12" i="11"/>
  <c r="AW13" i="11"/>
  <c r="AW14" i="11"/>
  <c r="AW15" i="11"/>
  <c r="AW16" i="11"/>
  <c r="AW17" i="11"/>
  <c r="AW18" i="11"/>
  <c r="AW19" i="11"/>
  <c r="AW20" i="11"/>
  <c r="AW21" i="11"/>
  <c r="AW22" i="11"/>
  <c r="AW23" i="11"/>
  <c r="AW24" i="11"/>
  <c r="AW25" i="11"/>
  <c r="AW26" i="11"/>
  <c r="AW27" i="11"/>
  <c r="AW28" i="11"/>
  <c r="AW29" i="11"/>
  <c r="AW30" i="11"/>
  <c r="AW31" i="11"/>
  <c r="AW32" i="11"/>
  <c r="AW33" i="11"/>
  <c r="AW34" i="11"/>
  <c r="AW35" i="11"/>
  <c r="AW36" i="11"/>
  <c r="AW37" i="11"/>
  <c r="AW38" i="11"/>
  <c r="AW39" i="11"/>
  <c r="AW40" i="11"/>
  <c r="AW41" i="11"/>
  <c r="AW42" i="11"/>
  <c r="AW43" i="11"/>
  <c r="AW44" i="11"/>
  <c r="AW45" i="11"/>
  <c r="AW46" i="11"/>
  <c r="AW47" i="11"/>
  <c r="AW48" i="11"/>
  <c r="AW49" i="11"/>
  <c r="AW50" i="11"/>
  <c r="AW51" i="11"/>
  <c r="AW52" i="11"/>
  <c r="AW53" i="11"/>
  <c r="AW54" i="11"/>
  <c r="AW55" i="11"/>
  <c r="AW56" i="11"/>
  <c r="AW57" i="11"/>
  <c r="AW58" i="11"/>
  <c r="AW59" i="11"/>
  <c r="AW60" i="11"/>
  <c r="AW61" i="11"/>
  <c r="AW62" i="11"/>
  <c r="AW63" i="11"/>
  <c r="AW64" i="11"/>
  <c r="AW65" i="11"/>
  <c r="AW66" i="11"/>
  <c r="AW67" i="11"/>
  <c r="AW68" i="11"/>
  <c r="AW9" i="11"/>
  <c r="AW10" i="13"/>
  <c r="AW11" i="13"/>
  <c r="AW12" i="13"/>
  <c r="AW13" i="13"/>
  <c r="AW14" i="13"/>
  <c r="AW15" i="13"/>
  <c r="AW16" i="13"/>
  <c r="AW17" i="13"/>
  <c r="AW18" i="13"/>
  <c r="AW19" i="13"/>
  <c r="AW20" i="13"/>
  <c r="AW21" i="13"/>
  <c r="AW22" i="13"/>
  <c r="AW23" i="13"/>
  <c r="AW24" i="13"/>
  <c r="AW25" i="13"/>
  <c r="AW26" i="13"/>
  <c r="AW27" i="13"/>
  <c r="AW28" i="13"/>
  <c r="AW29" i="13"/>
  <c r="AW30" i="13"/>
  <c r="AW31" i="13"/>
  <c r="AW32" i="13"/>
  <c r="AW33" i="13"/>
  <c r="AW34" i="13"/>
  <c r="AW35" i="13"/>
  <c r="AW36" i="13"/>
  <c r="AW37" i="13"/>
  <c r="AW38" i="13"/>
  <c r="AW39" i="13"/>
  <c r="AW40" i="13"/>
  <c r="AW41" i="13"/>
  <c r="AW42" i="13"/>
  <c r="AW43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9" i="13"/>
  <c r="BA10" i="12"/>
  <c r="BA11" i="12"/>
  <c r="BA12" i="12"/>
  <c r="BA13" i="12"/>
  <c r="BA14" i="12"/>
  <c r="BA15" i="12"/>
  <c r="BA16" i="12"/>
  <c r="BA17" i="12"/>
  <c r="BA18" i="12"/>
  <c r="BA19" i="12"/>
  <c r="BA20" i="12"/>
  <c r="BA21" i="12"/>
  <c r="BA22" i="12"/>
  <c r="BA23" i="12"/>
  <c r="BA24" i="12"/>
  <c r="BA25" i="12"/>
  <c r="BA26" i="12"/>
  <c r="BA27" i="12"/>
  <c r="BA28" i="12"/>
  <c r="BA29" i="12"/>
  <c r="BA30" i="12"/>
  <c r="BA31" i="12"/>
  <c r="BA32" i="12"/>
  <c r="BA33" i="12"/>
  <c r="BA34" i="12"/>
  <c r="BA35" i="12"/>
  <c r="BA36" i="12"/>
  <c r="BA37" i="12"/>
  <c r="BA38" i="12"/>
  <c r="BA39" i="12"/>
  <c r="BA40" i="12"/>
  <c r="BA41" i="12"/>
  <c r="BA42" i="12"/>
  <c r="BA43" i="12"/>
  <c r="BA44" i="12"/>
  <c r="BA45" i="12"/>
  <c r="BA46" i="12"/>
  <c r="BA47" i="12"/>
  <c r="BA48" i="12"/>
  <c r="BA49" i="12"/>
  <c r="BA50" i="12"/>
  <c r="BA51" i="12"/>
  <c r="BA52" i="12"/>
  <c r="BA53" i="12"/>
  <c r="BA54" i="12"/>
  <c r="BA55" i="12"/>
  <c r="BA56" i="12"/>
  <c r="BA57" i="12"/>
  <c r="BA58" i="12"/>
  <c r="BA59" i="12"/>
  <c r="BA60" i="12"/>
  <c r="BA61" i="12"/>
  <c r="BA62" i="12"/>
  <c r="BA63" i="12"/>
  <c r="BA64" i="12"/>
  <c r="BA65" i="12"/>
  <c r="BA66" i="12"/>
  <c r="BA67" i="12"/>
  <c r="BA68" i="12"/>
  <c r="BA9" i="12"/>
  <c r="BA19" i="8"/>
  <c r="BA20" i="8"/>
  <c r="BA21" i="8"/>
  <c r="BA22" i="8"/>
  <c r="BA23" i="8"/>
  <c r="BA24" i="8"/>
  <c r="BA25" i="8"/>
  <c r="BA26" i="8"/>
  <c r="BA27" i="8"/>
  <c r="BA28" i="8"/>
  <c r="BA29" i="8"/>
  <c r="BA30" i="8"/>
  <c r="BA31" i="8"/>
  <c r="BA32" i="8"/>
  <c r="BA33" i="8"/>
  <c r="BA34" i="8"/>
  <c r="BA35" i="8"/>
  <c r="BA36" i="8"/>
  <c r="BA37" i="8"/>
  <c r="BA38" i="8"/>
  <c r="BA39" i="8"/>
  <c r="BA40" i="8"/>
  <c r="BA41" i="8"/>
  <c r="BA42" i="8"/>
  <c r="BA43" i="8"/>
  <c r="BA44" i="8"/>
  <c r="BA45" i="8"/>
  <c r="BA46" i="8"/>
  <c r="BA47" i="8"/>
  <c r="BA48" i="8"/>
  <c r="BA49" i="8"/>
  <c r="BA50" i="8"/>
  <c r="BA51" i="8"/>
  <c r="BA52" i="8"/>
  <c r="BA53" i="8"/>
  <c r="BA54" i="8"/>
  <c r="BA55" i="8"/>
  <c r="BA56" i="8"/>
  <c r="BA57" i="8"/>
  <c r="BA58" i="8"/>
  <c r="BA59" i="8"/>
  <c r="BA60" i="8"/>
  <c r="BA61" i="8"/>
  <c r="BA62" i="8"/>
  <c r="BA63" i="8"/>
  <c r="BA64" i="8"/>
  <c r="BA65" i="8"/>
  <c r="BA66" i="8"/>
  <c r="BA67" i="8"/>
  <c r="BA68" i="8"/>
  <c r="BA18" i="8"/>
  <c r="AN22" i="12"/>
  <c r="AN23" i="12"/>
  <c r="AN24" i="12"/>
  <c r="AN25" i="12"/>
  <c r="AN26" i="12"/>
  <c r="AN27" i="12"/>
  <c r="AN28" i="12"/>
  <c r="AN29" i="12"/>
  <c r="AN30" i="12"/>
  <c r="AN31" i="12"/>
  <c r="AN32" i="12"/>
  <c r="AN33" i="12"/>
  <c r="AN34" i="12"/>
  <c r="AN35" i="12"/>
  <c r="AN36" i="12"/>
  <c r="AN37" i="12"/>
  <c r="AN38" i="12"/>
  <c r="AN39" i="12"/>
  <c r="AN40" i="12"/>
  <c r="AN41" i="12"/>
  <c r="AN42" i="12"/>
  <c r="AN43" i="12"/>
  <c r="AN44" i="12"/>
  <c r="AN45" i="12"/>
  <c r="AN46" i="12"/>
  <c r="AN47" i="12"/>
  <c r="AN48" i="12"/>
  <c r="AN49" i="12"/>
  <c r="AN50" i="12"/>
  <c r="AN51" i="12"/>
  <c r="AN52" i="12"/>
  <c r="AN53" i="12"/>
  <c r="AN54" i="12"/>
  <c r="AN55" i="12"/>
  <c r="AN56" i="12"/>
  <c r="AN57" i="12"/>
  <c r="AN58" i="12"/>
  <c r="AN59" i="12"/>
  <c r="AN60" i="12"/>
  <c r="AN61" i="12"/>
  <c r="AN62" i="12"/>
  <c r="AN63" i="12"/>
  <c r="AN64" i="12"/>
  <c r="AN65" i="12"/>
  <c r="AN66" i="12"/>
  <c r="AN67" i="12"/>
  <c r="AN68" i="12"/>
  <c r="AN9" i="12"/>
  <c r="AN10" i="12"/>
  <c r="AN11" i="12"/>
  <c r="AN12" i="12"/>
  <c r="AN13" i="12"/>
  <c r="AN14" i="12"/>
  <c r="AN15" i="12"/>
  <c r="AN16" i="12"/>
  <c r="AN17" i="12"/>
  <c r="AN18" i="12"/>
  <c r="AN19" i="12"/>
  <c r="AN20" i="12"/>
  <c r="AK9" i="13" l="1"/>
  <c r="AK14" i="13"/>
  <c r="AK61" i="13"/>
  <c r="AK10" i="13"/>
  <c r="AK29" i="13"/>
  <c r="AK15" i="13"/>
  <c r="AK22" i="13"/>
  <c r="AK23" i="13"/>
  <c r="AK24" i="13"/>
  <c r="AK34" i="13"/>
  <c r="AK40" i="13"/>
  <c r="AK55" i="13"/>
  <c r="AK41" i="13"/>
  <c r="AK11" i="13"/>
  <c r="AK56" i="13"/>
  <c r="AK35" i="13"/>
  <c r="AK12" i="13"/>
  <c r="AK30" i="13"/>
  <c r="AK62" i="13"/>
  <c r="AK63" i="13"/>
  <c r="AK57" i="13"/>
  <c r="AK58" i="13"/>
  <c r="AK16" i="13"/>
  <c r="AK42" i="13"/>
  <c r="AK31" i="13"/>
  <c r="AK17" i="13"/>
  <c r="AK18" i="13"/>
  <c r="AK19" i="13"/>
  <c r="AK43" i="13"/>
  <c r="AK25" i="13"/>
  <c r="AK26" i="13"/>
  <c r="AK36" i="13"/>
  <c r="AK32" i="13"/>
  <c r="AK13" i="13"/>
  <c r="AK51" i="13"/>
  <c r="AK59" i="13"/>
  <c r="AK47" i="13"/>
  <c r="AK44" i="13"/>
  <c r="AK37" i="13"/>
  <c r="AK38" i="13"/>
  <c r="AK52" i="13"/>
  <c r="AK20" i="13"/>
  <c r="AK45" i="13"/>
  <c r="AK21" i="13"/>
  <c r="AK39" i="13"/>
  <c r="AK53" i="13"/>
  <c r="AK27" i="13"/>
  <c r="AK48" i="13"/>
  <c r="AK54" i="13"/>
  <c r="AK64" i="13"/>
  <c r="AK65" i="13"/>
  <c r="AK60" i="13"/>
  <c r="AK33" i="13"/>
  <c r="AK66" i="13"/>
  <c r="AK67" i="13"/>
  <c r="AK49" i="13"/>
  <c r="AK28" i="13"/>
  <c r="AK68" i="13"/>
  <c r="AK46" i="13"/>
  <c r="AK50" i="13"/>
  <c r="AK9" i="11"/>
  <c r="AK14" i="11"/>
  <c r="AK61" i="11"/>
  <c r="AK10" i="11"/>
  <c r="AK29" i="11"/>
  <c r="AK15" i="11"/>
  <c r="AK22" i="11"/>
  <c r="AK23" i="11"/>
  <c r="AK24" i="11"/>
  <c r="AK34" i="11"/>
  <c r="AK40" i="11"/>
  <c r="AK55" i="11"/>
  <c r="AK41" i="11"/>
  <c r="AK11" i="11"/>
  <c r="AK56" i="11"/>
  <c r="AK35" i="11"/>
  <c r="AK12" i="11"/>
  <c r="AK30" i="11"/>
  <c r="AK62" i="11"/>
  <c r="AK63" i="11"/>
  <c r="AK57" i="11"/>
  <c r="AK58" i="11"/>
  <c r="AK16" i="11"/>
  <c r="AK42" i="11"/>
  <c r="AK31" i="11"/>
  <c r="AK17" i="11"/>
  <c r="AK18" i="11"/>
  <c r="AK19" i="11"/>
  <c r="AK43" i="11"/>
  <c r="AK25" i="11"/>
  <c r="AK26" i="11"/>
  <c r="AK36" i="11"/>
  <c r="AK32" i="11"/>
  <c r="AK13" i="11"/>
  <c r="AK51" i="11"/>
  <c r="AK59" i="11"/>
  <c r="AK47" i="11"/>
  <c r="AK44" i="11"/>
  <c r="AK37" i="11"/>
  <c r="AK38" i="11"/>
  <c r="AK52" i="11"/>
  <c r="AK20" i="11"/>
  <c r="AK45" i="11"/>
  <c r="AK21" i="11"/>
  <c r="AK39" i="11"/>
  <c r="AK53" i="11"/>
  <c r="AK27" i="11"/>
  <c r="AK48" i="11"/>
  <c r="AK54" i="11"/>
  <c r="AK64" i="11"/>
  <c r="AK65" i="11"/>
  <c r="AK60" i="11"/>
  <c r="AK33" i="11"/>
  <c r="AK66" i="11"/>
  <c r="AK67" i="11"/>
  <c r="AK49" i="11"/>
  <c r="AK28" i="11"/>
  <c r="AK68" i="11"/>
  <c r="AK46" i="11"/>
  <c r="AK50" i="11"/>
  <c r="AN21" i="12"/>
  <c r="AN35" i="8"/>
  <c r="AN12" i="8"/>
  <c r="AN30" i="8"/>
  <c r="AN62" i="8"/>
  <c r="AN63" i="8"/>
  <c r="AN57" i="8"/>
  <c r="AN58" i="8"/>
  <c r="AN16" i="8"/>
  <c r="AN42" i="8"/>
  <c r="AN31" i="8"/>
  <c r="AN17" i="8"/>
  <c r="AN18" i="8"/>
  <c r="AN19" i="8"/>
  <c r="AN43" i="8"/>
  <c r="AN25" i="8"/>
  <c r="AN26" i="8"/>
  <c r="AN36" i="8"/>
  <c r="AN32" i="8"/>
  <c r="AN13" i="8"/>
  <c r="AN51" i="8"/>
  <c r="AN59" i="8"/>
  <c r="AN47" i="8"/>
  <c r="AN44" i="8"/>
  <c r="AN37" i="8"/>
  <c r="AN38" i="8"/>
  <c r="AN52" i="8"/>
  <c r="AN20" i="8"/>
  <c r="AN45" i="8"/>
  <c r="AN21" i="8"/>
  <c r="AN39" i="8"/>
  <c r="AN53" i="8"/>
  <c r="AN27" i="8"/>
  <c r="AN48" i="8"/>
  <c r="AN54" i="8"/>
  <c r="AN64" i="8"/>
  <c r="AN65" i="8"/>
  <c r="AN60" i="8"/>
  <c r="AN33" i="8"/>
  <c r="AN66" i="8"/>
  <c r="AN67" i="8"/>
  <c r="AN49" i="8"/>
  <c r="AN28" i="8"/>
  <c r="AN68" i="8"/>
  <c r="AN46" i="8"/>
  <c r="AN50" i="8"/>
  <c r="AN14" i="8"/>
  <c r="AN61" i="8"/>
  <c r="AN10" i="8"/>
  <c r="AN29" i="8"/>
  <c r="AN15" i="8"/>
  <c r="AN22" i="8"/>
  <c r="AN23" i="8"/>
  <c r="AN24" i="8"/>
  <c r="AN34" i="8"/>
  <c r="AN40" i="8"/>
  <c r="AN55" i="8"/>
  <c r="AN41" i="8"/>
  <c r="AN11" i="8"/>
  <c r="AN56" i="8"/>
  <c r="AN9" i="8"/>
  <c r="Y68" i="11" l="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V68" i="11"/>
  <c r="V67" i="11"/>
  <c r="V66" i="11"/>
  <c r="V65" i="11"/>
  <c r="V64" i="11"/>
  <c r="V63" i="11"/>
  <c r="V62" i="11"/>
  <c r="V61" i="11"/>
  <c r="V60" i="11"/>
  <c r="V59" i="11"/>
  <c r="V58" i="11"/>
  <c r="V57" i="11"/>
  <c r="V56" i="11"/>
  <c r="V55" i="11"/>
  <c r="V54" i="11"/>
  <c r="V53" i="11"/>
  <c r="V52" i="11"/>
  <c r="V51" i="11"/>
  <c r="V50" i="11"/>
  <c r="V49" i="11"/>
  <c r="V48" i="11"/>
  <c r="V47" i="11"/>
  <c r="V46" i="11"/>
  <c r="V45" i="11"/>
  <c r="V44" i="11"/>
  <c r="V43" i="11"/>
  <c r="V42" i="11"/>
  <c r="V41" i="11"/>
  <c r="V40" i="11"/>
  <c r="V39" i="11"/>
  <c r="V38" i="11"/>
  <c r="V37" i="11"/>
  <c r="V36" i="11"/>
  <c r="V35" i="11"/>
  <c r="V34" i="11"/>
  <c r="V33" i="11"/>
  <c r="V32" i="11"/>
  <c r="V31" i="11"/>
  <c r="V30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V17" i="11"/>
  <c r="V16" i="11"/>
  <c r="V15" i="11"/>
  <c r="V14" i="11"/>
  <c r="V13" i="11"/>
  <c r="V12" i="11"/>
  <c r="V11" i="11"/>
  <c r="V10" i="11"/>
  <c r="V9" i="11"/>
  <c r="Y68" i="13"/>
  <c r="Y67" i="13"/>
  <c r="Y66" i="13"/>
  <c r="Y65" i="13"/>
  <c r="Y64" i="13"/>
  <c r="Y63" i="13"/>
  <c r="Y62" i="13"/>
  <c r="Y61" i="13"/>
  <c r="Y60" i="13"/>
  <c r="Y59" i="13"/>
  <c r="Y58" i="13"/>
  <c r="Y57" i="13"/>
  <c r="Y56" i="13"/>
  <c r="Y55" i="13"/>
  <c r="Y54" i="13"/>
  <c r="Y53" i="13"/>
  <c r="Y52" i="13"/>
  <c r="Y51" i="13"/>
  <c r="Y50" i="13"/>
  <c r="Y49" i="13"/>
  <c r="Y48" i="13"/>
  <c r="Y47" i="13"/>
  <c r="Y46" i="13"/>
  <c r="Y45" i="13"/>
  <c r="Y44" i="13"/>
  <c r="Y43" i="13"/>
  <c r="Y42" i="13"/>
  <c r="Y41" i="13"/>
  <c r="Y40" i="13"/>
  <c r="Y39" i="13"/>
  <c r="Y38" i="13"/>
  <c r="Y37" i="13"/>
  <c r="Y36" i="13"/>
  <c r="Y35" i="13"/>
  <c r="Y34" i="13"/>
  <c r="Y33" i="13"/>
  <c r="Y32" i="13"/>
  <c r="Y31" i="13"/>
  <c r="Y30" i="13"/>
  <c r="Y29" i="13"/>
  <c r="Y28" i="13"/>
  <c r="Y27" i="13"/>
  <c r="Y26" i="13"/>
  <c r="Y25" i="13"/>
  <c r="Y24" i="13"/>
  <c r="Y23" i="13"/>
  <c r="Y22" i="13"/>
  <c r="Y21" i="13"/>
  <c r="Y20" i="13"/>
  <c r="Y19" i="13"/>
  <c r="Y18" i="13"/>
  <c r="Y17" i="13"/>
  <c r="Y16" i="13"/>
  <c r="Y15" i="13"/>
  <c r="Y14" i="13"/>
  <c r="Y13" i="13"/>
  <c r="Y12" i="13"/>
  <c r="Y11" i="13"/>
  <c r="Y10" i="13"/>
  <c r="Y9" i="13"/>
  <c r="V68" i="13"/>
  <c r="V67" i="13"/>
  <c r="V66" i="13"/>
  <c r="V65" i="13"/>
  <c r="V64" i="13"/>
  <c r="V63" i="13"/>
  <c r="V62" i="13"/>
  <c r="V61" i="13"/>
  <c r="V60" i="13"/>
  <c r="V59" i="13"/>
  <c r="V58" i="13"/>
  <c r="V57" i="13"/>
  <c r="V56" i="13"/>
  <c r="V55" i="13"/>
  <c r="V54" i="13"/>
  <c r="V53" i="13"/>
  <c r="V52" i="13"/>
  <c r="V51" i="13"/>
  <c r="V50" i="13"/>
  <c r="V49" i="13"/>
  <c r="V48" i="13"/>
  <c r="V47" i="13"/>
  <c r="V46" i="13"/>
  <c r="V45" i="13"/>
  <c r="V44" i="13"/>
  <c r="V43" i="13"/>
  <c r="V42" i="13"/>
  <c r="V41" i="13"/>
  <c r="V40" i="13"/>
  <c r="V39" i="13"/>
  <c r="V38" i="13"/>
  <c r="V37" i="13"/>
  <c r="V36" i="13"/>
  <c r="V35" i="13"/>
  <c r="V34" i="13"/>
  <c r="V33" i="13"/>
  <c r="V32" i="13"/>
  <c r="V31" i="13"/>
  <c r="V30" i="13"/>
  <c r="V29" i="13"/>
  <c r="V28" i="13"/>
  <c r="V27" i="13"/>
  <c r="V26" i="13"/>
  <c r="V25" i="13"/>
  <c r="V24" i="13"/>
  <c r="V23" i="13"/>
  <c r="V22" i="13"/>
  <c r="V21" i="13"/>
  <c r="V20" i="13"/>
  <c r="V19" i="13"/>
  <c r="V18" i="13"/>
  <c r="V17" i="13"/>
  <c r="V16" i="13"/>
  <c r="V15" i="13"/>
  <c r="V14" i="13"/>
  <c r="V13" i="13"/>
  <c r="V12" i="13"/>
  <c r="V11" i="13"/>
  <c r="V10" i="13"/>
  <c r="V9" i="13"/>
  <c r="W68" i="8"/>
  <c r="W67" i="8"/>
  <c r="W66" i="8"/>
  <c r="W65" i="8"/>
  <c r="W64" i="8"/>
  <c r="W63" i="8"/>
  <c r="W62" i="8"/>
  <c r="W61" i="8"/>
  <c r="W60" i="8"/>
  <c r="W59" i="8"/>
  <c r="W58" i="8"/>
  <c r="W57" i="8"/>
  <c r="W56" i="8"/>
  <c r="W55" i="8"/>
  <c r="W54" i="8"/>
  <c r="W53" i="8"/>
  <c r="W52" i="8"/>
  <c r="W51" i="8"/>
  <c r="W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AA68" i="12"/>
  <c r="AA67" i="12"/>
  <c r="AA66" i="12"/>
  <c r="AA65" i="12"/>
  <c r="AA64" i="12"/>
  <c r="AA63" i="12"/>
  <c r="AA62" i="12"/>
  <c r="AA61" i="12"/>
  <c r="AA60" i="12"/>
  <c r="AA59" i="12"/>
  <c r="AA58" i="12"/>
  <c r="AA57" i="12"/>
  <c r="AA56" i="12"/>
  <c r="AA55" i="12"/>
  <c r="AA54" i="12"/>
  <c r="AA53" i="12"/>
  <c r="AA52" i="12"/>
  <c r="AA51" i="12"/>
  <c r="AA50" i="12"/>
  <c r="AA49" i="12"/>
  <c r="AA48" i="12"/>
  <c r="AA47" i="12"/>
  <c r="AA46" i="12"/>
  <c r="AA45" i="12"/>
  <c r="AA44" i="12"/>
  <c r="AA43" i="12"/>
  <c r="AA42" i="12"/>
  <c r="AA41" i="12"/>
  <c r="AA40" i="12"/>
  <c r="AA39" i="12"/>
  <c r="AA38" i="12"/>
  <c r="AA37" i="12"/>
  <c r="AA36" i="12"/>
  <c r="AA35" i="12"/>
  <c r="AA34" i="12"/>
  <c r="AA33" i="12"/>
  <c r="AA32" i="12"/>
  <c r="AA31" i="12"/>
  <c r="AA30" i="12"/>
  <c r="AA29" i="12"/>
  <c r="AA28" i="12"/>
  <c r="AA27" i="12"/>
  <c r="AA26" i="12"/>
  <c r="AA25" i="12"/>
  <c r="AA24" i="12"/>
  <c r="AA23" i="12"/>
  <c r="AA22" i="12"/>
  <c r="AA21" i="12"/>
  <c r="AA20" i="12"/>
  <c r="AA19" i="12"/>
  <c r="AA18" i="12"/>
  <c r="AA17" i="12"/>
  <c r="AA16" i="12"/>
  <c r="AA15" i="12"/>
  <c r="AA14" i="12"/>
  <c r="AA13" i="12"/>
  <c r="AA12" i="12"/>
  <c r="AA11" i="12"/>
  <c r="AA10" i="12"/>
  <c r="AA9" i="12"/>
  <c r="W68" i="12"/>
  <c r="W67" i="12"/>
  <c r="W66" i="12"/>
  <c r="W65" i="12"/>
  <c r="W64" i="12"/>
  <c r="W63" i="12"/>
  <c r="W62" i="12"/>
  <c r="W61" i="12"/>
  <c r="W60" i="12"/>
  <c r="W59" i="12"/>
  <c r="W58" i="12"/>
  <c r="W57" i="12"/>
  <c r="W56" i="12"/>
  <c r="W55" i="12"/>
  <c r="W54" i="12"/>
  <c r="W53" i="12"/>
  <c r="W52" i="12"/>
  <c r="W51" i="12"/>
  <c r="W50" i="12"/>
  <c r="W49" i="12"/>
  <c r="W48" i="12"/>
  <c r="W47" i="12"/>
  <c r="W46" i="12"/>
  <c r="W45" i="12"/>
  <c r="W44" i="12"/>
  <c r="W43" i="12"/>
  <c r="W42" i="12"/>
  <c r="W41" i="12"/>
  <c r="W40" i="12"/>
  <c r="W39" i="12"/>
  <c r="W38" i="12"/>
  <c r="W37" i="12"/>
  <c r="W36" i="12"/>
  <c r="W35" i="12"/>
  <c r="W34" i="12"/>
  <c r="W33" i="12"/>
  <c r="W32" i="12"/>
  <c r="W31" i="12"/>
  <c r="W30" i="12"/>
  <c r="W29" i="12"/>
  <c r="W28" i="12"/>
  <c r="W27" i="12"/>
  <c r="W26" i="12"/>
  <c r="W25" i="12"/>
  <c r="W24" i="12"/>
  <c r="W23" i="12"/>
  <c r="W22" i="12"/>
  <c r="W21" i="12"/>
  <c r="W20" i="12"/>
  <c r="W19" i="12"/>
  <c r="W18" i="12"/>
  <c r="W17" i="12"/>
  <c r="W16" i="12"/>
  <c r="W15" i="12"/>
  <c r="W14" i="12"/>
  <c r="W13" i="12"/>
  <c r="W12" i="12"/>
  <c r="W11" i="12"/>
  <c r="W10" i="12"/>
  <c r="W9" i="12"/>
  <c r="AA68" i="8"/>
  <c r="AA67" i="8"/>
  <c r="AA66" i="8"/>
  <c r="AA65" i="8"/>
  <c r="AA64" i="8"/>
  <c r="AA63" i="8"/>
  <c r="AA62" i="8"/>
  <c r="AA61" i="8"/>
  <c r="AA60" i="8"/>
  <c r="AA59" i="8"/>
  <c r="AA58" i="8"/>
  <c r="AA57" i="8"/>
  <c r="AA56" i="8"/>
  <c r="AA55" i="8"/>
  <c r="AA54" i="8"/>
  <c r="AA53" i="8"/>
  <c r="AA52" i="8"/>
  <c r="AA51" i="8"/>
  <c r="AA50" i="8"/>
  <c r="AA49" i="8"/>
  <c r="AA48" i="8"/>
  <c r="AA47" i="8"/>
  <c r="AA46" i="8"/>
  <c r="AA45" i="8"/>
  <c r="AA44" i="8"/>
  <c r="AA43" i="8"/>
  <c r="AA42" i="8"/>
  <c r="AA41" i="8"/>
  <c r="AA40" i="8"/>
  <c r="AA39" i="8"/>
  <c r="AA38" i="8"/>
  <c r="AA37" i="8"/>
  <c r="AA36" i="8"/>
  <c r="AA35" i="8"/>
  <c r="AA34" i="8"/>
  <c r="AA33" i="8"/>
  <c r="AA32" i="8"/>
  <c r="AA31" i="8"/>
  <c r="AA30" i="8"/>
  <c r="AA29" i="8"/>
  <c r="AA28" i="8"/>
  <c r="AA27" i="8"/>
  <c r="AA26" i="8"/>
  <c r="AA25" i="8"/>
  <c r="AA24" i="8"/>
  <c r="AA23" i="8"/>
  <c r="AA22" i="8"/>
  <c r="AA21" i="8"/>
  <c r="AA20" i="8"/>
  <c r="AA19" i="8"/>
  <c r="AA18" i="8"/>
  <c r="AA17" i="8"/>
  <c r="AA16" i="8"/>
  <c r="AA15" i="8"/>
  <c r="AA14" i="8"/>
  <c r="AA13" i="8"/>
  <c r="AA12" i="8"/>
  <c r="AA11" i="8"/>
  <c r="AA10" i="8"/>
  <c r="AA9" i="8"/>
  <c r="P14" i="11" l="1"/>
  <c r="AB14" i="11" s="1"/>
  <c r="AN14" i="11" s="1"/>
  <c r="P61" i="11"/>
  <c r="AB61" i="11" s="1"/>
  <c r="AN61" i="11" s="1"/>
  <c r="P10" i="11"/>
  <c r="AB10" i="11" s="1"/>
  <c r="AN10" i="11" s="1"/>
  <c r="P29" i="11"/>
  <c r="AB29" i="11" s="1"/>
  <c r="AN29" i="11" s="1"/>
  <c r="P15" i="11"/>
  <c r="AB15" i="11" s="1"/>
  <c r="AN15" i="11" s="1"/>
  <c r="P22" i="11"/>
  <c r="AB22" i="11" s="1"/>
  <c r="AN22" i="11" s="1"/>
  <c r="P23" i="11"/>
  <c r="AB23" i="11" s="1"/>
  <c r="AN23" i="11" s="1"/>
  <c r="P24" i="11"/>
  <c r="AB24" i="11" s="1"/>
  <c r="AN24" i="11" s="1"/>
  <c r="P34" i="11"/>
  <c r="AB34" i="11" s="1"/>
  <c r="AN34" i="11" s="1"/>
  <c r="P40" i="11"/>
  <c r="AB40" i="11" s="1"/>
  <c r="AN40" i="11" s="1"/>
  <c r="P55" i="11"/>
  <c r="AB55" i="11" s="1"/>
  <c r="AN55" i="11" s="1"/>
  <c r="P41" i="11"/>
  <c r="AB41" i="11" s="1"/>
  <c r="AN41" i="11" s="1"/>
  <c r="P11" i="11"/>
  <c r="AB11" i="11" s="1"/>
  <c r="AN11" i="11" s="1"/>
  <c r="P56" i="11"/>
  <c r="AB56" i="11" s="1"/>
  <c r="AN56" i="11" s="1"/>
  <c r="P35" i="11"/>
  <c r="AB35" i="11" s="1"/>
  <c r="AN35" i="11" s="1"/>
  <c r="P12" i="11"/>
  <c r="AB12" i="11" s="1"/>
  <c r="AN12" i="11" s="1"/>
  <c r="P30" i="11"/>
  <c r="AB30" i="11" s="1"/>
  <c r="AN30" i="11" s="1"/>
  <c r="P62" i="11"/>
  <c r="AB62" i="11" s="1"/>
  <c r="AN62" i="11" s="1"/>
  <c r="P63" i="11"/>
  <c r="AB63" i="11" s="1"/>
  <c r="AN63" i="11" s="1"/>
  <c r="P57" i="11"/>
  <c r="AB57" i="11" s="1"/>
  <c r="AN57" i="11" s="1"/>
  <c r="P58" i="11"/>
  <c r="AB58" i="11" s="1"/>
  <c r="AN58" i="11" s="1"/>
  <c r="P16" i="11"/>
  <c r="AB16" i="11" s="1"/>
  <c r="AN16" i="11" s="1"/>
  <c r="P42" i="11"/>
  <c r="AB42" i="11" s="1"/>
  <c r="AN42" i="11" s="1"/>
  <c r="P31" i="11"/>
  <c r="AB31" i="11" s="1"/>
  <c r="AN31" i="11" s="1"/>
  <c r="P17" i="11"/>
  <c r="AB17" i="11" s="1"/>
  <c r="AN17" i="11" s="1"/>
  <c r="P18" i="11"/>
  <c r="AB18" i="11" s="1"/>
  <c r="AN18" i="11" s="1"/>
  <c r="P19" i="11"/>
  <c r="AB19" i="11" s="1"/>
  <c r="AN19" i="11" s="1"/>
  <c r="P43" i="11"/>
  <c r="AB43" i="11" s="1"/>
  <c r="AN43" i="11" s="1"/>
  <c r="P25" i="11"/>
  <c r="AB25" i="11" s="1"/>
  <c r="AN25" i="11" s="1"/>
  <c r="P26" i="11"/>
  <c r="AB26" i="11" s="1"/>
  <c r="AN26" i="11" s="1"/>
  <c r="P36" i="11"/>
  <c r="AB36" i="11" s="1"/>
  <c r="AN36" i="11" s="1"/>
  <c r="P32" i="11"/>
  <c r="AB32" i="11" s="1"/>
  <c r="AN32" i="11" s="1"/>
  <c r="P13" i="11"/>
  <c r="AB13" i="11" s="1"/>
  <c r="AN13" i="11" s="1"/>
  <c r="P51" i="11"/>
  <c r="AB51" i="11" s="1"/>
  <c r="AN51" i="11" s="1"/>
  <c r="P59" i="11"/>
  <c r="AB59" i="11" s="1"/>
  <c r="AN59" i="11" s="1"/>
  <c r="P47" i="11"/>
  <c r="AB47" i="11" s="1"/>
  <c r="AN47" i="11" s="1"/>
  <c r="P44" i="11"/>
  <c r="AB44" i="11" s="1"/>
  <c r="AN44" i="11" s="1"/>
  <c r="P37" i="11"/>
  <c r="AB37" i="11" s="1"/>
  <c r="AN37" i="11" s="1"/>
  <c r="P38" i="11"/>
  <c r="AB38" i="11" s="1"/>
  <c r="AN38" i="11" s="1"/>
  <c r="P52" i="11"/>
  <c r="AB52" i="11" s="1"/>
  <c r="AN52" i="11" s="1"/>
  <c r="P20" i="11"/>
  <c r="AB20" i="11" s="1"/>
  <c r="AN20" i="11" s="1"/>
  <c r="P45" i="11"/>
  <c r="AB45" i="11" s="1"/>
  <c r="AN45" i="11" s="1"/>
  <c r="P21" i="11"/>
  <c r="AB21" i="11" s="1"/>
  <c r="AN21" i="11" s="1"/>
  <c r="P39" i="11"/>
  <c r="AB39" i="11" s="1"/>
  <c r="AN39" i="11" s="1"/>
  <c r="P53" i="11"/>
  <c r="AB53" i="11" s="1"/>
  <c r="AN53" i="11" s="1"/>
  <c r="P27" i="11"/>
  <c r="AB27" i="11" s="1"/>
  <c r="AN27" i="11" s="1"/>
  <c r="P48" i="11"/>
  <c r="AB48" i="11" s="1"/>
  <c r="AN48" i="11" s="1"/>
  <c r="P54" i="11"/>
  <c r="AB54" i="11" s="1"/>
  <c r="AN54" i="11" s="1"/>
  <c r="P64" i="11"/>
  <c r="AB64" i="11" s="1"/>
  <c r="AN64" i="11" s="1"/>
  <c r="P65" i="11"/>
  <c r="AB65" i="11" s="1"/>
  <c r="AN65" i="11" s="1"/>
  <c r="P60" i="11"/>
  <c r="AB60" i="11" s="1"/>
  <c r="AN60" i="11" s="1"/>
  <c r="P33" i="11"/>
  <c r="AB33" i="11" s="1"/>
  <c r="AN33" i="11" s="1"/>
  <c r="P66" i="11"/>
  <c r="AB66" i="11" s="1"/>
  <c r="AN66" i="11" s="1"/>
  <c r="P67" i="11"/>
  <c r="AB67" i="11" s="1"/>
  <c r="AN67" i="11" s="1"/>
  <c r="P49" i="11"/>
  <c r="AB49" i="11" s="1"/>
  <c r="AN49" i="11" s="1"/>
  <c r="P28" i="11"/>
  <c r="AB28" i="11" s="1"/>
  <c r="AN28" i="11" s="1"/>
  <c r="P68" i="11"/>
  <c r="AB68" i="11" s="1"/>
  <c r="AN68" i="11" s="1"/>
  <c r="P46" i="11"/>
  <c r="AB46" i="11" s="1"/>
  <c r="AN46" i="11" s="1"/>
  <c r="P50" i="11"/>
  <c r="AB50" i="11" s="1"/>
  <c r="AN50" i="11" s="1"/>
  <c r="AB14" i="13"/>
  <c r="AB61" i="13"/>
  <c r="AB10" i="13"/>
  <c r="AB29" i="13"/>
  <c r="AB15" i="13"/>
  <c r="AB22" i="13"/>
  <c r="AB23" i="13"/>
  <c r="AB24" i="13"/>
  <c r="AB34" i="13"/>
  <c r="AB40" i="13"/>
  <c r="AB55" i="13"/>
  <c r="AB41" i="13"/>
  <c r="AB11" i="13"/>
  <c r="AB56" i="13"/>
  <c r="AB35" i="13"/>
  <c r="AB12" i="13"/>
  <c r="AB30" i="13"/>
  <c r="AB62" i="13"/>
  <c r="AB63" i="13"/>
  <c r="AB57" i="13"/>
  <c r="AB58" i="13"/>
  <c r="AB16" i="13"/>
  <c r="AB42" i="13"/>
  <c r="AB31" i="13"/>
  <c r="AB17" i="13"/>
  <c r="AB18" i="13"/>
  <c r="AB19" i="13"/>
  <c r="AB43" i="13"/>
  <c r="AB25" i="13"/>
  <c r="AB26" i="13"/>
  <c r="AB36" i="13"/>
  <c r="AB32" i="13"/>
  <c r="AB13" i="13"/>
  <c r="AB51" i="13"/>
  <c r="AB59" i="13"/>
  <c r="AB47" i="13"/>
  <c r="AB44" i="13"/>
  <c r="AB37" i="13"/>
  <c r="AB38" i="13"/>
  <c r="AB52" i="13"/>
  <c r="AB20" i="13"/>
  <c r="AB45" i="13"/>
  <c r="AB21" i="13"/>
  <c r="AB39" i="13"/>
  <c r="AB53" i="13"/>
  <c r="AB27" i="13"/>
  <c r="AB48" i="13"/>
  <c r="AB54" i="13"/>
  <c r="AB64" i="13"/>
  <c r="AB65" i="13"/>
  <c r="AB60" i="13"/>
  <c r="AB33" i="13"/>
  <c r="AB66" i="13"/>
  <c r="AB67" i="13"/>
  <c r="AB49" i="13"/>
  <c r="AB28" i="13"/>
  <c r="AB68" i="13"/>
  <c r="AD14" i="12"/>
  <c r="AQ14" i="12" s="1"/>
  <c r="AD10" i="12"/>
  <c r="AQ10" i="12" s="1"/>
  <c r="AD29" i="12"/>
  <c r="AQ29" i="12" s="1"/>
  <c r="AD15" i="12"/>
  <c r="AQ15" i="12" s="1"/>
  <c r="AD23" i="12"/>
  <c r="AQ23" i="12" s="1"/>
  <c r="AD24" i="12"/>
  <c r="AQ24" i="12" s="1"/>
  <c r="AD34" i="12"/>
  <c r="AQ34" i="12" s="1"/>
  <c r="AD40" i="12"/>
  <c r="AQ40" i="12" s="1"/>
  <c r="AD55" i="12"/>
  <c r="AQ55" i="12" s="1"/>
  <c r="AD41" i="12"/>
  <c r="AQ41" i="12" s="1"/>
  <c r="AD11" i="12"/>
  <c r="AQ11" i="12" s="1"/>
  <c r="AD56" i="12"/>
  <c r="AQ56" i="12" s="1"/>
  <c r="AD35" i="12"/>
  <c r="AQ35" i="12" s="1"/>
  <c r="AD12" i="12"/>
  <c r="AQ12" i="12" s="1"/>
  <c r="AD30" i="12"/>
  <c r="AQ30" i="12" s="1"/>
  <c r="AD62" i="12"/>
  <c r="AQ62" i="12" s="1"/>
  <c r="AD57" i="12"/>
  <c r="AQ57" i="12" s="1"/>
  <c r="AD58" i="12"/>
  <c r="AQ58" i="12" s="1"/>
  <c r="AD16" i="12"/>
  <c r="AQ16" i="12" s="1"/>
  <c r="AD42" i="12"/>
  <c r="AQ42" i="12" s="1"/>
  <c r="AD31" i="12"/>
  <c r="AQ31" i="12" s="1"/>
  <c r="AD17" i="12"/>
  <c r="AQ17" i="12" s="1"/>
  <c r="AD18" i="12"/>
  <c r="AQ18" i="12" s="1"/>
  <c r="AD43" i="12"/>
  <c r="AQ43" i="12" s="1"/>
  <c r="AD25" i="12"/>
  <c r="AQ25" i="12" s="1"/>
  <c r="AD26" i="12"/>
  <c r="AQ26" i="12" s="1"/>
  <c r="AD32" i="12"/>
  <c r="AQ32" i="12" s="1"/>
  <c r="AD13" i="12"/>
  <c r="AQ13" i="12" s="1"/>
  <c r="AD51" i="12"/>
  <c r="AQ51" i="12" s="1"/>
  <c r="AD59" i="12"/>
  <c r="AQ59" i="12" s="1"/>
  <c r="AD47" i="12"/>
  <c r="AQ47" i="12" s="1"/>
  <c r="AD44" i="12"/>
  <c r="AQ44" i="12" s="1"/>
  <c r="AD37" i="12"/>
  <c r="AQ37" i="12" s="1"/>
  <c r="AD38" i="12"/>
  <c r="AQ38" i="12" s="1"/>
  <c r="AD20" i="12"/>
  <c r="AQ20" i="12" s="1"/>
  <c r="AD45" i="12"/>
  <c r="AQ45" i="12" s="1"/>
  <c r="AD21" i="12"/>
  <c r="AQ21" i="12" s="1"/>
  <c r="AD39" i="12"/>
  <c r="AQ39" i="12" s="1"/>
  <c r="AD53" i="12"/>
  <c r="AQ53" i="12" s="1"/>
  <c r="AD27" i="12"/>
  <c r="AQ27" i="12" s="1"/>
  <c r="AD48" i="12"/>
  <c r="AQ48" i="12" s="1"/>
  <c r="AD64" i="12"/>
  <c r="AQ64" i="12" s="1"/>
  <c r="AD65" i="12"/>
  <c r="AQ65" i="12" s="1"/>
  <c r="AD60" i="12"/>
  <c r="AQ60" i="12" s="1"/>
  <c r="AD33" i="12"/>
  <c r="AQ33" i="12" s="1"/>
  <c r="AD66" i="12"/>
  <c r="AQ66" i="12" s="1"/>
  <c r="AD67" i="12"/>
  <c r="AQ67" i="12" s="1"/>
  <c r="AD49" i="12"/>
  <c r="AQ49" i="12" s="1"/>
  <c r="AD28" i="12"/>
  <c r="AQ28" i="12" s="1"/>
  <c r="AD68" i="12"/>
  <c r="AQ68" i="12" s="1"/>
  <c r="AD46" i="12"/>
  <c r="AQ46" i="12" s="1"/>
  <c r="S14" i="11"/>
  <c r="AE14" i="11" s="1"/>
  <c r="AQ14" i="11" s="1"/>
  <c r="S61" i="11"/>
  <c r="AE61" i="11" s="1"/>
  <c r="AQ61" i="11" s="1"/>
  <c r="S10" i="11"/>
  <c r="AE10" i="11" s="1"/>
  <c r="AQ10" i="11" s="1"/>
  <c r="S29" i="11"/>
  <c r="AE29" i="11" s="1"/>
  <c r="AQ29" i="11" s="1"/>
  <c r="S15" i="11"/>
  <c r="AE15" i="11" s="1"/>
  <c r="AQ15" i="11" s="1"/>
  <c r="S22" i="11"/>
  <c r="AE22" i="11" s="1"/>
  <c r="AQ22" i="11" s="1"/>
  <c r="S23" i="11"/>
  <c r="AE23" i="11" s="1"/>
  <c r="AQ23" i="11" s="1"/>
  <c r="S24" i="11"/>
  <c r="AE24" i="11" s="1"/>
  <c r="AQ24" i="11" s="1"/>
  <c r="S34" i="11"/>
  <c r="AE34" i="11" s="1"/>
  <c r="AQ34" i="11" s="1"/>
  <c r="S40" i="11"/>
  <c r="AE40" i="11" s="1"/>
  <c r="AQ40" i="11" s="1"/>
  <c r="S55" i="11"/>
  <c r="AE55" i="11" s="1"/>
  <c r="AQ55" i="11" s="1"/>
  <c r="S41" i="11"/>
  <c r="AE41" i="11" s="1"/>
  <c r="AQ41" i="11" s="1"/>
  <c r="S11" i="11"/>
  <c r="AE11" i="11" s="1"/>
  <c r="AQ11" i="11" s="1"/>
  <c r="S56" i="11"/>
  <c r="AE56" i="11" s="1"/>
  <c r="AQ56" i="11" s="1"/>
  <c r="S35" i="11"/>
  <c r="AE35" i="11" s="1"/>
  <c r="AQ35" i="11" s="1"/>
  <c r="S12" i="11"/>
  <c r="AE12" i="11" s="1"/>
  <c r="AQ12" i="11" s="1"/>
  <c r="S30" i="11"/>
  <c r="AE30" i="11" s="1"/>
  <c r="AQ30" i="11" s="1"/>
  <c r="S62" i="11"/>
  <c r="AE62" i="11" s="1"/>
  <c r="AQ62" i="11" s="1"/>
  <c r="S63" i="11"/>
  <c r="AE63" i="11" s="1"/>
  <c r="AQ63" i="11" s="1"/>
  <c r="S57" i="11"/>
  <c r="AE57" i="11" s="1"/>
  <c r="AQ57" i="11" s="1"/>
  <c r="S58" i="11"/>
  <c r="AE58" i="11" s="1"/>
  <c r="AQ58" i="11" s="1"/>
  <c r="S16" i="11"/>
  <c r="AE16" i="11" s="1"/>
  <c r="AQ16" i="11" s="1"/>
  <c r="S42" i="11"/>
  <c r="AE42" i="11" s="1"/>
  <c r="AQ42" i="11" s="1"/>
  <c r="S31" i="11"/>
  <c r="AE31" i="11" s="1"/>
  <c r="AQ31" i="11" s="1"/>
  <c r="S17" i="11"/>
  <c r="AE17" i="11" s="1"/>
  <c r="AQ17" i="11" s="1"/>
  <c r="S18" i="11"/>
  <c r="AE18" i="11" s="1"/>
  <c r="AQ18" i="11" s="1"/>
  <c r="S19" i="11"/>
  <c r="AE19" i="11" s="1"/>
  <c r="AQ19" i="11" s="1"/>
  <c r="S43" i="11"/>
  <c r="AE43" i="11" s="1"/>
  <c r="AQ43" i="11" s="1"/>
  <c r="S25" i="11"/>
  <c r="AE25" i="11" s="1"/>
  <c r="AQ25" i="11" s="1"/>
  <c r="S26" i="11"/>
  <c r="AE26" i="11" s="1"/>
  <c r="AQ26" i="11" s="1"/>
  <c r="S36" i="11"/>
  <c r="AE36" i="11" s="1"/>
  <c r="AQ36" i="11" s="1"/>
  <c r="S32" i="11"/>
  <c r="AE32" i="11" s="1"/>
  <c r="AQ32" i="11" s="1"/>
  <c r="S13" i="11"/>
  <c r="AE13" i="11" s="1"/>
  <c r="AQ13" i="11" s="1"/>
  <c r="S51" i="11"/>
  <c r="AE51" i="11" s="1"/>
  <c r="AQ51" i="11" s="1"/>
  <c r="S59" i="11"/>
  <c r="AE59" i="11" s="1"/>
  <c r="AQ59" i="11" s="1"/>
  <c r="S47" i="11"/>
  <c r="AE47" i="11" s="1"/>
  <c r="AQ47" i="11" s="1"/>
  <c r="S44" i="11"/>
  <c r="AE44" i="11" s="1"/>
  <c r="AQ44" i="11" s="1"/>
  <c r="S37" i="11"/>
  <c r="AE37" i="11" s="1"/>
  <c r="AQ37" i="11" s="1"/>
  <c r="S38" i="11"/>
  <c r="AE38" i="11" s="1"/>
  <c r="AQ38" i="11" s="1"/>
  <c r="S52" i="11"/>
  <c r="AE52" i="11" s="1"/>
  <c r="AQ52" i="11" s="1"/>
  <c r="S20" i="11"/>
  <c r="AE20" i="11" s="1"/>
  <c r="AQ20" i="11" s="1"/>
  <c r="S45" i="11"/>
  <c r="AE45" i="11" s="1"/>
  <c r="AQ45" i="11" s="1"/>
  <c r="S21" i="11"/>
  <c r="AE21" i="11" s="1"/>
  <c r="AQ21" i="11" s="1"/>
  <c r="S39" i="11"/>
  <c r="AE39" i="11" s="1"/>
  <c r="AQ39" i="11" s="1"/>
  <c r="S53" i="11"/>
  <c r="AE53" i="11" s="1"/>
  <c r="AQ53" i="11" s="1"/>
  <c r="S27" i="11"/>
  <c r="AE27" i="11" s="1"/>
  <c r="AQ27" i="11" s="1"/>
  <c r="S48" i="11"/>
  <c r="AE48" i="11" s="1"/>
  <c r="AQ48" i="11" s="1"/>
  <c r="S54" i="11"/>
  <c r="AE54" i="11" s="1"/>
  <c r="AQ54" i="11" s="1"/>
  <c r="S64" i="11"/>
  <c r="AE64" i="11" s="1"/>
  <c r="AQ64" i="11" s="1"/>
  <c r="S65" i="11"/>
  <c r="AE65" i="11" s="1"/>
  <c r="AQ65" i="11" s="1"/>
  <c r="S60" i="11"/>
  <c r="AE60" i="11" s="1"/>
  <c r="AQ60" i="11" s="1"/>
  <c r="S33" i="11"/>
  <c r="AE33" i="11" s="1"/>
  <c r="AQ33" i="11" s="1"/>
  <c r="S66" i="11"/>
  <c r="AE66" i="11" s="1"/>
  <c r="AQ66" i="11" s="1"/>
  <c r="S67" i="11"/>
  <c r="AE67" i="11" s="1"/>
  <c r="AQ67" i="11" s="1"/>
  <c r="S49" i="11"/>
  <c r="AE49" i="11" s="1"/>
  <c r="AQ49" i="11" s="1"/>
  <c r="S28" i="11"/>
  <c r="AE28" i="11" s="1"/>
  <c r="AQ28" i="11" s="1"/>
  <c r="S68" i="11"/>
  <c r="AE68" i="11" s="1"/>
  <c r="AQ68" i="11" s="1"/>
  <c r="S46" i="11"/>
  <c r="AE46" i="11" s="1"/>
  <c r="AQ46" i="11" s="1"/>
  <c r="S50" i="11"/>
  <c r="AE50" i="11" s="1"/>
  <c r="AQ50" i="11" s="1"/>
  <c r="S14" i="13"/>
  <c r="AE14" i="13" s="1"/>
  <c r="AQ14" i="13" s="1"/>
  <c r="S61" i="13"/>
  <c r="AE61" i="13" s="1"/>
  <c r="AQ61" i="13" s="1"/>
  <c r="S10" i="13"/>
  <c r="AE10" i="13" s="1"/>
  <c r="AQ10" i="13" s="1"/>
  <c r="S29" i="13"/>
  <c r="AE29" i="13" s="1"/>
  <c r="AQ29" i="13" s="1"/>
  <c r="S15" i="13"/>
  <c r="AE15" i="13" s="1"/>
  <c r="AQ15" i="13" s="1"/>
  <c r="S22" i="13"/>
  <c r="AE22" i="13" s="1"/>
  <c r="AQ22" i="13" s="1"/>
  <c r="S23" i="13"/>
  <c r="AE23" i="13" s="1"/>
  <c r="AQ23" i="13" s="1"/>
  <c r="S24" i="13"/>
  <c r="AE24" i="13" s="1"/>
  <c r="AQ24" i="13" s="1"/>
  <c r="S34" i="13"/>
  <c r="AE34" i="13" s="1"/>
  <c r="AQ34" i="13" s="1"/>
  <c r="S40" i="13"/>
  <c r="AE40" i="13" s="1"/>
  <c r="AQ40" i="13" s="1"/>
  <c r="S55" i="13"/>
  <c r="AE55" i="13" s="1"/>
  <c r="AQ55" i="13" s="1"/>
  <c r="S41" i="13"/>
  <c r="AE41" i="13" s="1"/>
  <c r="AQ41" i="13" s="1"/>
  <c r="S11" i="13"/>
  <c r="AE11" i="13" s="1"/>
  <c r="AQ11" i="13" s="1"/>
  <c r="S56" i="13"/>
  <c r="AE56" i="13" s="1"/>
  <c r="AQ56" i="13" s="1"/>
  <c r="S35" i="13"/>
  <c r="AE35" i="13" s="1"/>
  <c r="AQ35" i="13" s="1"/>
  <c r="S12" i="13"/>
  <c r="AE12" i="13" s="1"/>
  <c r="AQ12" i="13" s="1"/>
  <c r="S30" i="13"/>
  <c r="AE30" i="13" s="1"/>
  <c r="AQ30" i="13" s="1"/>
  <c r="S62" i="13"/>
  <c r="AE62" i="13" s="1"/>
  <c r="AQ62" i="13" s="1"/>
  <c r="S63" i="13"/>
  <c r="AE63" i="13" s="1"/>
  <c r="AQ63" i="13" s="1"/>
  <c r="S57" i="13"/>
  <c r="AE57" i="13" s="1"/>
  <c r="AQ57" i="13" s="1"/>
  <c r="S58" i="13"/>
  <c r="AE58" i="13" s="1"/>
  <c r="AQ58" i="13" s="1"/>
  <c r="S16" i="13"/>
  <c r="AE16" i="13" s="1"/>
  <c r="AQ16" i="13" s="1"/>
  <c r="S42" i="13"/>
  <c r="AE42" i="13" s="1"/>
  <c r="AQ42" i="13" s="1"/>
  <c r="S31" i="13"/>
  <c r="AE31" i="13" s="1"/>
  <c r="AQ31" i="13" s="1"/>
  <c r="S17" i="13"/>
  <c r="AE17" i="13" s="1"/>
  <c r="AQ17" i="13" s="1"/>
  <c r="S18" i="13"/>
  <c r="AE18" i="13" s="1"/>
  <c r="AQ18" i="13" s="1"/>
  <c r="S19" i="13"/>
  <c r="AE19" i="13" s="1"/>
  <c r="AQ19" i="13" s="1"/>
  <c r="S43" i="13"/>
  <c r="AE43" i="13" s="1"/>
  <c r="AQ43" i="13" s="1"/>
  <c r="S25" i="13"/>
  <c r="AE25" i="13" s="1"/>
  <c r="AQ25" i="13" s="1"/>
  <c r="S26" i="13"/>
  <c r="AE26" i="13" s="1"/>
  <c r="AQ26" i="13" s="1"/>
  <c r="S36" i="13"/>
  <c r="AE36" i="13" s="1"/>
  <c r="AQ36" i="13" s="1"/>
  <c r="S32" i="13"/>
  <c r="AE32" i="13" s="1"/>
  <c r="AQ32" i="13" s="1"/>
  <c r="S13" i="13"/>
  <c r="AE13" i="13" s="1"/>
  <c r="AQ13" i="13" s="1"/>
  <c r="S51" i="13"/>
  <c r="AE51" i="13" s="1"/>
  <c r="AQ51" i="13" s="1"/>
  <c r="S59" i="13"/>
  <c r="AE59" i="13" s="1"/>
  <c r="AQ59" i="13" s="1"/>
  <c r="S47" i="13"/>
  <c r="AE47" i="13" s="1"/>
  <c r="AQ47" i="13" s="1"/>
  <c r="S44" i="13"/>
  <c r="AE44" i="13" s="1"/>
  <c r="AQ44" i="13" s="1"/>
  <c r="S37" i="13"/>
  <c r="AE37" i="13" s="1"/>
  <c r="AQ37" i="13" s="1"/>
  <c r="S38" i="13"/>
  <c r="AE38" i="13" s="1"/>
  <c r="AQ38" i="13" s="1"/>
  <c r="S52" i="13"/>
  <c r="AE52" i="13" s="1"/>
  <c r="AQ52" i="13" s="1"/>
  <c r="S20" i="13"/>
  <c r="AE20" i="13" s="1"/>
  <c r="AQ20" i="13" s="1"/>
  <c r="S45" i="13"/>
  <c r="AE45" i="13" s="1"/>
  <c r="AQ45" i="13" s="1"/>
  <c r="S21" i="13"/>
  <c r="AE21" i="13" s="1"/>
  <c r="AQ21" i="13" s="1"/>
  <c r="S39" i="13"/>
  <c r="AE39" i="13" s="1"/>
  <c r="AQ39" i="13" s="1"/>
  <c r="S53" i="13"/>
  <c r="AE53" i="13" s="1"/>
  <c r="AQ53" i="13" s="1"/>
  <c r="S27" i="13"/>
  <c r="AE27" i="13" s="1"/>
  <c r="AQ27" i="13" s="1"/>
  <c r="S48" i="13"/>
  <c r="AE48" i="13" s="1"/>
  <c r="AQ48" i="13" s="1"/>
  <c r="S54" i="13"/>
  <c r="AE54" i="13" s="1"/>
  <c r="AQ54" i="13" s="1"/>
  <c r="S64" i="13"/>
  <c r="AE64" i="13" s="1"/>
  <c r="AQ64" i="13" s="1"/>
  <c r="S65" i="13"/>
  <c r="AE65" i="13" s="1"/>
  <c r="AQ65" i="13" s="1"/>
  <c r="S60" i="13"/>
  <c r="AE60" i="13" s="1"/>
  <c r="AQ60" i="13" s="1"/>
  <c r="S33" i="13"/>
  <c r="AE33" i="13" s="1"/>
  <c r="AQ33" i="13" s="1"/>
  <c r="S66" i="13"/>
  <c r="AE66" i="13" s="1"/>
  <c r="AQ66" i="13" s="1"/>
  <c r="S67" i="13"/>
  <c r="AE67" i="13" s="1"/>
  <c r="AQ67" i="13" s="1"/>
  <c r="S49" i="13"/>
  <c r="AE49" i="13" s="1"/>
  <c r="AQ49" i="13" s="1"/>
  <c r="S28" i="13"/>
  <c r="AE28" i="13" s="1"/>
  <c r="AQ28" i="13" s="1"/>
  <c r="S68" i="13"/>
  <c r="AE68" i="13" s="1"/>
  <c r="AQ68" i="13" s="1"/>
  <c r="S46" i="13"/>
  <c r="AE46" i="13" s="1"/>
  <c r="AQ46" i="13" s="1"/>
  <c r="S50" i="13"/>
  <c r="AE50" i="13" s="1"/>
  <c r="AQ50" i="13" s="1"/>
  <c r="AG14" i="12"/>
  <c r="AT14" i="12" s="1"/>
  <c r="AG61" i="12"/>
  <c r="AT61" i="12" s="1"/>
  <c r="AG10" i="12"/>
  <c r="AT10" i="12" s="1"/>
  <c r="AG29" i="12"/>
  <c r="AT29" i="12" s="1"/>
  <c r="AG15" i="12"/>
  <c r="AT15" i="12" s="1"/>
  <c r="AG22" i="12"/>
  <c r="AT22" i="12" s="1"/>
  <c r="AG24" i="12"/>
  <c r="AT24" i="12" s="1"/>
  <c r="AG34" i="12"/>
  <c r="AT34" i="12" s="1"/>
  <c r="AG40" i="12"/>
  <c r="AT40" i="12" s="1"/>
  <c r="AG55" i="12"/>
  <c r="AT55" i="12" s="1"/>
  <c r="AG41" i="12"/>
  <c r="AT41" i="12" s="1"/>
  <c r="AG11" i="12"/>
  <c r="AT11" i="12" s="1"/>
  <c r="AG56" i="12"/>
  <c r="AT56" i="12" s="1"/>
  <c r="AG35" i="12"/>
  <c r="AT35" i="12" s="1"/>
  <c r="AG12" i="12"/>
  <c r="AT12" i="12" s="1"/>
  <c r="AG30" i="12"/>
  <c r="AT30" i="12" s="1"/>
  <c r="AG62" i="12"/>
  <c r="AT62" i="12" s="1"/>
  <c r="AG63" i="12"/>
  <c r="AT63" i="12" s="1"/>
  <c r="AG57" i="12"/>
  <c r="AT57" i="12" s="1"/>
  <c r="AG58" i="12"/>
  <c r="AT58" i="12" s="1"/>
  <c r="AG16" i="12"/>
  <c r="AT16" i="12" s="1"/>
  <c r="AG42" i="12"/>
  <c r="AT42" i="12" s="1"/>
  <c r="AG31" i="12"/>
  <c r="AT31" i="12" s="1"/>
  <c r="AG17" i="12"/>
  <c r="AT17" i="12" s="1"/>
  <c r="AG18" i="12"/>
  <c r="AT18" i="12" s="1"/>
  <c r="AG19" i="12"/>
  <c r="AT19" i="12" s="1"/>
  <c r="AG43" i="12"/>
  <c r="AT43" i="12" s="1"/>
  <c r="AG25" i="12"/>
  <c r="AT25" i="12" s="1"/>
  <c r="AG26" i="12"/>
  <c r="AT26" i="12" s="1"/>
  <c r="AG36" i="12"/>
  <c r="AT36" i="12" s="1"/>
  <c r="AG32" i="12"/>
  <c r="AT32" i="12" s="1"/>
  <c r="AG13" i="12"/>
  <c r="AT13" i="12" s="1"/>
  <c r="AG51" i="12"/>
  <c r="AT51" i="12" s="1"/>
  <c r="AG59" i="12"/>
  <c r="AT59" i="12" s="1"/>
  <c r="AG47" i="12"/>
  <c r="AT47" i="12" s="1"/>
  <c r="AG44" i="12"/>
  <c r="AT44" i="12" s="1"/>
  <c r="AG37" i="12"/>
  <c r="AT37" i="12" s="1"/>
  <c r="AG38" i="12"/>
  <c r="AT38" i="12" s="1"/>
  <c r="AG52" i="12"/>
  <c r="AT52" i="12" s="1"/>
  <c r="AG20" i="12"/>
  <c r="AT20" i="12" s="1"/>
  <c r="AG45" i="12"/>
  <c r="AT45" i="12" s="1"/>
  <c r="AG21" i="12"/>
  <c r="AT21" i="12" s="1"/>
  <c r="AG39" i="12"/>
  <c r="AT39" i="12" s="1"/>
  <c r="AG53" i="12"/>
  <c r="AT53" i="12" s="1"/>
  <c r="AG27" i="12"/>
  <c r="AT27" i="12" s="1"/>
  <c r="AG48" i="12"/>
  <c r="AT48" i="12" s="1"/>
  <c r="AG54" i="12"/>
  <c r="AT54" i="12" s="1"/>
  <c r="AG64" i="12"/>
  <c r="AT64" i="12" s="1"/>
  <c r="AG65" i="12"/>
  <c r="AT65" i="12" s="1"/>
  <c r="AG60" i="12"/>
  <c r="AT60" i="12" s="1"/>
  <c r="AG33" i="12"/>
  <c r="AT33" i="12" s="1"/>
  <c r="AG67" i="12"/>
  <c r="AT67" i="12" s="1"/>
  <c r="AG49" i="12"/>
  <c r="AT49" i="12" s="1"/>
  <c r="AG28" i="12"/>
  <c r="AT28" i="12" s="1"/>
  <c r="AG68" i="12"/>
  <c r="AT68" i="12" s="1"/>
  <c r="AG46" i="12"/>
  <c r="AT46" i="12" s="1"/>
  <c r="AG50" i="12"/>
  <c r="AT50" i="12" s="1"/>
  <c r="T14" i="8"/>
  <c r="AG14" i="8" s="1"/>
  <c r="AT14" i="8" s="1"/>
  <c r="T61" i="8"/>
  <c r="T10" i="8"/>
  <c r="AG10" i="8" s="1"/>
  <c r="AT10" i="8" s="1"/>
  <c r="T29" i="8"/>
  <c r="AG29" i="8" s="1"/>
  <c r="AT29" i="8" s="1"/>
  <c r="T15" i="8"/>
  <c r="T22" i="8"/>
  <c r="AG22" i="8" s="1"/>
  <c r="AT22" i="8" s="1"/>
  <c r="T23" i="8"/>
  <c r="AG23" i="8" s="1"/>
  <c r="AT23" i="8" s="1"/>
  <c r="T24" i="8"/>
  <c r="AG24" i="8" s="1"/>
  <c r="AT24" i="8" s="1"/>
  <c r="T34" i="8"/>
  <c r="AG34" i="8" s="1"/>
  <c r="AT34" i="8" s="1"/>
  <c r="T40" i="8"/>
  <c r="AG40" i="8" s="1"/>
  <c r="AT40" i="8" s="1"/>
  <c r="T55" i="8"/>
  <c r="AG55" i="8" s="1"/>
  <c r="AT55" i="8" s="1"/>
  <c r="T41" i="8"/>
  <c r="AG41" i="8" s="1"/>
  <c r="AT41" i="8" s="1"/>
  <c r="T11" i="8"/>
  <c r="AG11" i="8" s="1"/>
  <c r="AT11" i="8" s="1"/>
  <c r="T56" i="8"/>
  <c r="AG56" i="8" s="1"/>
  <c r="AT56" i="8" s="1"/>
  <c r="T35" i="8"/>
  <c r="AG35" i="8" s="1"/>
  <c r="AT35" i="8" s="1"/>
  <c r="T12" i="8"/>
  <c r="AG12" i="8" s="1"/>
  <c r="AT12" i="8" s="1"/>
  <c r="T30" i="8"/>
  <c r="AG30" i="8" s="1"/>
  <c r="AT30" i="8" s="1"/>
  <c r="T62" i="8"/>
  <c r="AG62" i="8" s="1"/>
  <c r="AT62" i="8" s="1"/>
  <c r="T63" i="8"/>
  <c r="AG63" i="8" s="1"/>
  <c r="AT63" i="8" s="1"/>
  <c r="T57" i="8"/>
  <c r="AG57" i="8" s="1"/>
  <c r="AT57" i="8" s="1"/>
  <c r="T58" i="8"/>
  <c r="AG58" i="8" s="1"/>
  <c r="AT58" i="8" s="1"/>
  <c r="T16" i="8"/>
  <c r="AG16" i="8" s="1"/>
  <c r="AT16" i="8" s="1"/>
  <c r="T42" i="8"/>
  <c r="AG42" i="8" s="1"/>
  <c r="AT42" i="8" s="1"/>
  <c r="T31" i="8"/>
  <c r="AG31" i="8" s="1"/>
  <c r="AT31" i="8" s="1"/>
  <c r="T17" i="8"/>
  <c r="AG17" i="8" s="1"/>
  <c r="AT17" i="8" s="1"/>
  <c r="T18" i="8"/>
  <c r="AG18" i="8" s="1"/>
  <c r="AT18" i="8" s="1"/>
  <c r="T19" i="8"/>
  <c r="AG19" i="8" s="1"/>
  <c r="AT19" i="8" s="1"/>
  <c r="T43" i="8"/>
  <c r="AG43" i="8" s="1"/>
  <c r="AT43" i="8" s="1"/>
  <c r="T25" i="8"/>
  <c r="AG25" i="8" s="1"/>
  <c r="AT25" i="8" s="1"/>
  <c r="T26" i="8"/>
  <c r="AG26" i="8" s="1"/>
  <c r="AT26" i="8" s="1"/>
  <c r="T36" i="8"/>
  <c r="AG36" i="8" s="1"/>
  <c r="AT36" i="8" s="1"/>
  <c r="T32" i="8"/>
  <c r="AG32" i="8" s="1"/>
  <c r="AT32" i="8" s="1"/>
  <c r="T13" i="8"/>
  <c r="AG13" i="8" s="1"/>
  <c r="AT13" i="8" s="1"/>
  <c r="T51" i="8"/>
  <c r="AG51" i="8" s="1"/>
  <c r="AT51" i="8" s="1"/>
  <c r="T59" i="8"/>
  <c r="AG59" i="8" s="1"/>
  <c r="AT59" i="8" s="1"/>
  <c r="T47" i="8"/>
  <c r="AG47" i="8" s="1"/>
  <c r="AT47" i="8" s="1"/>
  <c r="T44" i="8"/>
  <c r="AG44" i="8" s="1"/>
  <c r="AT44" i="8" s="1"/>
  <c r="T37" i="8"/>
  <c r="AG37" i="8" s="1"/>
  <c r="AT37" i="8" s="1"/>
  <c r="T38" i="8"/>
  <c r="AG38" i="8" s="1"/>
  <c r="AT38" i="8" s="1"/>
  <c r="T52" i="8"/>
  <c r="AG52" i="8" s="1"/>
  <c r="AT52" i="8" s="1"/>
  <c r="T20" i="8"/>
  <c r="AG20" i="8" s="1"/>
  <c r="AT20" i="8" s="1"/>
  <c r="T45" i="8"/>
  <c r="AG45" i="8" s="1"/>
  <c r="AT45" i="8" s="1"/>
  <c r="T21" i="8"/>
  <c r="AG21" i="8" s="1"/>
  <c r="AT21" i="8" s="1"/>
  <c r="T39" i="8"/>
  <c r="AG39" i="8" s="1"/>
  <c r="AT39" i="8" s="1"/>
  <c r="T53" i="8"/>
  <c r="AG53" i="8" s="1"/>
  <c r="AT53" i="8" s="1"/>
  <c r="T27" i="8"/>
  <c r="AG27" i="8" s="1"/>
  <c r="AT27" i="8" s="1"/>
  <c r="T48" i="8"/>
  <c r="AG48" i="8" s="1"/>
  <c r="AT48" i="8" s="1"/>
  <c r="T54" i="8"/>
  <c r="AG54" i="8" s="1"/>
  <c r="AT54" i="8" s="1"/>
  <c r="T64" i="8"/>
  <c r="AG64" i="8" s="1"/>
  <c r="AT64" i="8" s="1"/>
  <c r="T65" i="8"/>
  <c r="AG65" i="8" s="1"/>
  <c r="AT65" i="8" s="1"/>
  <c r="T60" i="8"/>
  <c r="AG60" i="8" s="1"/>
  <c r="AT60" i="8" s="1"/>
  <c r="T33" i="8"/>
  <c r="AG33" i="8" s="1"/>
  <c r="AT33" i="8" s="1"/>
  <c r="T66" i="8"/>
  <c r="AG66" i="8" s="1"/>
  <c r="AT66" i="8" s="1"/>
  <c r="T67" i="8"/>
  <c r="AG67" i="8" s="1"/>
  <c r="AT67" i="8" s="1"/>
  <c r="T49" i="8"/>
  <c r="AG49" i="8" s="1"/>
  <c r="AT49" i="8" s="1"/>
  <c r="T28" i="8"/>
  <c r="AG28" i="8" s="1"/>
  <c r="AT28" i="8" s="1"/>
  <c r="T68" i="8"/>
  <c r="AG68" i="8" s="1"/>
  <c r="T46" i="8"/>
  <c r="AG46" i="8" s="1"/>
  <c r="AT46" i="8" s="1"/>
  <c r="T50" i="8"/>
  <c r="AG50" i="8" s="1"/>
  <c r="AT50" i="8" s="1"/>
  <c r="T14" i="11"/>
  <c r="AF14" i="11" s="1"/>
  <c r="AR14" i="11" s="1"/>
  <c r="T61" i="11"/>
  <c r="AF61" i="11" s="1"/>
  <c r="AR61" i="11" s="1"/>
  <c r="T10" i="11"/>
  <c r="AF10" i="11" s="1"/>
  <c r="AR10" i="11" s="1"/>
  <c r="T29" i="11"/>
  <c r="T15" i="11"/>
  <c r="AF15" i="11" s="1"/>
  <c r="AR15" i="11" s="1"/>
  <c r="T22" i="11"/>
  <c r="AF22" i="11" s="1"/>
  <c r="AR22" i="11" s="1"/>
  <c r="T23" i="11"/>
  <c r="AF23" i="11" s="1"/>
  <c r="AR23" i="11" s="1"/>
  <c r="T24" i="11"/>
  <c r="AF24" i="11" s="1"/>
  <c r="AR24" i="11" s="1"/>
  <c r="T34" i="11"/>
  <c r="AF34" i="11" s="1"/>
  <c r="AR34" i="11" s="1"/>
  <c r="T40" i="11"/>
  <c r="AF40" i="11" s="1"/>
  <c r="AR40" i="11" s="1"/>
  <c r="T55" i="11"/>
  <c r="AF55" i="11" s="1"/>
  <c r="AR55" i="11" s="1"/>
  <c r="T41" i="11"/>
  <c r="AF41" i="11" s="1"/>
  <c r="AR41" i="11" s="1"/>
  <c r="T11" i="11"/>
  <c r="AF11" i="11" s="1"/>
  <c r="AR11" i="11" s="1"/>
  <c r="T56" i="11"/>
  <c r="AF56" i="11" s="1"/>
  <c r="AR56" i="11" s="1"/>
  <c r="T35" i="11"/>
  <c r="AF35" i="11" s="1"/>
  <c r="AR35" i="11" s="1"/>
  <c r="T12" i="11"/>
  <c r="AF12" i="11" s="1"/>
  <c r="AR12" i="11" s="1"/>
  <c r="T30" i="11"/>
  <c r="AF30" i="11" s="1"/>
  <c r="AR30" i="11" s="1"/>
  <c r="T62" i="11"/>
  <c r="AF62" i="11" s="1"/>
  <c r="AR62" i="11" s="1"/>
  <c r="T63" i="11"/>
  <c r="AF63" i="11" s="1"/>
  <c r="AR63" i="11" s="1"/>
  <c r="T57" i="11"/>
  <c r="AF57" i="11" s="1"/>
  <c r="AR57" i="11" s="1"/>
  <c r="T58" i="11"/>
  <c r="AF58" i="11" s="1"/>
  <c r="AR58" i="11" s="1"/>
  <c r="T16" i="11"/>
  <c r="AF16" i="11" s="1"/>
  <c r="AR16" i="11" s="1"/>
  <c r="T42" i="11"/>
  <c r="AF42" i="11" s="1"/>
  <c r="AR42" i="11" s="1"/>
  <c r="T31" i="11"/>
  <c r="AF31" i="11" s="1"/>
  <c r="AR31" i="11" s="1"/>
  <c r="T17" i="11"/>
  <c r="AF17" i="11" s="1"/>
  <c r="AR17" i="11" s="1"/>
  <c r="T18" i="11"/>
  <c r="AF18" i="11" s="1"/>
  <c r="AR18" i="11" s="1"/>
  <c r="T19" i="11"/>
  <c r="AF19" i="11" s="1"/>
  <c r="AR19" i="11" s="1"/>
  <c r="T43" i="11"/>
  <c r="AF43" i="11" s="1"/>
  <c r="AR43" i="11" s="1"/>
  <c r="T25" i="11"/>
  <c r="AF25" i="11" s="1"/>
  <c r="AR25" i="11" s="1"/>
  <c r="T26" i="11"/>
  <c r="AF26" i="11" s="1"/>
  <c r="AR26" i="11" s="1"/>
  <c r="T36" i="11"/>
  <c r="AF36" i="11" s="1"/>
  <c r="AR36" i="11" s="1"/>
  <c r="T32" i="11"/>
  <c r="AF32" i="11" s="1"/>
  <c r="AR32" i="11" s="1"/>
  <c r="T13" i="11"/>
  <c r="AF13" i="11" s="1"/>
  <c r="AR13" i="11" s="1"/>
  <c r="T51" i="11"/>
  <c r="AF51" i="11" s="1"/>
  <c r="AR51" i="11" s="1"/>
  <c r="T59" i="11"/>
  <c r="AF59" i="11" s="1"/>
  <c r="AR59" i="11" s="1"/>
  <c r="T47" i="11"/>
  <c r="AF47" i="11" s="1"/>
  <c r="AR47" i="11" s="1"/>
  <c r="T44" i="11"/>
  <c r="AF44" i="11" s="1"/>
  <c r="AR44" i="11" s="1"/>
  <c r="T37" i="11"/>
  <c r="AF37" i="11" s="1"/>
  <c r="AR37" i="11" s="1"/>
  <c r="T38" i="11"/>
  <c r="AF38" i="11" s="1"/>
  <c r="AR38" i="11" s="1"/>
  <c r="T52" i="11"/>
  <c r="AF52" i="11" s="1"/>
  <c r="AR52" i="11" s="1"/>
  <c r="T20" i="11"/>
  <c r="AF20" i="11" s="1"/>
  <c r="AR20" i="11" s="1"/>
  <c r="T45" i="11"/>
  <c r="AF45" i="11" s="1"/>
  <c r="AR45" i="11" s="1"/>
  <c r="T21" i="11"/>
  <c r="AF21" i="11" s="1"/>
  <c r="AR21" i="11" s="1"/>
  <c r="T39" i="11"/>
  <c r="AF39" i="11" s="1"/>
  <c r="AR39" i="11" s="1"/>
  <c r="T53" i="11"/>
  <c r="AF53" i="11" s="1"/>
  <c r="AR53" i="11" s="1"/>
  <c r="T27" i="11"/>
  <c r="AF27" i="11" s="1"/>
  <c r="AR27" i="11" s="1"/>
  <c r="T48" i="11"/>
  <c r="AF48" i="11" s="1"/>
  <c r="AR48" i="11" s="1"/>
  <c r="T54" i="11"/>
  <c r="AF54" i="11" s="1"/>
  <c r="AR54" i="11" s="1"/>
  <c r="T64" i="11"/>
  <c r="AF64" i="11" s="1"/>
  <c r="AR64" i="11" s="1"/>
  <c r="T65" i="11"/>
  <c r="AF65" i="11" s="1"/>
  <c r="AR65" i="11" s="1"/>
  <c r="T60" i="11"/>
  <c r="AF60" i="11" s="1"/>
  <c r="AR60" i="11" s="1"/>
  <c r="T33" i="11"/>
  <c r="AF33" i="11" s="1"/>
  <c r="AR33" i="11" s="1"/>
  <c r="T66" i="11"/>
  <c r="AF66" i="11" s="1"/>
  <c r="AR66" i="11" s="1"/>
  <c r="T67" i="11"/>
  <c r="AF67" i="11" s="1"/>
  <c r="AR67" i="11" s="1"/>
  <c r="T49" i="11"/>
  <c r="AF49" i="11" s="1"/>
  <c r="AR49" i="11" s="1"/>
  <c r="T28" i="11"/>
  <c r="AF28" i="11" s="1"/>
  <c r="AR28" i="11" s="1"/>
  <c r="T68" i="11"/>
  <c r="AF68" i="11" s="1"/>
  <c r="AR68" i="11" s="1"/>
  <c r="T46" i="11"/>
  <c r="AF46" i="11" s="1"/>
  <c r="AR46" i="11" s="1"/>
  <c r="T50" i="11"/>
  <c r="AF50" i="11" s="1"/>
  <c r="AR50" i="11" s="1"/>
  <c r="T14" i="13"/>
  <c r="AF14" i="13" s="1"/>
  <c r="AR14" i="13" s="1"/>
  <c r="T61" i="13"/>
  <c r="AF61" i="13" s="1"/>
  <c r="AR61" i="13" s="1"/>
  <c r="T10" i="13"/>
  <c r="AF10" i="13" s="1"/>
  <c r="AR10" i="13" s="1"/>
  <c r="T29" i="13"/>
  <c r="AF29" i="13" s="1"/>
  <c r="AR29" i="13" s="1"/>
  <c r="T15" i="13"/>
  <c r="AF15" i="13" s="1"/>
  <c r="AR15" i="13" s="1"/>
  <c r="T22" i="13"/>
  <c r="AF22" i="13" s="1"/>
  <c r="AR22" i="13" s="1"/>
  <c r="T23" i="13"/>
  <c r="AF23" i="13" s="1"/>
  <c r="AR23" i="13" s="1"/>
  <c r="T24" i="13"/>
  <c r="AF24" i="13" s="1"/>
  <c r="AR24" i="13" s="1"/>
  <c r="T34" i="13"/>
  <c r="AF34" i="13" s="1"/>
  <c r="AR34" i="13" s="1"/>
  <c r="T40" i="13"/>
  <c r="AF40" i="13" s="1"/>
  <c r="AR40" i="13" s="1"/>
  <c r="T55" i="13"/>
  <c r="AF55" i="13" s="1"/>
  <c r="AR55" i="13" s="1"/>
  <c r="T41" i="13"/>
  <c r="AF41" i="13" s="1"/>
  <c r="AR41" i="13" s="1"/>
  <c r="T11" i="13"/>
  <c r="AF11" i="13" s="1"/>
  <c r="AR11" i="13" s="1"/>
  <c r="T56" i="13"/>
  <c r="AF56" i="13" s="1"/>
  <c r="AR56" i="13" s="1"/>
  <c r="T35" i="13"/>
  <c r="AF35" i="13" s="1"/>
  <c r="AR35" i="13" s="1"/>
  <c r="T12" i="13"/>
  <c r="AF12" i="13" s="1"/>
  <c r="AR12" i="13" s="1"/>
  <c r="T30" i="13"/>
  <c r="AF30" i="13" s="1"/>
  <c r="AR30" i="13" s="1"/>
  <c r="T62" i="13"/>
  <c r="AF62" i="13" s="1"/>
  <c r="AR62" i="13" s="1"/>
  <c r="T63" i="13"/>
  <c r="AF63" i="13" s="1"/>
  <c r="AR63" i="13" s="1"/>
  <c r="T57" i="13"/>
  <c r="AF57" i="13" s="1"/>
  <c r="AR57" i="13" s="1"/>
  <c r="T58" i="13"/>
  <c r="AF58" i="13" s="1"/>
  <c r="AR58" i="13" s="1"/>
  <c r="T16" i="13"/>
  <c r="AF16" i="13" s="1"/>
  <c r="AR16" i="13" s="1"/>
  <c r="T42" i="13"/>
  <c r="AF42" i="13" s="1"/>
  <c r="AR42" i="13" s="1"/>
  <c r="T31" i="13"/>
  <c r="AF31" i="13" s="1"/>
  <c r="AR31" i="13" s="1"/>
  <c r="T17" i="13"/>
  <c r="AF17" i="13" s="1"/>
  <c r="AR17" i="13" s="1"/>
  <c r="T18" i="13"/>
  <c r="AF18" i="13" s="1"/>
  <c r="AR18" i="13" s="1"/>
  <c r="T19" i="13"/>
  <c r="AF19" i="13" s="1"/>
  <c r="AR19" i="13" s="1"/>
  <c r="T43" i="13"/>
  <c r="AF43" i="13" s="1"/>
  <c r="AR43" i="13" s="1"/>
  <c r="T25" i="13"/>
  <c r="AF25" i="13" s="1"/>
  <c r="AR25" i="13" s="1"/>
  <c r="T26" i="13"/>
  <c r="AF26" i="13" s="1"/>
  <c r="AR26" i="13" s="1"/>
  <c r="T36" i="13"/>
  <c r="AF36" i="13" s="1"/>
  <c r="AR36" i="13" s="1"/>
  <c r="T32" i="13"/>
  <c r="AF32" i="13" s="1"/>
  <c r="AR32" i="13" s="1"/>
  <c r="T13" i="13"/>
  <c r="AF13" i="13" s="1"/>
  <c r="AR13" i="13" s="1"/>
  <c r="T51" i="13"/>
  <c r="AF51" i="13" s="1"/>
  <c r="AR51" i="13" s="1"/>
  <c r="T59" i="13"/>
  <c r="AF59" i="13" s="1"/>
  <c r="AR59" i="13" s="1"/>
  <c r="T47" i="13"/>
  <c r="AF47" i="13" s="1"/>
  <c r="AR47" i="13" s="1"/>
  <c r="T44" i="13"/>
  <c r="AF44" i="13" s="1"/>
  <c r="AR44" i="13" s="1"/>
  <c r="T37" i="13"/>
  <c r="AF37" i="13" s="1"/>
  <c r="AR37" i="13" s="1"/>
  <c r="T38" i="13"/>
  <c r="AF38" i="13" s="1"/>
  <c r="AR38" i="13" s="1"/>
  <c r="T52" i="13"/>
  <c r="AF52" i="13" s="1"/>
  <c r="AR52" i="13" s="1"/>
  <c r="T20" i="13"/>
  <c r="AF20" i="13" s="1"/>
  <c r="AR20" i="13" s="1"/>
  <c r="T45" i="13"/>
  <c r="AF45" i="13" s="1"/>
  <c r="AR45" i="13" s="1"/>
  <c r="T21" i="13"/>
  <c r="AF21" i="13" s="1"/>
  <c r="AR21" i="13" s="1"/>
  <c r="T39" i="13"/>
  <c r="AF39" i="13" s="1"/>
  <c r="AR39" i="13" s="1"/>
  <c r="T53" i="13"/>
  <c r="AF53" i="13" s="1"/>
  <c r="AR53" i="13" s="1"/>
  <c r="T27" i="13"/>
  <c r="AF27" i="13" s="1"/>
  <c r="AR27" i="13" s="1"/>
  <c r="T48" i="13"/>
  <c r="AF48" i="13" s="1"/>
  <c r="AR48" i="13" s="1"/>
  <c r="T54" i="13"/>
  <c r="AF54" i="13" s="1"/>
  <c r="AR54" i="13" s="1"/>
  <c r="T64" i="13"/>
  <c r="AF64" i="13" s="1"/>
  <c r="AR64" i="13" s="1"/>
  <c r="T65" i="13"/>
  <c r="AF65" i="13" s="1"/>
  <c r="AR65" i="13" s="1"/>
  <c r="T60" i="13"/>
  <c r="AF60" i="13" s="1"/>
  <c r="AR60" i="13" s="1"/>
  <c r="T33" i="13"/>
  <c r="AF33" i="13" s="1"/>
  <c r="AR33" i="13" s="1"/>
  <c r="T66" i="13"/>
  <c r="AF66" i="13" s="1"/>
  <c r="AR66" i="13" s="1"/>
  <c r="T67" i="13"/>
  <c r="AF67" i="13" s="1"/>
  <c r="AR67" i="13" s="1"/>
  <c r="T49" i="13"/>
  <c r="AF49" i="13" s="1"/>
  <c r="AR49" i="13" s="1"/>
  <c r="T28" i="13"/>
  <c r="AF28" i="13" s="1"/>
  <c r="AR28" i="13" s="1"/>
  <c r="T68" i="13"/>
  <c r="AF68" i="13" s="1"/>
  <c r="AR68" i="13" s="1"/>
  <c r="T46" i="13"/>
  <c r="AF46" i="13" s="1"/>
  <c r="AR46" i="13" s="1"/>
  <c r="T50" i="13"/>
  <c r="AF50" i="13" s="1"/>
  <c r="AR50" i="13" s="1"/>
  <c r="U14" i="8"/>
  <c r="AH14" i="8" s="1"/>
  <c r="AU14" i="8" s="1"/>
  <c r="U61" i="8"/>
  <c r="AH61" i="8" s="1"/>
  <c r="AU61" i="8" s="1"/>
  <c r="U10" i="8"/>
  <c r="AH10" i="8" s="1"/>
  <c r="AU10" i="8" s="1"/>
  <c r="U29" i="8"/>
  <c r="AH29" i="8" s="1"/>
  <c r="AU29" i="8" s="1"/>
  <c r="U15" i="8"/>
  <c r="AH15" i="8" s="1"/>
  <c r="AU15" i="8" s="1"/>
  <c r="U22" i="8"/>
  <c r="AH22" i="8" s="1"/>
  <c r="AU22" i="8" s="1"/>
  <c r="U23" i="8"/>
  <c r="AH23" i="8" s="1"/>
  <c r="AU23" i="8" s="1"/>
  <c r="U24" i="8"/>
  <c r="AH24" i="8" s="1"/>
  <c r="AU24" i="8" s="1"/>
  <c r="U34" i="8"/>
  <c r="AH34" i="8" s="1"/>
  <c r="AU34" i="8" s="1"/>
  <c r="U40" i="8"/>
  <c r="AH40" i="8" s="1"/>
  <c r="AU40" i="8" s="1"/>
  <c r="U55" i="8"/>
  <c r="AH55" i="8" s="1"/>
  <c r="AU55" i="8" s="1"/>
  <c r="U41" i="8"/>
  <c r="AH41" i="8" s="1"/>
  <c r="AU41" i="8" s="1"/>
  <c r="U11" i="8"/>
  <c r="AH11" i="8" s="1"/>
  <c r="AU11" i="8" s="1"/>
  <c r="U56" i="8"/>
  <c r="AH56" i="8" s="1"/>
  <c r="AU56" i="8" s="1"/>
  <c r="U35" i="8"/>
  <c r="AH35" i="8" s="1"/>
  <c r="AU35" i="8" s="1"/>
  <c r="U12" i="8"/>
  <c r="AH12" i="8" s="1"/>
  <c r="AU12" i="8" s="1"/>
  <c r="U30" i="8"/>
  <c r="AH30" i="8" s="1"/>
  <c r="AU30" i="8" s="1"/>
  <c r="U62" i="8"/>
  <c r="AH62" i="8" s="1"/>
  <c r="AU62" i="8" s="1"/>
  <c r="U63" i="8"/>
  <c r="AH63" i="8" s="1"/>
  <c r="AU63" i="8" s="1"/>
  <c r="U57" i="8"/>
  <c r="AH57" i="8" s="1"/>
  <c r="AU57" i="8" s="1"/>
  <c r="U58" i="8"/>
  <c r="AH58" i="8" s="1"/>
  <c r="AU58" i="8" s="1"/>
  <c r="AH16" i="8"/>
  <c r="AU16" i="8" s="1"/>
  <c r="AH42" i="8"/>
  <c r="AU42" i="8" s="1"/>
  <c r="AH31" i="8"/>
  <c r="AU31" i="8" s="1"/>
  <c r="AH17" i="8"/>
  <c r="AU17" i="8" s="1"/>
  <c r="AH18" i="8"/>
  <c r="AU18" i="8" s="1"/>
  <c r="AH19" i="8"/>
  <c r="AU19" i="8" s="1"/>
  <c r="AH43" i="8"/>
  <c r="AU43" i="8" s="1"/>
  <c r="U25" i="8"/>
  <c r="AH25" i="8" s="1"/>
  <c r="AU25" i="8" s="1"/>
  <c r="U26" i="8"/>
  <c r="AH26" i="8" s="1"/>
  <c r="AU26" i="8" s="1"/>
  <c r="U36" i="8"/>
  <c r="AH36" i="8" s="1"/>
  <c r="AU36" i="8" s="1"/>
  <c r="U32" i="8"/>
  <c r="AH32" i="8" s="1"/>
  <c r="AU32" i="8" s="1"/>
  <c r="U13" i="8"/>
  <c r="AH13" i="8" s="1"/>
  <c r="AU13" i="8" s="1"/>
  <c r="U51" i="8"/>
  <c r="AH51" i="8" s="1"/>
  <c r="AU51" i="8" s="1"/>
  <c r="U59" i="8"/>
  <c r="AH59" i="8" s="1"/>
  <c r="AU59" i="8" s="1"/>
  <c r="U47" i="8"/>
  <c r="AH47" i="8" s="1"/>
  <c r="AU47" i="8" s="1"/>
  <c r="U44" i="8"/>
  <c r="AH44" i="8" s="1"/>
  <c r="AU44" i="8" s="1"/>
  <c r="U37" i="8"/>
  <c r="AH37" i="8" s="1"/>
  <c r="AU37" i="8" s="1"/>
  <c r="U38" i="8"/>
  <c r="AH38" i="8" s="1"/>
  <c r="AU38" i="8" s="1"/>
  <c r="U52" i="8"/>
  <c r="AH52" i="8" s="1"/>
  <c r="AU52" i="8" s="1"/>
  <c r="U20" i="8"/>
  <c r="AH20" i="8" s="1"/>
  <c r="AU20" i="8" s="1"/>
  <c r="U45" i="8"/>
  <c r="AH45" i="8" s="1"/>
  <c r="AU45" i="8" s="1"/>
  <c r="U21" i="8"/>
  <c r="AH21" i="8" s="1"/>
  <c r="AU21" i="8" s="1"/>
  <c r="U39" i="8"/>
  <c r="AH39" i="8" s="1"/>
  <c r="AU39" i="8" s="1"/>
  <c r="U53" i="8"/>
  <c r="AH53" i="8" s="1"/>
  <c r="AU53" i="8" s="1"/>
  <c r="U27" i="8"/>
  <c r="AH27" i="8" s="1"/>
  <c r="AU27" i="8" s="1"/>
  <c r="U48" i="8"/>
  <c r="AH48" i="8" s="1"/>
  <c r="AU48" i="8" s="1"/>
  <c r="U54" i="8"/>
  <c r="AH54" i="8" s="1"/>
  <c r="AU54" i="8" s="1"/>
  <c r="U64" i="8"/>
  <c r="AH64" i="8" s="1"/>
  <c r="AU64" i="8" s="1"/>
  <c r="U65" i="8"/>
  <c r="AH65" i="8" s="1"/>
  <c r="AU65" i="8" s="1"/>
  <c r="U60" i="8"/>
  <c r="AH60" i="8" s="1"/>
  <c r="AU60" i="8" s="1"/>
  <c r="U33" i="8"/>
  <c r="AH33" i="8" s="1"/>
  <c r="AU33" i="8" s="1"/>
  <c r="U66" i="8"/>
  <c r="AH66" i="8" s="1"/>
  <c r="AU66" i="8" s="1"/>
  <c r="U67" i="8"/>
  <c r="AH67" i="8" s="1"/>
  <c r="AU67" i="8" s="1"/>
  <c r="U49" i="8"/>
  <c r="AH49" i="8" s="1"/>
  <c r="AU49" i="8" s="1"/>
  <c r="U28" i="8"/>
  <c r="AH28" i="8" s="1"/>
  <c r="AU28" i="8" s="1"/>
  <c r="U68" i="8"/>
  <c r="AH68" i="8" s="1"/>
  <c r="AU68" i="8" s="1"/>
  <c r="U46" i="8"/>
  <c r="AH46" i="8" s="1"/>
  <c r="AU46" i="8" s="1"/>
  <c r="U50" i="8"/>
  <c r="AH50" i="8" s="1"/>
  <c r="AU50" i="8" s="1"/>
  <c r="U9" i="8"/>
  <c r="AH9" i="8" s="1"/>
  <c r="AU9" i="8" s="1"/>
  <c r="U50" i="12"/>
  <c r="AH50" i="12" s="1"/>
  <c r="AU50" i="12" s="1"/>
  <c r="AF29" i="11"/>
  <c r="AR29" i="11" s="1"/>
  <c r="T9" i="11"/>
  <c r="AF9" i="11" s="1"/>
  <c r="AR9" i="11" s="1"/>
  <c r="S9" i="11"/>
  <c r="AE9" i="11" s="1"/>
  <c r="AQ9" i="11" s="1"/>
  <c r="P9" i="11"/>
  <c r="AB9" i="11" s="1"/>
  <c r="AN9" i="11" s="1"/>
  <c r="S9" i="13"/>
  <c r="AE9" i="13" s="1"/>
  <c r="AQ9" i="13" s="1"/>
  <c r="T9" i="13"/>
  <c r="AF9" i="13" s="1"/>
  <c r="AR9" i="13" s="1"/>
  <c r="P9" i="13"/>
  <c r="AB9" i="13" s="1"/>
  <c r="AG66" i="12"/>
  <c r="AT66" i="12" s="1"/>
  <c r="T9" i="12"/>
  <c r="AG9" i="12" s="1"/>
  <c r="AT9" i="12" s="1"/>
  <c r="AG23" i="12"/>
  <c r="AT23" i="12" s="1"/>
  <c r="U14" i="12"/>
  <c r="AH14" i="12" s="1"/>
  <c r="AU14" i="12" s="1"/>
  <c r="U61" i="12"/>
  <c r="AH61" i="12" s="1"/>
  <c r="AU61" i="12" s="1"/>
  <c r="U10" i="12"/>
  <c r="AH10" i="12" s="1"/>
  <c r="AU10" i="12" s="1"/>
  <c r="U29" i="12"/>
  <c r="AH29" i="12" s="1"/>
  <c r="AU29" i="12" s="1"/>
  <c r="U15" i="12"/>
  <c r="AH15" i="12" s="1"/>
  <c r="AU15" i="12" s="1"/>
  <c r="U22" i="12"/>
  <c r="AH22" i="12" s="1"/>
  <c r="AU22" i="12" s="1"/>
  <c r="U23" i="12"/>
  <c r="AH23" i="12" s="1"/>
  <c r="AU23" i="12" s="1"/>
  <c r="U24" i="12"/>
  <c r="AH24" i="12" s="1"/>
  <c r="AU24" i="12" s="1"/>
  <c r="U34" i="12"/>
  <c r="AH34" i="12" s="1"/>
  <c r="AU34" i="12" s="1"/>
  <c r="U40" i="12"/>
  <c r="AH40" i="12" s="1"/>
  <c r="AU40" i="12" s="1"/>
  <c r="U55" i="12"/>
  <c r="AH55" i="12" s="1"/>
  <c r="AU55" i="12" s="1"/>
  <c r="U41" i="12"/>
  <c r="AH41" i="12" s="1"/>
  <c r="AU41" i="12" s="1"/>
  <c r="U11" i="12"/>
  <c r="AH11" i="12" s="1"/>
  <c r="AU11" i="12" s="1"/>
  <c r="U56" i="12"/>
  <c r="AH56" i="12" s="1"/>
  <c r="AU56" i="12" s="1"/>
  <c r="U35" i="12"/>
  <c r="AH35" i="12" s="1"/>
  <c r="AU35" i="12" s="1"/>
  <c r="U12" i="12"/>
  <c r="AH12" i="12" s="1"/>
  <c r="AU12" i="12" s="1"/>
  <c r="U30" i="12"/>
  <c r="AH30" i="12" s="1"/>
  <c r="AU30" i="12" s="1"/>
  <c r="U62" i="12"/>
  <c r="AH62" i="12" s="1"/>
  <c r="AU62" i="12" s="1"/>
  <c r="U63" i="12"/>
  <c r="AH63" i="12" s="1"/>
  <c r="AU63" i="12" s="1"/>
  <c r="U57" i="12"/>
  <c r="AH57" i="12" s="1"/>
  <c r="AU57" i="12" s="1"/>
  <c r="U58" i="12"/>
  <c r="AH58" i="12" s="1"/>
  <c r="AU58" i="12" s="1"/>
  <c r="U16" i="12"/>
  <c r="AH16" i="12" s="1"/>
  <c r="AU16" i="12" s="1"/>
  <c r="U42" i="12"/>
  <c r="AH42" i="12" s="1"/>
  <c r="AU42" i="12" s="1"/>
  <c r="U31" i="12"/>
  <c r="AH31" i="12" s="1"/>
  <c r="AU31" i="12" s="1"/>
  <c r="U17" i="12"/>
  <c r="AH17" i="12" s="1"/>
  <c r="AU17" i="12" s="1"/>
  <c r="U18" i="12"/>
  <c r="AH18" i="12" s="1"/>
  <c r="AU18" i="12" s="1"/>
  <c r="U19" i="12"/>
  <c r="AH19" i="12" s="1"/>
  <c r="AU19" i="12" s="1"/>
  <c r="U43" i="12"/>
  <c r="AH43" i="12" s="1"/>
  <c r="AU43" i="12" s="1"/>
  <c r="U25" i="12"/>
  <c r="AH25" i="12" s="1"/>
  <c r="AU25" i="12" s="1"/>
  <c r="U26" i="12"/>
  <c r="AH26" i="12" s="1"/>
  <c r="AU26" i="12" s="1"/>
  <c r="U36" i="12"/>
  <c r="AH36" i="12" s="1"/>
  <c r="AU36" i="12" s="1"/>
  <c r="U32" i="12"/>
  <c r="AH32" i="12" s="1"/>
  <c r="AU32" i="12" s="1"/>
  <c r="U13" i="12"/>
  <c r="AH13" i="12" s="1"/>
  <c r="AU13" i="12" s="1"/>
  <c r="U51" i="12"/>
  <c r="AH51" i="12" s="1"/>
  <c r="AU51" i="12" s="1"/>
  <c r="U59" i="12"/>
  <c r="AH59" i="12" s="1"/>
  <c r="AU59" i="12" s="1"/>
  <c r="U47" i="12"/>
  <c r="AH47" i="12" s="1"/>
  <c r="AU47" i="12" s="1"/>
  <c r="U44" i="12"/>
  <c r="AH44" i="12" s="1"/>
  <c r="AU44" i="12" s="1"/>
  <c r="U37" i="12"/>
  <c r="AH37" i="12" s="1"/>
  <c r="AU37" i="12" s="1"/>
  <c r="U38" i="12"/>
  <c r="AH38" i="12" s="1"/>
  <c r="AU38" i="12" s="1"/>
  <c r="U52" i="12"/>
  <c r="AH52" i="12" s="1"/>
  <c r="AU52" i="12" s="1"/>
  <c r="U20" i="12"/>
  <c r="AH20" i="12" s="1"/>
  <c r="AU20" i="12" s="1"/>
  <c r="U45" i="12"/>
  <c r="AH45" i="12" s="1"/>
  <c r="AU45" i="12" s="1"/>
  <c r="U21" i="12"/>
  <c r="AH21" i="12" s="1"/>
  <c r="AU21" i="12" s="1"/>
  <c r="U39" i="12"/>
  <c r="AH39" i="12" s="1"/>
  <c r="AU39" i="12" s="1"/>
  <c r="U53" i="12"/>
  <c r="AH53" i="12" s="1"/>
  <c r="AU53" i="12" s="1"/>
  <c r="U27" i="12"/>
  <c r="AH27" i="12" s="1"/>
  <c r="AU27" i="12" s="1"/>
  <c r="U48" i="12"/>
  <c r="AH48" i="12" s="1"/>
  <c r="AU48" i="12" s="1"/>
  <c r="U54" i="12"/>
  <c r="AH54" i="12" s="1"/>
  <c r="AU54" i="12" s="1"/>
  <c r="U64" i="12"/>
  <c r="AH64" i="12" s="1"/>
  <c r="AU64" i="12" s="1"/>
  <c r="U65" i="12"/>
  <c r="AH65" i="12" s="1"/>
  <c r="AU65" i="12" s="1"/>
  <c r="U60" i="12"/>
  <c r="AH60" i="12" s="1"/>
  <c r="AU60" i="12" s="1"/>
  <c r="U33" i="12"/>
  <c r="AH33" i="12" s="1"/>
  <c r="AU33" i="12" s="1"/>
  <c r="U66" i="12"/>
  <c r="AH66" i="12" s="1"/>
  <c r="AU66" i="12" s="1"/>
  <c r="U67" i="12"/>
  <c r="AH67" i="12" s="1"/>
  <c r="AU67" i="12" s="1"/>
  <c r="U49" i="12"/>
  <c r="AH49" i="12" s="1"/>
  <c r="AU49" i="12" s="1"/>
  <c r="U28" i="12"/>
  <c r="AH28" i="12" s="1"/>
  <c r="AU28" i="12" s="1"/>
  <c r="U68" i="12"/>
  <c r="AH68" i="12" s="1"/>
  <c r="AU68" i="12" s="1"/>
  <c r="U46" i="12"/>
  <c r="AH46" i="12" s="1"/>
  <c r="AU46" i="12" s="1"/>
  <c r="U9" i="12"/>
  <c r="AH9" i="12" s="1"/>
  <c r="AU9" i="12" s="1"/>
  <c r="AD61" i="12"/>
  <c r="AQ61" i="12" s="1"/>
  <c r="AD22" i="12"/>
  <c r="AQ22" i="12" s="1"/>
  <c r="AD63" i="12"/>
  <c r="AQ63" i="12" s="1"/>
  <c r="AD19" i="12"/>
  <c r="AQ19" i="12" s="1"/>
  <c r="AD36" i="12"/>
  <c r="AQ36" i="12" s="1"/>
  <c r="AD52" i="12"/>
  <c r="AQ52" i="12" s="1"/>
  <c r="AD54" i="12"/>
  <c r="AQ54" i="12" s="1"/>
  <c r="AD50" i="12"/>
  <c r="AQ50" i="12" s="1"/>
  <c r="Q9" i="12"/>
  <c r="AD9" i="12" s="1"/>
  <c r="AQ9" i="12" s="1"/>
  <c r="T9" i="8"/>
  <c r="AG9" i="8" s="1"/>
  <c r="AT9" i="8" s="1"/>
  <c r="Q49" i="8"/>
  <c r="AD49" i="8" s="1"/>
  <c r="AQ49" i="8" s="1"/>
  <c r="Q28" i="8"/>
  <c r="AD28" i="8" s="1"/>
  <c r="AQ28" i="8" s="1"/>
  <c r="Q68" i="8"/>
  <c r="AD68" i="8" s="1"/>
  <c r="AQ68" i="8" s="1"/>
  <c r="Q46" i="8"/>
  <c r="AD46" i="8" s="1"/>
  <c r="AQ46" i="8" s="1"/>
  <c r="Q50" i="8"/>
  <c r="AD50" i="8" s="1"/>
  <c r="AQ50" i="8" s="1"/>
  <c r="Q37" i="8"/>
  <c r="AD37" i="8" s="1"/>
  <c r="AQ37" i="8" s="1"/>
  <c r="Q38" i="8"/>
  <c r="AD38" i="8" s="1"/>
  <c r="AQ38" i="8" s="1"/>
  <c r="Q52" i="8"/>
  <c r="AD52" i="8" s="1"/>
  <c r="AQ52" i="8" s="1"/>
  <c r="Q20" i="8"/>
  <c r="AD20" i="8" s="1"/>
  <c r="AQ20" i="8" s="1"/>
  <c r="Q45" i="8"/>
  <c r="AD45" i="8" s="1"/>
  <c r="AQ45" i="8" s="1"/>
  <c r="Q21" i="8"/>
  <c r="AD21" i="8" s="1"/>
  <c r="AQ21" i="8" s="1"/>
  <c r="Q39" i="8"/>
  <c r="AD39" i="8" s="1"/>
  <c r="AQ39" i="8" s="1"/>
  <c r="Q53" i="8"/>
  <c r="AD53" i="8" s="1"/>
  <c r="AQ53" i="8" s="1"/>
  <c r="Q27" i="8"/>
  <c r="AD27" i="8" s="1"/>
  <c r="AQ27" i="8" s="1"/>
  <c r="Q48" i="8"/>
  <c r="AD48" i="8" s="1"/>
  <c r="AQ48" i="8" s="1"/>
  <c r="Q54" i="8"/>
  <c r="AD54" i="8" s="1"/>
  <c r="AQ54" i="8" s="1"/>
  <c r="Q64" i="8"/>
  <c r="AD64" i="8" s="1"/>
  <c r="AQ64" i="8" s="1"/>
  <c r="Q65" i="8"/>
  <c r="AD65" i="8" s="1"/>
  <c r="AQ65" i="8" s="1"/>
  <c r="Q60" i="8"/>
  <c r="AD60" i="8" s="1"/>
  <c r="AQ60" i="8" s="1"/>
  <c r="Q33" i="8"/>
  <c r="AD33" i="8" s="1"/>
  <c r="AQ33" i="8" s="1"/>
  <c r="Q66" i="8"/>
  <c r="AD66" i="8" s="1"/>
  <c r="AQ66" i="8" s="1"/>
  <c r="Q67" i="8"/>
  <c r="AD67" i="8" s="1"/>
  <c r="AQ67" i="8" s="1"/>
  <c r="Q12" i="8"/>
  <c r="AD12" i="8" s="1"/>
  <c r="AQ12" i="8" s="1"/>
  <c r="Q30" i="8"/>
  <c r="AD30" i="8" s="1"/>
  <c r="AQ30" i="8" s="1"/>
  <c r="Q62" i="8"/>
  <c r="AD62" i="8" s="1"/>
  <c r="AQ62" i="8" s="1"/>
  <c r="Q63" i="8"/>
  <c r="AD63" i="8" s="1"/>
  <c r="AQ63" i="8" s="1"/>
  <c r="Q57" i="8"/>
  <c r="AD57" i="8" s="1"/>
  <c r="AQ57" i="8" s="1"/>
  <c r="Q58" i="8"/>
  <c r="AD58" i="8" s="1"/>
  <c r="AQ58" i="8" s="1"/>
  <c r="Q16" i="8"/>
  <c r="AD16" i="8" s="1"/>
  <c r="AQ16" i="8" s="1"/>
  <c r="Q42" i="8"/>
  <c r="AD42" i="8" s="1"/>
  <c r="AQ42" i="8" s="1"/>
  <c r="Q31" i="8"/>
  <c r="AD31" i="8" s="1"/>
  <c r="AQ31" i="8" s="1"/>
  <c r="Q17" i="8"/>
  <c r="AD17" i="8" s="1"/>
  <c r="AQ17" i="8" s="1"/>
  <c r="Q18" i="8"/>
  <c r="AD18" i="8" s="1"/>
  <c r="AQ18" i="8" s="1"/>
  <c r="Q19" i="8"/>
  <c r="AD19" i="8" s="1"/>
  <c r="AQ19" i="8" s="1"/>
  <c r="Q43" i="8"/>
  <c r="AD43" i="8" s="1"/>
  <c r="AQ43" i="8" s="1"/>
  <c r="Q25" i="8"/>
  <c r="AD25" i="8" s="1"/>
  <c r="AQ25" i="8" s="1"/>
  <c r="Q26" i="8"/>
  <c r="AD26" i="8" s="1"/>
  <c r="AQ26" i="8" s="1"/>
  <c r="Q36" i="8"/>
  <c r="AD36" i="8" s="1"/>
  <c r="AQ36" i="8" s="1"/>
  <c r="Q32" i="8"/>
  <c r="AD32" i="8" s="1"/>
  <c r="AQ32" i="8" s="1"/>
  <c r="Q13" i="8"/>
  <c r="AD13" i="8" s="1"/>
  <c r="AQ13" i="8" s="1"/>
  <c r="Q51" i="8"/>
  <c r="AD51" i="8" s="1"/>
  <c r="AQ51" i="8" s="1"/>
  <c r="Q59" i="8"/>
  <c r="AD59" i="8" s="1"/>
  <c r="AQ59" i="8" s="1"/>
  <c r="Q47" i="8"/>
  <c r="AD47" i="8" s="1"/>
  <c r="AQ47" i="8" s="1"/>
  <c r="Q44" i="8"/>
  <c r="AD44" i="8" s="1"/>
  <c r="AQ44" i="8" s="1"/>
  <c r="Q14" i="8"/>
  <c r="AD14" i="8" s="1"/>
  <c r="AQ14" i="8" s="1"/>
  <c r="Q61" i="8"/>
  <c r="AD61" i="8" s="1"/>
  <c r="AQ61" i="8" s="1"/>
  <c r="Q10" i="8"/>
  <c r="AD10" i="8" s="1"/>
  <c r="AQ10" i="8" s="1"/>
  <c r="Q29" i="8"/>
  <c r="AD29" i="8" s="1"/>
  <c r="AQ29" i="8" s="1"/>
  <c r="Q15" i="8"/>
  <c r="AD15" i="8" s="1"/>
  <c r="AQ15" i="8" s="1"/>
  <c r="Q22" i="8"/>
  <c r="AD22" i="8" s="1"/>
  <c r="AQ22" i="8" s="1"/>
  <c r="Q23" i="8"/>
  <c r="AD23" i="8" s="1"/>
  <c r="AQ23" i="8" s="1"/>
  <c r="Q24" i="8"/>
  <c r="AD24" i="8" s="1"/>
  <c r="AQ24" i="8" s="1"/>
  <c r="Q34" i="8"/>
  <c r="AD34" i="8" s="1"/>
  <c r="AQ34" i="8" s="1"/>
  <c r="Q40" i="8"/>
  <c r="AD40" i="8" s="1"/>
  <c r="AQ40" i="8" s="1"/>
  <c r="Q55" i="8"/>
  <c r="AD55" i="8" s="1"/>
  <c r="AQ55" i="8" s="1"/>
  <c r="Q41" i="8"/>
  <c r="AD41" i="8" s="1"/>
  <c r="AQ41" i="8" s="1"/>
  <c r="Q11" i="8"/>
  <c r="AD11" i="8" s="1"/>
  <c r="AQ11" i="8" s="1"/>
  <c r="Q56" i="8"/>
  <c r="AD56" i="8" s="1"/>
  <c r="AQ56" i="8" s="1"/>
  <c r="Q35" i="8"/>
  <c r="AD35" i="8" s="1"/>
  <c r="AQ35" i="8" s="1"/>
  <c r="Q9" i="8"/>
  <c r="AD9" i="8" s="1"/>
  <c r="AQ9" i="8" s="1"/>
  <c r="AG61" i="8" l="1"/>
  <c r="AT61" i="8" s="1"/>
  <c r="AG15" i="8"/>
  <c r="AT15" i="8" s="1"/>
  <c r="AS69" i="12"/>
  <c r="AR69" i="12"/>
  <c r="AQ69" i="12" l="1"/>
  <c r="AT69" i="12"/>
  <c r="AI69" i="13" l="1"/>
  <c r="AX69" i="8"/>
  <c r="AK69" i="12"/>
  <c r="AK69" i="8"/>
  <c r="AE69" i="8"/>
  <c r="AY105" i="13" l="1"/>
  <c r="AY116" i="13" s="1"/>
  <c r="S69" i="8" l="1"/>
  <c r="T69" i="8" l="1"/>
  <c r="Q69" i="8"/>
  <c r="AU69" i="11"/>
  <c r="AR69" i="11"/>
  <c r="AQ69" i="11"/>
  <c r="AP69" i="11"/>
  <c r="AO69" i="11"/>
  <c r="AN69" i="11"/>
  <c r="AM69" i="11"/>
  <c r="AL69" i="11"/>
  <c r="AI69" i="11"/>
  <c r="AF69" i="11"/>
  <c r="AE69" i="11"/>
  <c r="AD69" i="11"/>
  <c r="AC69" i="11"/>
  <c r="AB69" i="11"/>
  <c r="AA69" i="11"/>
  <c r="Z69" i="11"/>
  <c r="W69" i="11"/>
  <c r="T69" i="11"/>
  <c r="S69" i="11"/>
  <c r="R69" i="11"/>
  <c r="Q69" i="11"/>
  <c r="P69" i="11"/>
  <c r="O69" i="11"/>
  <c r="N69" i="11"/>
  <c r="L69" i="11"/>
  <c r="K69" i="11"/>
  <c r="F69" i="11"/>
  <c r="E69" i="11"/>
  <c r="J69" i="11" s="1"/>
  <c r="AS69" i="13"/>
  <c r="AR69" i="13"/>
  <c r="AQ69" i="13"/>
  <c r="AP69" i="13"/>
  <c r="AN69" i="13"/>
  <c r="AM69" i="13"/>
  <c r="AL69" i="13"/>
  <c r="AJ69" i="13"/>
  <c r="AG69" i="13"/>
  <c r="AF69" i="13"/>
  <c r="AE69" i="13"/>
  <c r="AD69" i="13"/>
  <c r="AC69" i="13"/>
  <c r="AB69" i="13"/>
  <c r="AA69" i="13"/>
  <c r="Z69" i="13"/>
  <c r="W69" i="13"/>
  <c r="T69" i="13"/>
  <c r="S69" i="13"/>
  <c r="R69" i="13"/>
  <c r="P69" i="13"/>
  <c r="N69" i="13"/>
  <c r="L69" i="13"/>
  <c r="K69" i="13"/>
  <c r="I69" i="13"/>
  <c r="H69" i="13"/>
  <c r="F69" i="13"/>
  <c r="E69" i="13"/>
  <c r="AY69" i="12"/>
  <c r="AU69" i="12"/>
  <c r="AO69" i="12"/>
  <c r="AL69" i="12"/>
  <c r="AH69" i="12"/>
  <c r="AG69" i="12"/>
  <c r="AF69" i="12"/>
  <c r="AE69" i="12"/>
  <c r="AD69" i="12"/>
  <c r="AC69" i="12"/>
  <c r="AB69" i="12"/>
  <c r="Y69" i="12"/>
  <c r="U69" i="12"/>
  <c r="T69" i="12"/>
  <c r="S69" i="12"/>
  <c r="R69" i="12"/>
  <c r="Q69" i="12"/>
  <c r="P69" i="12"/>
  <c r="O69" i="12"/>
  <c r="L69" i="12"/>
  <c r="E69" i="12"/>
  <c r="AZ69" i="8"/>
  <c r="AY69" i="8"/>
  <c r="AU69" i="8"/>
  <c r="AS69" i="8"/>
  <c r="AR69" i="8"/>
  <c r="AT68" i="8" s="1"/>
  <c r="AT69" i="8" s="1"/>
  <c r="AP69" i="8"/>
  <c r="AO69" i="8"/>
  <c r="AW69" i="8" s="1"/>
  <c r="AL69" i="8"/>
  <c r="AH69" i="8"/>
  <c r="AG69" i="8"/>
  <c r="AD69" i="8"/>
  <c r="AC69" i="8"/>
  <c r="AB69" i="8"/>
  <c r="AJ69" i="8" s="1"/>
  <c r="V69" i="8"/>
  <c r="U69" i="8"/>
  <c r="R69" i="8"/>
  <c r="P69" i="8"/>
  <c r="O69" i="8"/>
  <c r="L69" i="8"/>
  <c r="H69" i="8"/>
  <c r="G69" i="8"/>
  <c r="F69" i="8"/>
  <c r="E69" i="8"/>
  <c r="BA69" i="8" l="1"/>
  <c r="AA69" i="8"/>
  <c r="AW69" i="11"/>
  <c r="Y69" i="11"/>
  <c r="AT69" i="13"/>
  <c r="AH69" i="13"/>
  <c r="M69" i="11"/>
  <c r="AK69" i="11"/>
  <c r="AJ69" i="12"/>
  <c r="W69" i="12"/>
  <c r="AW69" i="12"/>
  <c r="J69" i="12"/>
  <c r="AK69" i="13"/>
  <c r="V69" i="13"/>
  <c r="J69" i="13"/>
  <c r="Y69" i="13"/>
  <c r="AW69" i="13"/>
  <c r="M69" i="13"/>
  <c r="J69" i="8"/>
  <c r="AN69" i="8"/>
  <c r="W69" i="8"/>
  <c r="V69" i="11"/>
  <c r="AH69" i="11"/>
  <c r="AT69" i="11"/>
  <c r="N69" i="12"/>
  <c r="AA69" i="12"/>
  <c r="AN69" i="12"/>
  <c r="BA69" i="12"/>
  <c r="AQ69" i="8" l="1"/>
</calcChain>
</file>

<file path=xl/sharedStrings.xml><?xml version="1.0" encoding="utf-8"?>
<sst xmlns="http://schemas.openxmlformats.org/spreadsheetml/2006/main" count="747" uniqueCount="127">
  <si>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</si>
  <si>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</si>
  <si>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</si>
  <si>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</si>
  <si>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</si>
  <si>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</si>
  <si>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</si>
  <si>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</si>
  <si>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</si>
  <si>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</si>
  <si>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</si>
  <si>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</si>
  <si>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</si>
  <si>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</si>
  <si>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</si>
  <si>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</si>
  <si>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</si>
  <si>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</si>
  <si>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</si>
  <si>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</si>
  <si>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</si>
  <si>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</si>
  <si>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</si>
  <si>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</si>
  <si>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</si>
  <si>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</si>
  <si>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</si>
  <si>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</si>
  <si>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</si>
  <si>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</si>
  <si>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</si>
  <si>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</si>
  <si>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</si>
  <si>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</si>
  <si>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</si>
  <si>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</si>
  <si>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</si>
  <si>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</si>
  <si>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</si>
  <si>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</si>
  <si>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</si>
  <si>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</si>
  <si>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</si>
  <si>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</si>
  <si>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</si>
  <si>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</si>
  <si>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</si>
  <si>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</si>
  <si>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</si>
  <si>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</si>
  <si>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</si>
  <si>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</si>
  <si>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</si>
  <si>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</si>
  <si>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</si>
  <si>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</si>
  <si>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</si>
  <si>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</si>
  <si>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</si>
  <si>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</si>
  <si>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</si>
  <si>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</si>
  <si>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</si>
  <si>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</si>
  <si>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</si>
  <si>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</si>
  <si>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</si>
  <si>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</si>
  <si>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</si>
  <si>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</si>
  <si>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</si>
  <si>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</si>
  <si>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</si>
  <si>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</si>
  <si>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</si>
  <si>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Padidėjo/sumažėjo (+/-) %</t>
  </si>
  <si>
    <t>( LIETUVOS JURIDINIAI ASMENYS )</t>
  </si>
  <si>
    <t>( UŽSIENIO JURIDINIAI ASMENYS )</t>
  </si>
  <si>
    <t>Viso</t>
  </si>
  <si>
    <t>Iš jų mokesčių administratoriaus iniciatyva</t>
  </si>
  <si>
    <t>* speciali Europos Sąjungos valstybėse narėse galiojanti telekomunikacijų, radijo ir televizijos transliavimo ir elektroniniu būdu teikiamų paslaugų apmokestinimo schema.</t>
  </si>
  <si>
    <t>** Stulpelyje atvaizduoti visų tipų PVM mokėtojai (juridiniai ir fiziniai) - Mano VMI vartotojai.</t>
  </si>
  <si>
    <t>( FIZINIAI ASMENYS )</t>
  </si>
  <si>
    <r>
      <t>Ataskaita atnaujinama, ketvirčiui pasibaigus, iki kito</t>
    </r>
    <r>
      <rPr>
        <b/>
        <sz val="10"/>
        <color rgb="FFFF0000"/>
        <rFont val="Trebuchet MS"/>
        <family val="2"/>
        <charset val="186"/>
      </rPr>
      <t xml:space="preserve"> </t>
    </r>
    <r>
      <rPr>
        <b/>
        <sz val="10"/>
        <color rgb="FF008E40"/>
        <rFont val="Trebuchet MS"/>
        <family val="2"/>
        <charset val="186"/>
      </rPr>
      <t>mėnesio 15 dienos.</t>
    </r>
  </si>
  <si>
    <t>PVM mokėtojų skaičius 2020.04.01</t>
  </si>
  <si>
    <t>PVM mokėtojų skaičius 2020.07.01</t>
  </si>
  <si>
    <t>PVM mokėtojų skaičius 2020.10.01</t>
  </si>
  <si>
    <t>PVM mokėtojų skaičius 2021.01.01</t>
  </si>
  <si>
    <t>Įregistruota per 2021 m. I ketv.</t>
  </si>
  <si>
    <t xml:space="preserve">Išregistruota per 2021 m. I ketv. </t>
  </si>
  <si>
    <t>PVM mokėtojų skaičius 2021.04.01</t>
  </si>
  <si>
    <t>Ūkininkų, PVM mokėtojų, skaičius 2021.04.01</t>
  </si>
  <si>
    <t>MOSS* dalyvių skaičius 2021.04.01</t>
  </si>
  <si>
    <t>Mano VMI naudotojų skaičius** 2021.04.01</t>
  </si>
  <si>
    <t>PVM mokėtojų santykis su Mano VMI naudotojais** (proc.) 2021.04.01</t>
  </si>
  <si>
    <t>Įregistruota per 2021 m. II ketv.</t>
  </si>
  <si>
    <t>Įregistruota per 2021 m. I-II ketv.</t>
  </si>
  <si>
    <t xml:space="preserve">Išregistruota per 2021 m. II ketv. </t>
  </si>
  <si>
    <t>Išregistruota per 2021 m. I-II ketv.</t>
  </si>
  <si>
    <t>PVM mokėtojų skaičius 2021.07.01</t>
  </si>
  <si>
    <t>Ūkininkų, PVM mokėtojų, skaičius 2021.07.01</t>
  </si>
  <si>
    <t>MOSS* dalyvių skaičius 2021.07.01</t>
  </si>
  <si>
    <t>Mano VMI naudotojų skaičius** 2021.07.01</t>
  </si>
  <si>
    <t>PVM mokėtojų santykis su Mano VMI naudotojais** (proc.) 2021.07.01</t>
  </si>
  <si>
    <t>Įregistruota per 2021 m. III ketv.</t>
  </si>
  <si>
    <t>Įregistruota per 2021 m. I-III ketv.</t>
  </si>
  <si>
    <t xml:space="preserve">Išregistruota per 2021 m. III ketv. </t>
  </si>
  <si>
    <t>Išregistruota per 2021 m. I-III ketv.</t>
  </si>
  <si>
    <t>PVM mokėtojų skaičius 2021.10.01</t>
  </si>
  <si>
    <t>Ūkininkų, PVM mokėtojų,  skaičius 2021.10.01</t>
  </si>
  <si>
    <t>MOSS* dalyvių skaičius 2021.10.01</t>
  </si>
  <si>
    <t>Mano VMI naudotojų skaičius** 2021.10.01</t>
  </si>
  <si>
    <t>PVM mokėtojų santykis su Mano VMI naudotojais** (proc.) 2021.10.01</t>
  </si>
  <si>
    <t>Įregistruota per 2021 m. IV ketv.</t>
  </si>
  <si>
    <t xml:space="preserve">Įregistruota per 2021 m. I-IV ketv. </t>
  </si>
  <si>
    <t xml:space="preserve">Išregistruota per 2021 m. IV ketv. </t>
  </si>
  <si>
    <t xml:space="preserve">Išregistruota per 2021 m.  I-IV ketv. </t>
  </si>
  <si>
    <t>PVM mokėtojų skaičius 2022.01.01</t>
  </si>
  <si>
    <t>Ūkininkų, PVM mokėtojų, skaičius 2022.01.01</t>
  </si>
  <si>
    <t>Mano VMI naudotojų skaičius** 2022.01.01</t>
  </si>
  <si>
    <t>PVM mokėtojų santykis su Mano VMI naudotojais** (proc.) 2022.01.01</t>
  </si>
  <si>
    <t xml:space="preserve">2021 METŲ PVM MOKĖTOJŲ SUVESTINĖ ATASKAITA </t>
  </si>
  <si>
    <t>Ūkininkų, PVM mokėtojų,  skaičius 2021.04.01</t>
  </si>
  <si>
    <t>Ūkininkų, PVM mokėtojų,  skaičius 2021.07.01</t>
  </si>
  <si>
    <t>Ūkininkų, PVM mokėtojų, skaičius 2021.10.01</t>
  </si>
  <si>
    <t>Paskutinio atnaujinimo data: 2022-01-05</t>
  </si>
  <si>
    <t>OSS/MOSS* dalyvių skaičius 2022.01.01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</si>
</sst>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2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8E40"/>
      <name val="Trebuchet MS"/>
      <family val="2"/>
      <charset val="186"/>
    </font>
    <font>
      <b/>
      <sz val="10"/>
      <color rgb="FFFF0000"/>
      <name val="Trebuchet MS"/>
      <family val="2"/>
      <charset val="186"/>
    </font>
    <font>
      <sz val="9"/>
      <name val="Trebuchet MS"/>
      <family val="2"/>
      <charset val="186"/>
    </font>
    <font>
      <sz val="11"/>
      <color theme="1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2" fillId="0" borderId="0"/>
    <xf numFmtId="0" fontId="10" fillId="0" borderId="0"/>
    <xf numFmtId="0" fontId="11" fillId="0" borderId="0"/>
    <xf numFmtId="0" fontId="16" fillId="0" borderId="0"/>
    <xf numFmtId="0" fontId="1" fillId="0" borderId="0"/>
    <xf numFmtId="0" fontId="17" fillId="0" borderId="0"/>
  </cellStyleXfs>
  <cellXfs count="173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5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Border="1"/>
    <xf numFmtId="0" fontId="7" fillId="0" borderId="2" xfId="0" applyFont="1" applyBorder="1"/>
    <xf numFmtId="2" fontId="7" fillId="0" borderId="2" xfId="0" applyNumberFormat="1" applyFont="1" applyBorder="1"/>
    <xf numFmtId="0" fontId="7" fillId="0" borderId="3" xfId="0" applyFont="1" applyBorder="1"/>
    <xf numFmtId="0" fontId="6" fillId="0" borderId="0" xfId="0" applyFont="1" applyAlignment="1">
      <alignment horizontal="right"/>
    </xf>
    <xf numFmtId="0" fontId="6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164" fontId="6" fillId="0" borderId="2" xfId="0" applyNumberFormat="1" applyFont="1" applyBorder="1"/>
    <xf numFmtId="1" fontId="5" fillId="0" borderId="0" xfId="0" applyNumberFormat="1" applyFont="1"/>
    <xf numFmtId="1" fontId="6" fillId="0" borderId="0" xfId="0" applyNumberFormat="1" applyFont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" fontId="7" fillId="4" borderId="2" xfId="0" applyNumberFormat="1" applyFont="1" applyFill="1" applyBorder="1"/>
    <xf numFmtId="2" fontId="7" fillId="4" borderId="4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164" fontId="6" fillId="7" borderId="3" xfId="0" applyNumberFormat="1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64" fontId="6" fillId="2" borderId="3" xfId="0" applyNumberFormat="1" applyFont="1" applyFill="1" applyBorder="1"/>
    <xf numFmtId="0" fontId="7" fillId="4" borderId="3" xfId="0" applyFont="1" applyFill="1" applyBorder="1"/>
    <xf numFmtId="0" fontId="7" fillId="4" borderId="2" xfId="0" applyFont="1" applyFill="1" applyBorder="1"/>
    <xf numFmtId="1" fontId="7" fillId="4" borderId="2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164" fontId="6" fillId="7" borderId="2" xfId="0" applyNumberFormat="1" applyFont="1" applyFill="1" applyBorder="1"/>
    <xf numFmtId="0" fontId="6" fillId="6" borderId="3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1" fontId="7" fillId="5" borderId="2" xfId="0" applyNumberFormat="1" applyFont="1" applyFill="1" applyBorder="1"/>
    <xf numFmtId="1" fontId="7" fillId="5" borderId="3" xfId="0" applyNumberFormat="1" applyFont="1" applyFill="1" applyBorder="1"/>
    <xf numFmtId="0" fontId="6" fillId="2" borderId="2" xfId="0" applyFont="1" applyFill="1" applyBorder="1"/>
    <xf numFmtId="1" fontId="7" fillId="2" borderId="2" xfId="0" applyNumberFormat="1" applyFont="1" applyFill="1" applyBorder="1"/>
    <xf numFmtId="1" fontId="7" fillId="2" borderId="3" xfId="0" applyNumberFormat="1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" fontId="7" fillId="4" borderId="2" xfId="0" applyNumberFormat="1" applyFont="1" applyFill="1" applyBorder="1"/>
    <xf numFmtId="164" fontId="6" fillId="5" borderId="2" xfId="0" applyNumberFormat="1" applyFont="1" applyFill="1" applyBorder="1"/>
    <xf numFmtId="164" fontId="6" fillId="5" borderId="3" xfId="0" applyNumberFormat="1" applyFont="1" applyFill="1" applyBorder="1"/>
    <xf numFmtId="164" fontId="6" fillId="7" borderId="2" xfId="0" applyNumberFormat="1" applyFont="1" applyFill="1" applyBorder="1"/>
    <xf numFmtId="0" fontId="6" fillId="5" borderId="2" xfId="0" applyFont="1" applyFill="1" applyBorder="1"/>
    <xf numFmtId="0" fontId="6" fillId="2" borderId="2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4" fillId="0" borderId="16" xfId="0" applyFont="1" applyBorder="1" applyAlignment="1">
      <alignment horizontal="center" vertical="center" wrapText="1"/>
    </xf>
    <xf numFmtId="0" fontId="5" fillId="3" borderId="3" xfId="0" applyFont="1" applyFill="1" applyBorder="1"/>
    <xf numFmtId="2" fontId="7" fillId="2" borderId="3" xfId="0" applyNumberFormat="1" applyFont="1" applyFill="1" applyBorder="1"/>
    <xf numFmtId="164" fontId="6" fillId="2" borderId="3" xfId="0" applyNumberFormat="1" applyFont="1" applyFill="1" applyBorder="1"/>
    <xf numFmtId="0" fontId="5" fillId="3" borderId="2" xfId="0" applyFont="1" applyFill="1" applyBorder="1"/>
    <xf numFmtId="0" fontId="7" fillId="4" borderId="3" xfId="0" applyFont="1" applyFill="1" applyBorder="1"/>
    <xf numFmtId="0" fontId="7" fillId="4" borderId="2" xfId="0" applyFont="1" applyFill="1" applyBorder="1"/>
    <xf numFmtId="2" fontId="7" fillId="4" borderId="2" xfId="0" applyNumberFormat="1" applyFont="1" applyFill="1" applyBorder="1"/>
    <xf numFmtId="1" fontId="7" fillId="4" borderId="2" xfId="0" applyNumberFormat="1" applyFont="1" applyFill="1" applyBorder="1"/>
    <xf numFmtId="164" fontId="6" fillId="4" borderId="3" xfId="0" applyNumberFormat="1" applyFont="1" applyFill="1" applyBorder="1"/>
    <xf numFmtId="0" fontId="7" fillId="4" borderId="4" xfId="0" applyFont="1" applyFill="1" applyBorder="1"/>
    <xf numFmtId="1" fontId="7" fillId="4" borderId="4" xfId="0" applyNumberFormat="1" applyFont="1" applyFill="1" applyBorder="1"/>
    <xf numFmtId="164" fontId="6" fillId="4" borderId="4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7" borderId="2" xfId="0" applyFont="1" applyFill="1" applyBorder="1"/>
    <xf numFmtId="0" fontId="5" fillId="7" borderId="3" xfId="0" applyFont="1" applyFill="1" applyBorder="1"/>
    <xf numFmtId="164" fontId="6" fillId="7" borderId="2" xfId="0" applyNumberFormat="1" applyFont="1" applyFill="1" applyBorder="1"/>
    <xf numFmtId="2" fontId="7" fillId="7" borderId="3" xfId="0" applyNumberFormat="1" applyFont="1" applyFill="1" applyBorder="1"/>
    <xf numFmtId="164" fontId="6" fillId="7" borderId="3" xfId="0" applyNumberFormat="1" applyFont="1" applyFill="1" applyBorder="1"/>
    <xf numFmtId="0" fontId="5" fillId="8" borderId="2" xfId="0" applyFont="1" applyFill="1" applyBorder="1"/>
    <xf numFmtId="0" fontId="5" fillId="8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6" fillId="7" borderId="3" xfId="0" applyFont="1" applyFill="1" applyBorder="1"/>
    <xf numFmtId="0" fontId="8" fillId="0" borderId="0" xfId="0" applyFont="1" applyBorder="1" applyAlignment="1">
      <alignment horizontal="right"/>
    </xf>
    <xf numFmtId="0" fontId="7" fillId="0" borderId="0" xfId="0" applyFont="1" applyBorder="1"/>
    <xf numFmtId="2" fontId="7" fillId="0" borderId="0" xfId="0" applyNumberFormat="1" applyFont="1" applyBorder="1"/>
    <xf numFmtId="1" fontId="7" fillId="0" borderId="0" xfId="0" applyNumberFormat="1" applyFont="1" applyBorder="1"/>
    <xf numFmtId="164" fontId="6" fillId="0" borderId="0" xfId="0" applyNumberFormat="1" applyFont="1" applyBorder="1"/>
    <xf numFmtId="2" fontId="7" fillId="0" borderId="0" xfId="0" applyNumberFormat="1" applyFont="1" applyFill="1" applyBorder="1"/>
    <xf numFmtId="1" fontId="7" fillId="0" borderId="0" xfId="0" applyNumberFormat="1" applyFont="1" applyFill="1" applyBorder="1"/>
    <xf numFmtId="164" fontId="6" fillId="0" borderId="0" xfId="0" applyNumberFormat="1" applyFont="1" applyFill="1" applyBorder="1"/>
    <xf numFmtId="2" fontId="7" fillId="4" borderId="17" xfId="0" applyNumberFormat="1" applyFont="1" applyFill="1" applyBorder="1"/>
    <xf numFmtId="2" fontId="7" fillId="4" borderId="3" xfId="0" applyNumberFormat="1" applyFont="1" applyFill="1" applyBorder="1"/>
    <xf numFmtId="164" fontId="6" fillId="4" borderId="17" xfId="0" applyNumberFormat="1" applyFont="1" applyFill="1" applyBorder="1"/>
    <xf numFmtId="164" fontId="6" fillId="4" borderId="18" xfId="0" applyNumberFormat="1" applyFont="1" applyFill="1" applyBorder="1"/>
    <xf numFmtId="164" fontId="6" fillId="0" borderId="18" xfId="0" applyNumberFormat="1" applyFont="1" applyFill="1" applyBorder="1"/>
    <xf numFmtId="2" fontId="7" fillId="0" borderId="2" xfId="0" applyNumberFormat="1" applyFont="1" applyFill="1" applyBorder="1"/>
    <xf numFmtId="164" fontId="6" fillId="0" borderId="2" xfId="0" applyNumberFormat="1" applyFont="1" applyFill="1" applyBorder="1"/>
    <xf numFmtId="0" fontId="6" fillId="6" borderId="4" xfId="0" applyFont="1" applyFill="1" applyBorder="1"/>
    <xf numFmtId="0" fontId="6" fillId="5" borderId="4" xfId="0" applyFont="1" applyFill="1" applyBorder="1"/>
    <xf numFmtId="2" fontId="7" fillId="5" borderId="4" xfId="0" applyNumberFormat="1" applyFont="1" applyFill="1" applyBorder="1"/>
    <xf numFmtId="164" fontId="6" fillId="5" borderId="4" xfId="0" applyNumberFormat="1" applyFont="1" applyFill="1" applyBorder="1"/>
    <xf numFmtId="0" fontId="5" fillId="3" borderId="4" xfId="0" applyFont="1" applyFill="1" applyBorder="1"/>
    <xf numFmtId="0" fontId="6" fillId="2" borderId="4" xfId="0" applyFont="1" applyFill="1" applyBorder="1"/>
    <xf numFmtId="0" fontId="6" fillId="3" borderId="4" xfId="0" applyFont="1" applyFill="1" applyBorder="1"/>
    <xf numFmtId="2" fontId="7" fillId="2" borderId="4" xfId="0" applyNumberFormat="1" applyFont="1" applyFill="1" applyBorder="1"/>
    <xf numFmtId="0" fontId="5" fillId="2" borderId="4" xfId="0" applyFont="1" applyFill="1" applyBorder="1"/>
    <xf numFmtId="164" fontId="6" fillId="2" borderId="4" xfId="0" applyNumberFormat="1" applyFont="1" applyFill="1" applyBorder="1"/>
    <xf numFmtId="0" fontId="5" fillId="8" borderId="4" xfId="0" applyFont="1" applyFill="1" applyBorder="1"/>
    <xf numFmtId="0" fontId="6" fillId="7" borderId="4" xfId="0" applyFont="1" applyFill="1" applyBorder="1"/>
    <xf numFmtId="2" fontId="7" fillId="7" borderId="4" xfId="0" applyNumberFormat="1" applyFont="1" applyFill="1" applyBorder="1"/>
    <xf numFmtId="0" fontId="5" fillId="7" borderId="4" xfId="0" applyFont="1" applyFill="1" applyBorder="1"/>
    <xf numFmtId="164" fontId="6" fillId="7" borderId="4" xfId="0" applyNumberFormat="1" applyFont="1" applyFill="1" applyBorder="1"/>
    <xf numFmtId="0" fontId="6" fillId="8" borderId="4" xfId="0" applyFont="1" applyFill="1" applyBorder="1"/>
    <xf numFmtId="1" fontId="7" fillId="5" borderId="4" xfId="0" applyNumberFormat="1" applyFont="1" applyFill="1" applyBorder="1"/>
    <xf numFmtId="1" fontId="7" fillId="2" borderId="4" xfId="0" applyNumberFormat="1" applyFont="1" applyFill="1" applyBorder="1"/>
    <xf numFmtId="0" fontId="12" fillId="0" borderId="0" xfId="0" applyFont="1" applyAlignment="1">
      <alignment vertical="center"/>
    </xf>
    <xf numFmtId="0" fontId="14" fillId="0" borderId="0" xfId="0" applyFont="1" applyFill="1" applyBorder="1" applyAlignment="1">
      <alignment horizontal="right" vertical="top" wrapText="1"/>
    </xf>
    <xf numFmtId="0" fontId="14" fillId="0" borderId="0" xfId="0" applyFont="1" applyFill="1" applyBorder="1" applyAlignment="1">
      <alignment horizontal="left" vertical="top" wrapText="1"/>
    </xf>
    <xf numFmtId="0" fontId="15" fillId="0" borderId="0" xfId="0" applyFont="1"/>
    <xf numFmtId="0" fontId="9" fillId="0" borderId="0" xfId="0" applyFont="1" applyAlignment="1"/>
    <xf numFmtId="0" fontId="12" fillId="0" borderId="0" xfId="0" applyFont="1" applyAlignment="1">
      <alignment horizontal="left" vertical="center"/>
    </xf>
    <xf numFmtId="0" fontId="5" fillId="0" borderId="3" xfId="0" applyFont="1" applyBorder="1"/>
    <xf numFmtId="0" fontId="12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2" xfId="0" applyFont="1" applyBorder="1" applyAlignment="1">
      <alignment horizontal="center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1" fontId="4" fillId="0" borderId="9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vertical="center" wrapText="1"/>
    </xf>
    <xf numFmtId="1" fontId="5" fillId="0" borderId="11" xfId="0" applyNumberFormat="1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9">
    <cellStyle name="Normal" xfId="0" builtinId="0"/>
    <cellStyle name="Normal 2" xfId="1"/>
    <cellStyle name="Normal 2 2" xfId="2"/>
    <cellStyle name="Normal 2 3" xfId="4"/>
    <cellStyle name="Normal 3" xfId="3"/>
    <cellStyle name="Normal 4" xfId="5"/>
    <cellStyle name="Normal 5" xfId="6"/>
    <cellStyle name="Normal 6" xfId="7"/>
    <cellStyle name="Normal 7" xfId="8"/>
  </cellStyles>
  <dxfs count="0"/>
  <tableStyles count="0" defaultTableStyle="TableStyleMedium9" defaultPivotStyle="PivotStyleLight16"/>
  <colors>
    <mruColors>
      <color rgb="FFFFCC99"/>
      <color rgb="FFFFCC00"/>
      <color rgb="FFFFFF00"/>
      <color rgb="FF99FF33"/>
      <color rgb="FF99CC00"/>
      <color rgb="FF00FFFF"/>
      <color rgb="FF66FF99"/>
      <color rgb="FF00FFCC"/>
      <color rgb="FF99FF66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3"/>
  <sheetViews>
    <sheetView tabSelected="1" zoomScaleNormal="100" workbookViewId="0">
      <pane xSplit="4" ySplit="8" topLeftCell="E9" activePane="bottomRight" state="frozen"/>
      <selection pane="topRight" activeCell="E1" sqref="E1"/>
      <selection pane="bottomLeft" activeCell="A6" sqref="A6"/>
      <selection pane="bottomRight" activeCell="B10" sqref="B10"/>
    </sheetView>
  </sheetViews>
  <sheetFormatPr defaultColWidth="9.140625"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4.14062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85546875" style="2" customWidth="1"/>
    <col min="12" max="12" width="11.5703125" style="19" customWidth="1"/>
    <col min="13" max="13" width="14.140625" style="2" customWidth="1"/>
    <col min="14" max="14" width="13.28515625" style="2" customWidth="1"/>
    <col min="15" max="15" width="14.28515625" style="2" customWidth="1"/>
    <col min="16" max="17" width="12" style="2" customWidth="1"/>
    <col min="18" max="18" width="14" style="2" customWidth="1"/>
    <col min="19" max="20" width="16.5703125" style="2" customWidth="1"/>
    <col min="21" max="21" width="17.7109375" style="2" customWidth="1"/>
    <col min="22" max="22" width="12.5703125" style="2" customWidth="1"/>
    <col min="23" max="23" width="9.140625" style="2"/>
    <col min="24" max="24" width="11.7109375" style="2" customWidth="1"/>
    <col min="25" max="25" width="11.5703125" style="2" customWidth="1"/>
    <col min="26" max="26" width="12.42578125" style="2" customWidth="1"/>
    <col min="27" max="27" width="12.85546875" style="2" customWidth="1"/>
    <col min="28" max="28" width="13.5703125" style="2" customWidth="1"/>
    <col min="29" max="29" width="12" style="2" customWidth="1"/>
    <col min="30" max="30" width="12.7109375" style="2" customWidth="1"/>
    <col min="31" max="31" width="10.42578125" style="2" customWidth="1"/>
    <col min="32" max="32" width="18.28515625" style="2" customWidth="1"/>
    <col min="33" max="33" width="10.5703125" style="2" customWidth="1"/>
    <col min="34" max="34" width="16.7109375" style="2" customWidth="1"/>
    <col min="35" max="35" width="13" style="2" customWidth="1"/>
    <col min="36" max="36" width="9.140625" style="2"/>
    <col min="37" max="37" width="11.5703125" style="2" customWidth="1"/>
    <col min="38" max="38" width="12" style="2" customWidth="1"/>
    <col min="39" max="39" width="11.85546875" style="2" customWidth="1"/>
    <col min="40" max="40" width="14.5703125" style="2" customWidth="1"/>
    <col min="41" max="41" width="12.28515625" style="2" customWidth="1"/>
    <col min="42" max="42" width="11.42578125" style="2" customWidth="1"/>
    <col min="43" max="43" width="12" style="2" customWidth="1"/>
    <col min="44" max="44" width="11.5703125" style="2" customWidth="1"/>
    <col min="45" max="45" width="17" style="2" customWidth="1"/>
    <col min="46" max="46" width="13.42578125" style="2" customWidth="1"/>
    <col min="47" max="47" width="17.85546875" style="2" customWidth="1"/>
    <col min="48" max="48" width="12.28515625" style="2" customWidth="1"/>
    <col min="49" max="49" width="9.85546875" style="2" customWidth="1"/>
    <col min="50" max="50" width="12.5703125" style="2" customWidth="1"/>
    <col min="51" max="51" width="11.7109375" style="2" customWidth="1"/>
    <col min="52" max="52" width="12.7109375" style="2" customWidth="1"/>
    <col min="53" max="53" width="15" style="2" customWidth="1"/>
    <col min="54" max="16384" width="9.140625" style="2"/>
  </cols>
  <sheetData>
    <row r="1" spans="1:53" s="151" customFormat="1" ht="21.75" customHeight="1" x14ac:dyDescent="0.3">
      <c r="A1" s="148" t="s">
        <v>83</v>
      </c>
      <c r="B1" s="148"/>
      <c r="C1" s="149"/>
      <c r="D1" s="149"/>
      <c r="E1" s="150"/>
    </row>
    <row r="2" spans="1:53" s="151" customFormat="1" ht="15.75" customHeight="1" x14ac:dyDescent="0.3">
      <c r="A2" s="155" t="s">
        <v>125</v>
      </c>
      <c r="B2" s="155"/>
      <c r="C2" s="155"/>
      <c r="D2" s="155"/>
      <c r="E2" s="155"/>
    </row>
    <row r="4" spans="1:53" ht="18" x14ac:dyDescent="0.35">
      <c r="E4" s="152" t="s">
        <v>121</v>
      </c>
      <c r="F4" s="152"/>
      <c r="G4" s="152"/>
      <c r="H4" s="152"/>
      <c r="I4" s="152"/>
    </row>
    <row r="5" spans="1:53" ht="17.25" thickBot="1" x14ac:dyDescent="0.35">
      <c r="D5" s="161"/>
      <c r="E5" s="161"/>
      <c r="F5" s="161"/>
      <c r="G5" s="161"/>
      <c r="H5" s="161"/>
      <c r="I5" s="161"/>
    </row>
    <row r="6" spans="1:53" ht="15" customHeight="1" x14ac:dyDescent="0.3">
      <c r="A6" s="156" t="s">
        <v>1</v>
      </c>
      <c r="B6" s="157"/>
      <c r="C6" s="156" t="s">
        <v>0</v>
      </c>
      <c r="D6" s="157"/>
      <c r="E6" s="168" t="s">
        <v>84</v>
      </c>
      <c r="F6" s="168" t="s">
        <v>88</v>
      </c>
      <c r="G6" s="156" t="s">
        <v>89</v>
      </c>
      <c r="H6" s="162"/>
      <c r="I6" s="168" t="s">
        <v>90</v>
      </c>
      <c r="J6" s="168" t="s">
        <v>75</v>
      </c>
      <c r="K6" s="165" t="s">
        <v>91</v>
      </c>
      <c r="L6" s="165" t="s">
        <v>92</v>
      </c>
      <c r="M6" s="168" t="s">
        <v>93</v>
      </c>
      <c r="N6" s="168" t="s">
        <v>94</v>
      </c>
      <c r="O6" s="168" t="s">
        <v>85</v>
      </c>
      <c r="P6" s="168" t="s">
        <v>95</v>
      </c>
      <c r="Q6" s="168" t="s">
        <v>96</v>
      </c>
      <c r="R6" s="156" t="s">
        <v>97</v>
      </c>
      <c r="S6" s="162"/>
      <c r="T6" s="156" t="s">
        <v>98</v>
      </c>
      <c r="U6" s="162"/>
      <c r="V6" s="168" t="s">
        <v>99</v>
      </c>
      <c r="W6" s="168" t="s">
        <v>75</v>
      </c>
      <c r="X6" s="165" t="s">
        <v>100</v>
      </c>
      <c r="Y6" s="165" t="s">
        <v>101</v>
      </c>
      <c r="Z6" s="168" t="s">
        <v>102</v>
      </c>
      <c r="AA6" s="168" t="s">
        <v>103</v>
      </c>
      <c r="AB6" s="168" t="s">
        <v>86</v>
      </c>
      <c r="AC6" s="168" t="s">
        <v>104</v>
      </c>
      <c r="AD6" s="168" t="s">
        <v>105</v>
      </c>
      <c r="AE6" s="156" t="s">
        <v>106</v>
      </c>
      <c r="AF6" s="162"/>
      <c r="AG6" s="156" t="s">
        <v>107</v>
      </c>
      <c r="AH6" s="162"/>
      <c r="AI6" s="168" t="s">
        <v>108</v>
      </c>
      <c r="AJ6" s="168" t="s">
        <v>75</v>
      </c>
      <c r="AK6" s="165" t="s">
        <v>109</v>
      </c>
      <c r="AL6" s="165" t="s">
        <v>110</v>
      </c>
      <c r="AM6" s="168" t="s">
        <v>111</v>
      </c>
      <c r="AN6" s="168" t="s">
        <v>112</v>
      </c>
      <c r="AO6" s="168" t="s">
        <v>87</v>
      </c>
      <c r="AP6" s="168" t="s">
        <v>113</v>
      </c>
      <c r="AQ6" s="168" t="s">
        <v>114</v>
      </c>
      <c r="AR6" s="156" t="s">
        <v>115</v>
      </c>
      <c r="AS6" s="162"/>
      <c r="AT6" s="156" t="s">
        <v>116</v>
      </c>
      <c r="AU6" s="162"/>
      <c r="AV6" s="168" t="s">
        <v>117</v>
      </c>
      <c r="AW6" s="168" t="s">
        <v>75</v>
      </c>
      <c r="AX6" s="165" t="s">
        <v>118</v>
      </c>
      <c r="AY6" s="165" t="s">
        <v>126</v>
      </c>
      <c r="AZ6" s="168" t="s">
        <v>119</v>
      </c>
      <c r="BA6" s="168" t="s">
        <v>120</v>
      </c>
    </row>
    <row r="7" spans="1:53" ht="46.5" customHeight="1" thickBot="1" x14ac:dyDescent="0.35">
      <c r="A7" s="158"/>
      <c r="B7" s="159"/>
      <c r="C7" s="158"/>
      <c r="D7" s="160"/>
      <c r="E7" s="171"/>
      <c r="F7" s="169"/>
      <c r="G7" s="163"/>
      <c r="H7" s="164"/>
      <c r="I7" s="169"/>
      <c r="J7" s="169"/>
      <c r="K7" s="166"/>
      <c r="L7" s="166"/>
      <c r="M7" s="169"/>
      <c r="N7" s="169"/>
      <c r="O7" s="171"/>
      <c r="P7" s="169"/>
      <c r="Q7" s="169"/>
      <c r="R7" s="163"/>
      <c r="S7" s="164"/>
      <c r="T7" s="163"/>
      <c r="U7" s="164"/>
      <c r="V7" s="169"/>
      <c r="W7" s="169"/>
      <c r="X7" s="166"/>
      <c r="Y7" s="166"/>
      <c r="Z7" s="169"/>
      <c r="AA7" s="169"/>
      <c r="AB7" s="171"/>
      <c r="AC7" s="169"/>
      <c r="AD7" s="169"/>
      <c r="AE7" s="163"/>
      <c r="AF7" s="164"/>
      <c r="AG7" s="163"/>
      <c r="AH7" s="164"/>
      <c r="AI7" s="169"/>
      <c r="AJ7" s="169"/>
      <c r="AK7" s="166"/>
      <c r="AL7" s="166"/>
      <c r="AM7" s="169"/>
      <c r="AN7" s="169"/>
      <c r="AO7" s="171"/>
      <c r="AP7" s="169"/>
      <c r="AQ7" s="169"/>
      <c r="AR7" s="163"/>
      <c r="AS7" s="164"/>
      <c r="AT7" s="163"/>
      <c r="AU7" s="164"/>
      <c r="AV7" s="169"/>
      <c r="AW7" s="169"/>
      <c r="AX7" s="166"/>
      <c r="AY7" s="166"/>
      <c r="AZ7" s="169"/>
      <c r="BA7" s="169"/>
    </row>
    <row r="8" spans="1:53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72"/>
      <c r="F8" s="170"/>
      <c r="G8" s="23" t="s">
        <v>78</v>
      </c>
      <c r="H8" s="23" t="s">
        <v>79</v>
      </c>
      <c r="I8" s="170"/>
      <c r="J8" s="170"/>
      <c r="K8" s="167"/>
      <c r="L8" s="167"/>
      <c r="M8" s="170"/>
      <c r="N8" s="170"/>
      <c r="O8" s="172"/>
      <c r="P8" s="170"/>
      <c r="Q8" s="170"/>
      <c r="R8" s="23" t="s">
        <v>78</v>
      </c>
      <c r="S8" s="23" t="s">
        <v>79</v>
      </c>
      <c r="T8" s="23" t="s">
        <v>78</v>
      </c>
      <c r="U8" s="23" t="s">
        <v>79</v>
      </c>
      <c r="V8" s="170"/>
      <c r="W8" s="170"/>
      <c r="X8" s="167"/>
      <c r="Y8" s="167"/>
      <c r="Z8" s="170"/>
      <c r="AA8" s="170"/>
      <c r="AB8" s="172"/>
      <c r="AC8" s="170"/>
      <c r="AD8" s="170"/>
      <c r="AE8" s="23" t="s">
        <v>78</v>
      </c>
      <c r="AF8" s="23" t="s">
        <v>79</v>
      </c>
      <c r="AG8" s="23" t="s">
        <v>78</v>
      </c>
      <c r="AH8" s="23" t="s">
        <v>79</v>
      </c>
      <c r="AI8" s="170"/>
      <c r="AJ8" s="170"/>
      <c r="AK8" s="167"/>
      <c r="AL8" s="167"/>
      <c r="AM8" s="170"/>
      <c r="AN8" s="170"/>
      <c r="AO8" s="172"/>
      <c r="AP8" s="170"/>
      <c r="AQ8" s="170"/>
      <c r="AR8" s="23" t="s">
        <v>78</v>
      </c>
      <c r="AS8" s="23" t="s">
        <v>79</v>
      </c>
      <c r="AT8" s="23" t="s">
        <v>78</v>
      </c>
      <c r="AU8" s="23" t="s">
        <v>79</v>
      </c>
      <c r="AV8" s="170"/>
      <c r="AW8" s="170"/>
      <c r="AX8" s="167"/>
      <c r="AY8" s="167"/>
      <c r="AZ8" s="170"/>
      <c r="BA8" s="170"/>
    </row>
    <row r="9" spans="1:53" x14ac:dyDescent="0.3">
      <c r="A9" s="16">
        <v>1</v>
      </c>
      <c r="B9" s="3" t="s">
        <v>4</v>
      </c>
      <c r="C9" s="3">
        <v>11</v>
      </c>
      <c r="D9" s="3" t="s">
        <v>7</v>
      </c>
      <c r="E9" s="21">
        <v>1078</v>
      </c>
      <c r="F9" s="84">
        <v>22</v>
      </c>
      <c r="G9" s="84">
        <v>16</v>
      </c>
      <c r="H9" s="84">
        <v>7</v>
      </c>
      <c r="I9" s="84">
        <v>1074</v>
      </c>
      <c r="J9" s="123">
        <f>(I9-E9)/E9*100</f>
        <v>-0.3710575139146568</v>
      </c>
      <c r="K9" s="86">
        <v>43</v>
      </c>
      <c r="L9" s="24"/>
      <c r="M9" s="84">
        <v>1073</v>
      </c>
      <c r="N9" s="125">
        <f>M9/I9</f>
        <v>0.9990689013035382</v>
      </c>
      <c r="O9" s="21">
        <v>1080</v>
      </c>
      <c r="P9" s="31">
        <v>19</v>
      </c>
      <c r="Q9" s="33">
        <f>P9+F9</f>
        <v>41</v>
      </c>
      <c r="R9" s="104">
        <v>6</v>
      </c>
      <c r="S9" s="104">
        <v>2</v>
      </c>
      <c r="T9" s="33">
        <f>R9+G9</f>
        <v>22</v>
      </c>
      <c r="U9" s="106">
        <f>S9+H9</f>
        <v>9</v>
      </c>
      <c r="V9" s="106">
        <v>1084</v>
      </c>
      <c r="W9" s="26">
        <f>(V9-O9)/O9*100</f>
        <v>0.37037037037037041</v>
      </c>
      <c r="X9" s="55">
        <v>42</v>
      </c>
      <c r="Y9" s="106">
        <v>7</v>
      </c>
      <c r="Z9" s="106">
        <v>1083</v>
      </c>
      <c r="AA9" s="27">
        <f>Z9/V9</f>
        <v>0.99907749077490771</v>
      </c>
      <c r="AB9" s="21">
        <v>1080</v>
      </c>
      <c r="AC9" s="108">
        <v>25</v>
      </c>
      <c r="AD9" s="35">
        <f>AC9+Q9</f>
        <v>66</v>
      </c>
      <c r="AE9" s="108">
        <v>15</v>
      </c>
      <c r="AF9" s="108">
        <v>10</v>
      </c>
      <c r="AG9" s="36">
        <f>AE9+T9</f>
        <v>37</v>
      </c>
      <c r="AH9" s="111">
        <f>AF9+U9</f>
        <v>19</v>
      </c>
      <c r="AI9" s="110">
        <v>1089</v>
      </c>
      <c r="AJ9" s="80">
        <f>(AI9-AB9)/AB9*100</f>
        <v>0.83333333333333337</v>
      </c>
      <c r="AK9" s="58">
        <v>44</v>
      </c>
      <c r="AL9" s="110">
        <v>7</v>
      </c>
      <c r="AM9" s="111">
        <v>1064</v>
      </c>
      <c r="AN9" s="81">
        <f>AM9/AI9</f>
        <v>0.97704315886134063</v>
      </c>
      <c r="AO9" s="75">
        <v>1074</v>
      </c>
      <c r="AP9" s="72">
        <v>31</v>
      </c>
      <c r="AQ9" s="39">
        <f>AP9+AD9</f>
        <v>97</v>
      </c>
      <c r="AR9" s="72">
        <v>12</v>
      </c>
      <c r="AS9" s="37">
        <v>5</v>
      </c>
      <c r="AT9" s="39">
        <f>AR9+AG9</f>
        <v>49</v>
      </c>
      <c r="AU9" s="113">
        <f>AS9+AH9</f>
        <v>24</v>
      </c>
      <c r="AV9" s="113">
        <v>1102</v>
      </c>
      <c r="AW9" s="100">
        <f>(AV9-AO9)/AO9*100</f>
        <v>2.6070763500931098</v>
      </c>
      <c r="AX9" s="113">
        <v>46</v>
      </c>
      <c r="AY9" s="113">
        <v>8</v>
      </c>
      <c r="AZ9" s="113">
        <v>30499</v>
      </c>
      <c r="BA9" s="101">
        <f>AZ9/AV9</f>
        <v>27.676043557168786</v>
      </c>
    </row>
    <row r="10" spans="1:53" x14ac:dyDescent="0.3">
      <c r="A10" s="8">
        <v>1</v>
      </c>
      <c r="B10" s="4" t="s">
        <v>4</v>
      </c>
      <c r="C10" s="4">
        <v>15</v>
      </c>
      <c r="D10" s="4" t="s">
        <v>5</v>
      </c>
      <c r="E10" s="22">
        <v>432</v>
      </c>
      <c r="F10" s="83">
        <v>3</v>
      </c>
      <c r="G10" s="83">
        <v>4</v>
      </c>
      <c r="H10" s="83">
        <v>3</v>
      </c>
      <c r="I10" s="83">
        <v>422</v>
      </c>
      <c r="J10" s="124">
        <f>(I10-E10)/E10*100</f>
        <v>-2.3148148148148149</v>
      </c>
      <c r="K10" s="86">
        <v>32</v>
      </c>
      <c r="L10" s="24"/>
      <c r="M10" s="84">
        <v>422</v>
      </c>
      <c r="N10" s="87">
        <f>M10/I10</f>
        <v>1</v>
      </c>
      <c r="O10" s="22">
        <v>433</v>
      </c>
      <c r="P10" s="32">
        <v>8</v>
      </c>
      <c r="Q10" s="106">
        <f>P10+F10</f>
        <v>11</v>
      </c>
      <c r="R10" s="105">
        <v>1</v>
      </c>
      <c r="S10" s="105">
        <v>1</v>
      </c>
      <c r="T10" s="106">
        <f>R10+G10</f>
        <v>5</v>
      </c>
      <c r="U10" s="106">
        <f>S10+H10</f>
        <v>4</v>
      </c>
      <c r="V10" s="107">
        <v>433</v>
      </c>
      <c r="W10" s="28">
        <f>(V10-O10)/O10*100</f>
        <v>0</v>
      </c>
      <c r="X10" s="56">
        <v>32</v>
      </c>
      <c r="Y10" s="107"/>
      <c r="Z10" s="107">
        <v>433</v>
      </c>
      <c r="AA10" s="29">
        <f>Z10/V10</f>
        <v>1</v>
      </c>
      <c r="AB10" s="22">
        <v>420</v>
      </c>
      <c r="AC10" s="109">
        <v>8</v>
      </c>
      <c r="AD10" s="110">
        <f>AC10+Q10</f>
        <v>19</v>
      </c>
      <c r="AE10" s="109">
        <v>6</v>
      </c>
      <c r="AF10" s="109">
        <v>3</v>
      </c>
      <c r="AG10" s="111">
        <f>AE10+T10</f>
        <v>11</v>
      </c>
      <c r="AH10" s="111">
        <f>AF10+U10</f>
        <v>7</v>
      </c>
      <c r="AI10" s="111">
        <v>438</v>
      </c>
      <c r="AJ10" s="80">
        <f>(AI10-AB10)/AB10*100</f>
        <v>4.2857142857142856</v>
      </c>
      <c r="AK10" s="59">
        <v>34</v>
      </c>
      <c r="AL10" s="111"/>
      <c r="AM10" s="111">
        <v>430</v>
      </c>
      <c r="AN10" s="81">
        <f>AM10/AI10</f>
        <v>0.9817351598173516</v>
      </c>
      <c r="AO10" s="76">
        <v>425</v>
      </c>
      <c r="AP10" s="72">
        <v>11</v>
      </c>
      <c r="AQ10" s="113">
        <f>AP10+AD10</f>
        <v>30</v>
      </c>
      <c r="AR10" s="112">
        <v>8</v>
      </c>
      <c r="AS10" s="72">
        <v>6</v>
      </c>
      <c r="AT10" s="113">
        <f>AR11+AG10</f>
        <v>20</v>
      </c>
      <c r="AU10" s="113">
        <f>AS10+AH10</f>
        <v>13</v>
      </c>
      <c r="AV10" s="114">
        <v>444</v>
      </c>
      <c r="AW10" s="100">
        <f>(AV10-AO10)/AO10*100</f>
        <v>4.4705882352941178</v>
      </c>
      <c r="AX10" s="113">
        <v>34</v>
      </c>
      <c r="AY10" s="113"/>
      <c r="AZ10" s="114">
        <v>444</v>
      </c>
      <c r="BA10" s="101">
        <f>AZ10/AV10</f>
        <v>1</v>
      </c>
    </row>
    <row r="11" spans="1:53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22">
        <v>687</v>
      </c>
      <c r="F11" s="83">
        <v>27</v>
      </c>
      <c r="G11" s="83">
        <v>8</v>
      </c>
      <c r="H11" s="83">
        <v>3</v>
      </c>
      <c r="I11" s="83">
        <v>754</v>
      </c>
      <c r="J11" s="124">
        <f>(I11-E11)/E11*100</f>
        <v>9.7525473071324598</v>
      </c>
      <c r="K11" s="86">
        <v>275</v>
      </c>
      <c r="L11" s="24"/>
      <c r="M11" s="84">
        <v>752</v>
      </c>
      <c r="N11" s="87">
        <f>M11/I11</f>
        <v>0.99734748010610075</v>
      </c>
      <c r="O11" s="22">
        <v>695</v>
      </c>
      <c r="P11" s="32">
        <v>18</v>
      </c>
      <c r="Q11" s="106">
        <f>P11+F11</f>
        <v>45</v>
      </c>
      <c r="R11" s="105">
        <v>4</v>
      </c>
      <c r="S11" s="105">
        <v>1</v>
      </c>
      <c r="T11" s="106">
        <f>R11+G11</f>
        <v>12</v>
      </c>
      <c r="U11" s="106">
        <f>S11+H11</f>
        <v>4</v>
      </c>
      <c r="V11" s="107">
        <v>768</v>
      </c>
      <c r="W11" s="28">
        <f>(V11-O11)/O11*100</f>
        <v>10.503597122302159</v>
      </c>
      <c r="X11" s="56">
        <v>276</v>
      </c>
      <c r="Y11" s="107">
        <v>2</v>
      </c>
      <c r="Z11" s="107">
        <v>767</v>
      </c>
      <c r="AA11" s="29">
        <f>Z11/V11</f>
        <v>0.99869791666666663</v>
      </c>
      <c r="AB11" s="22">
        <v>706</v>
      </c>
      <c r="AC11" s="109">
        <v>16</v>
      </c>
      <c r="AD11" s="110">
        <f>AC11+Q11</f>
        <v>61</v>
      </c>
      <c r="AE11" s="109">
        <v>9</v>
      </c>
      <c r="AF11" s="109">
        <v>8</v>
      </c>
      <c r="AG11" s="111">
        <f>AE11+T11</f>
        <v>21</v>
      </c>
      <c r="AH11" s="111">
        <f>AF11+U11</f>
        <v>12</v>
      </c>
      <c r="AI11" s="111">
        <v>779</v>
      </c>
      <c r="AJ11" s="80">
        <f>(AI11-AB11)/AB11*100</f>
        <v>10.339943342776204</v>
      </c>
      <c r="AK11" s="59">
        <v>278</v>
      </c>
      <c r="AL11" s="111">
        <v>3</v>
      </c>
      <c r="AM11" s="111">
        <v>762</v>
      </c>
      <c r="AN11" s="81">
        <f>AM11/AI11</f>
        <v>0.97817715019255458</v>
      </c>
      <c r="AO11" s="76">
        <v>731</v>
      </c>
      <c r="AP11" s="112">
        <v>13</v>
      </c>
      <c r="AQ11" s="113">
        <f>AP11+AD11</f>
        <v>74</v>
      </c>
      <c r="AR11" s="112">
        <v>9</v>
      </c>
      <c r="AS11" s="38"/>
      <c r="AT11" s="113">
        <f>AR12+AG11</f>
        <v>29</v>
      </c>
      <c r="AU11" s="113">
        <f>AS11+AH11</f>
        <v>12</v>
      </c>
      <c r="AV11" s="114">
        <v>786</v>
      </c>
      <c r="AW11" s="100">
        <f>(AV11-AO11)/AO11*100</f>
        <v>7.5239398084815319</v>
      </c>
      <c r="AX11" s="113">
        <v>283</v>
      </c>
      <c r="AY11" s="113">
        <v>3</v>
      </c>
      <c r="AZ11" s="114">
        <v>784</v>
      </c>
      <c r="BA11" s="101">
        <f>AZ11/AV11</f>
        <v>0.99745547073791352</v>
      </c>
    </row>
    <row r="12" spans="1:53" x14ac:dyDescent="0.3">
      <c r="A12" s="8">
        <v>1</v>
      </c>
      <c r="B12" s="4" t="s">
        <v>4</v>
      </c>
      <c r="C12" s="4">
        <v>38</v>
      </c>
      <c r="D12" s="4" t="s">
        <v>6</v>
      </c>
      <c r="E12" s="22">
        <v>453</v>
      </c>
      <c r="F12" s="83">
        <v>11</v>
      </c>
      <c r="G12" s="83">
        <v>3</v>
      </c>
      <c r="H12" s="83">
        <v>1</v>
      </c>
      <c r="I12" s="83">
        <v>477</v>
      </c>
      <c r="J12" s="124">
        <f>(I12-E12)/E12*100</f>
        <v>5.298013245033113</v>
      </c>
      <c r="K12" s="86">
        <v>185</v>
      </c>
      <c r="L12" s="24"/>
      <c r="M12" s="84">
        <v>476</v>
      </c>
      <c r="N12" s="87">
        <f>M12/I12</f>
        <v>0.99790356394129975</v>
      </c>
      <c r="O12" s="22">
        <v>457</v>
      </c>
      <c r="P12" s="32">
        <v>14</v>
      </c>
      <c r="Q12" s="106">
        <f>P12+F12</f>
        <v>25</v>
      </c>
      <c r="R12" s="105">
        <v>3</v>
      </c>
      <c r="S12" s="105">
        <v>1</v>
      </c>
      <c r="T12" s="106">
        <f>R12+G12</f>
        <v>6</v>
      </c>
      <c r="U12" s="106">
        <f>S12+H12</f>
        <v>2</v>
      </c>
      <c r="V12" s="107">
        <v>487</v>
      </c>
      <c r="W12" s="28">
        <f>(V12-O12)/O12*100</f>
        <v>6.5645514223194743</v>
      </c>
      <c r="X12" s="56">
        <v>189</v>
      </c>
      <c r="Y12" s="107"/>
      <c r="Z12" s="107">
        <v>485</v>
      </c>
      <c r="AA12" s="29">
        <f>Z12/V12</f>
        <v>0.9958932238193019</v>
      </c>
      <c r="AB12" s="22">
        <v>459</v>
      </c>
      <c r="AC12" s="109">
        <v>10</v>
      </c>
      <c r="AD12" s="110">
        <f>AC12+Q12</f>
        <v>35</v>
      </c>
      <c r="AE12" s="109">
        <v>5</v>
      </c>
      <c r="AF12" s="109">
        <v>4</v>
      </c>
      <c r="AG12" s="111">
        <f>AE12+T12</f>
        <v>11</v>
      </c>
      <c r="AH12" s="111">
        <f>AF12+U12</f>
        <v>6</v>
      </c>
      <c r="AI12" s="111">
        <v>492</v>
      </c>
      <c r="AJ12" s="80">
        <f>(AI12-AB12)/AB12*100</f>
        <v>7.18954248366013</v>
      </c>
      <c r="AK12" s="59">
        <v>191</v>
      </c>
      <c r="AL12" s="111"/>
      <c r="AM12" s="111">
        <v>481</v>
      </c>
      <c r="AN12" s="81">
        <f>AM12/AI12</f>
        <v>0.97764227642276424</v>
      </c>
      <c r="AO12" s="76">
        <v>468</v>
      </c>
      <c r="AP12" s="112">
        <v>14</v>
      </c>
      <c r="AQ12" s="113">
        <f>AP12+AD12</f>
        <v>49</v>
      </c>
      <c r="AR12" s="112">
        <v>8</v>
      </c>
      <c r="AS12" s="112">
        <v>5</v>
      </c>
      <c r="AT12" s="113">
        <f>AR13+AG12</f>
        <v>17</v>
      </c>
      <c r="AU12" s="113">
        <f>AS12+AH12</f>
        <v>11</v>
      </c>
      <c r="AV12" s="114">
        <v>504</v>
      </c>
      <c r="AW12" s="100">
        <f>(AV12-AO12)/AO12*100</f>
        <v>7.6923076923076925</v>
      </c>
      <c r="AX12" s="113">
        <v>188</v>
      </c>
      <c r="AY12" s="113"/>
      <c r="AZ12" s="114">
        <v>503</v>
      </c>
      <c r="BA12" s="101">
        <f>AZ12/AV12</f>
        <v>0.99801587301587302</v>
      </c>
    </row>
    <row r="13" spans="1:53" x14ac:dyDescent="0.3">
      <c r="A13" s="8">
        <v>1</v>
      </c>
      <c r="B13" s="4" t="s">
        <v>4</v>
      </c>
      <c r="C13" s="4">
        <v>59</v>
      </c>
      <c r="D13" s="4" t="s">
        <v>8</v>
      </c>
      <c r="E13" s="22">
        <v>402</v>
      </c>
      <c r="F13" s="83">
        <v>9</v>
      </c>
      <c r="G13" s="83">
        <v>7</v>
      </c>
      <c r="H13" s="83">
        <v>4</v>
      </c>
      <c r="I13" s="83">
        <v>438</v>
      </c>
      <c r="J13" s="124">
        <f>(I13-E13)/E13*100</f>
        <v>8.9552238805970141</v>
      </c>
      <c r="K13" s="86">
        <v>227</v>
      </c>
      <c r="L13" s="24"/>
      <c r="M13" s="84">
        <v>437</v>
      </c>
      <c r="N13" s="87">
        <f>M13/I13</f>
        <v>0.99771689497716898</v>
      </c>
      <c r="O13" s="22">
        <v>410</v>
      </c>
      <c r="P13" s="32">
        <v>5</v>
      </c>
      <c r="Q13" s="106">
        <f>P13+F13</f>
        <v>14</v>
      </c>
      <c r="R13" s="105">
        <v>2</v>
      </c>
      <c r="S13" s="105">
        <v>1</v>
      </c>
      <c r="T13" s="106">
        <f>R13+G13</f>
        <v>9</v>
      </c>
      <c r="U13" s="106">
        <f>S13+H13</f>
        <v>5</v>
      </c>
      <c r="V13" s="107">
        <v>436</v>
      </c>
      <c r="W13" s="28">
        <f>(V13-O13)/O13*100</f>
        <v>6.3414634146341466</v>
      </c>
      <c r="X13" s="56">
        <v>227</v>
      </c>
      <c r="Y13" s="107"/>
      <c r="Z13" s="107">
        <v>436</v>
      </c>
      <c r="AA13" s="29">
        <f>Z13/V13</f>
        <v>1</v>
      </c>
      <c r="AB13" s="22">
        <v>422</v>
      </c>
      <c r="AC13" s="109">
        <v>8</v>
      </c>
      <c r="AD13" s="110">
        <f>AC13+Q13</f>
        <v>22</v>
      </c>
      <c r="AE13" s="109">
        <v>4</v>
      </c>
      <c r="AF13" s="109">
        <v>2</v>
      </c>
      <c r="AG13" s="111">
        <f>AE13+T13</f>
        <v>13</v>
      </c>
      <c r="AH13" s="111">
        <f>AF13+U13</f>
        <v>7</v>
      </c>
      <c r="AI13" s="111">
        <v>440</v>
      </c>
      <c r="AJ13" s="80">
        <f>(AI13-AB13)/AB13*100</f>
        <v>4.2654028436018958</v>
      </c>
      <c r="AK13" s="59">
        <v>227</v>
      </c>
      <c r="AL13" s="111"/>
      <c r="AM13" s="111">
        <v>432</v>
      </c>
      <c r="AN13" s="81">
        <f>AM13/AI13</f>
        <v>0.98181818181818181</v>
      </c>
      <c r="AO13" s="76">
        <v>440</v>
      </c>
      <c r="AP13" s="112">
        <v>7</v>
      </c>
      <c r="AQ13" s="113">
        <f>AP13+AD13</f>
        <v>29</v>
      </c>
      <c r="AR13" s="112">
        <v>6</v>
      </c>
      <c r="AS13" s="38">
        <v>3</v>
      </c>
      <c r="AT13" s="113">
        <f>AR14+AG13</f>
        <v>13</v>
      </c>
      <c r="AU13" s="113">
        <f>AS13+AH13</f>
        <v>10</v>
      </c>
      <c r="AV13" s="114">
        <v>444</v>
      </c>
      <c r="AW13" s="100">
        <f>(AV13-AO13)/AO13*100</f>
        <v>0.90909090909090906</v>
      </c>
      <c r="AX13" s="113">
        <v>224</v>
      </c>
      <c r="AY13" s="113">
        <v>1</v>
      </c>
      <c r="AZ13" s="114">
        <v>443</v>
      </c>
      <c r="BA13" s="101">
        <f>AZ13/AV13</f>
        <v>0.99774774774774777</v>
      </c>
    </row>
    <row r="14" spans="1:53" x14ac:dyDescent="0.3">
      <c r="A14" s="8">
        <v>2</v>
      </c>
      <c r="B14" s="4" t="s">
        <v>19</v>
      </c>
      <c r="C14" s="4">
        <v>12</v>
      </c>
      <c r="D14" s="4" t="s">
        <v>23</v>
      </c>
      <c r="E14" s="22">
        <v>100</v>
      </c>
      <c r="F14" s="83">
        <v>7</v>
      </c>
      <c r="G14" s="83"/>
      <c r="H14" s="83"/>
      <c r="I14" s="83">
        <v>106</v>
      </c>
      <c r="J14" s="124">
        <f>(I14-E14)/E14*100</f>
        <v>6</v>
      </c>
      <c r="K14" s="86">
        <v>28</v>
      </c>
      <c r="L14" s="24"/>
      <c r="M14" s="84">
        <v>106</v>
      </c>
      <c r="N14" s="87">
        <f>M14/I14</f>
        <v>1</v>
      </c>
      <c r="O14" s="22">
        <v>100</v>
      </c>
      <c r="P14" s="32">
        <v>1</v>
      </c>
      <c r="Q14" s="106">
        <f>P14+F14</f>
        <v>8</v>
      </c>
      <c r="R14" s="105"/>
      <c r="S14" s="105"/>
      <c r="T14" s="106">
        <f>R14+G14</f>
        <v>0</v>
      </c>
      <c r="U14" s="106">
        <f>S14+H14</f>
        <v>0</v>
      </c>
      <c r="V14" s="107">
        <v>106</v>
      </c>
      <c r="W14" s="28">
        <f>(V14-O14)/O14*100</f>
        <v>6</v>
      </c>
      <c r="X14" s="56">
        <v>28</v>
      </c>
      <c r="Y14" s="107"/>
      <c r="Z14" s="107">
        <v>106</v>
      </c>
      <c r="AA14" s="29">
        <f>Z14/V14</f>
        <v>1</v>
      </c>
      <c r="AB14" s="22">
        <v>100</v>
      </c>
      <c r="AC14" s="109">
        <v>2</v>
      </c>
      <c r="AD14" s="110">
        <f>AC14+Q14</f>
        <v>10</v>
      </c>
      <c r="AE14" s="109">
        <v>2</v>
      </c>
      <c r="AF14" s="109">
        <v>1</v>
      </c>
      <c r="AG14" s="111">
        <f>AE14+T14</f>
        <v>2</v>
      </c>
      <c r="AH14" s="111">
        <f>AF14+U14</f>
        <v>1</v>
      </c>
      <c r="AI14" s="111">
        <v>106</v>
      </c>
      <c r="AJ14" s="80">
        <f>(AI14-AB14)/AB14*100</f>
        <v>6</v>
      </c>
      <c r="AK14" s="59">
        <v>28</v>
      </c>
      <c r="AL14" s="111"/>
      <c r="AM14" s="111">
        <v>104</v>
      </c>
      <c r="AN14" s="81">
        <f>AM14/AI14</f>
        <v>0.98113207547169812</v>
      </c>
      <c r="AO14" s="76">
        <v>100</v>
      </c>
      <c r="AP14" s="112">
        <v>2</v>
      </c>
      <c r="AQ14" s="113">
        <f>AP14+AD14</f>
        <v>12</v>
      </c>
      <c r="AR14" s="112"/>
      <c r="AS14" s="112"/>
      <c r="AT14" s="113">
        <f>AR15+AG14</f>
        <v>230</v>
      </c>
      <c r="AU14" s="113">
        <f>AS14+AH14</f>
        <v>1</v>
      </c>
      <c r="AV14" s="114">
        <v>108</v>
      </c>
      <c r="AW14" s="100">
        <f>(AV14-AO14)/AO14*100</f>
        <v>8</v>
      </c>
      <c r="AX14" s="113">
        <v>28</v>
      </c>
      <c r="AY14" s="113"/>
      <c r="AZ14" s="114">
        <v>1102</v>
      </c>
      <c r="BA14" s="101">
        <f>AZ14/AV14</f>
        <v>10.203703703703704</v>
      </c>
    </row>
    <row r="15" spans="1:53" x14ac:dyDescent="0.3">
      <c r="A15" s="8">
        <v>2</v>
      </c>
      <c r="B15" s="4" t="s">
        <v>19</v>
      </c>
      <c r="C15" s="4">
        <v>19</v>
      </c>
      <c r="D15" s="4" t="s">
        <v>27</v>
      </c>
      <c r="E15" s="22">
        <v>10593</v>
      </c>
      <c r="F15" s="83">
        <v>326</v>
      </c>
      <c r="G15" s="83">
        <v>172</v>
      </c>
      <c r="H15" s="83">
        <v>101</v>
      </c>
      <c r="I15" s="83">
        <v>10910</v>
      </c>
      <c r="J15" s="124">
        <f>(I15-E15)/E15*100</f>
        <v>2.9925422448786936</v>
      </c>
      <c r="K15" s="86">
        <v>280</v>
      </c>
      <c r="L15" s="24">
        <v>14</v>
      </c>
      <c r="M15" s="84">
        <v>10870</v>
      </c>
      <c r="N15" s="87">
        <f>M15/I15</f>
        <v>0.99633363886342807</v>
      </c>
      <c r="O15" s="22">
        <v>10598</v>
      </c>
      <c r="P15" s="32">
        <v>383</v>
      </c>
      <c r="Q15" s="106">
        <f>P15+F15</f>
        <v>709</v>
      </c>
      <c r="R15" s="105">
        <v>103</v>
      </c>
      <c r="S15" s="105">
        <v>54</v>
      </c>
      <c r="T15" s="106">
        <f>R15+G15</f>
        <v>275</v>
      </c>
      <c r="U15" s="106">
        <f>S15+H15</f>
        <v>155</v>
      </c>
      <c r="V15" s="107">
        <v>11169</v>
      </c>
      <c r="W15" s="28">
        <f>(V15-O15)/O15*100</f>
        <v>5.3878090205699189</v>
      </c>
      <c r="X15" s="56">
        <v>289</v>
      </c>
      <c r="Y15" s="107">
        <v>78</v>
      </c>
      <c r="Z15" s="107">
        <v>11130</v>
      </c>
      <c r="AA15" s="29">
        <f>Z15/V15</f>
        <v>0.99650819231802312</v>
      </c>
      <c r="AB15" s="22">
        <v>10675</v>
      </c>
      <c r="AC15" s="109">
        <v>295</v>
      </c>
      <c r="AD15" s="110">
        <f>AC15+Q15</f>
        <v>1004</v>
      </c>
      <c r="AE15" s="109">
        <v>162</v>
      </c>
      <c r="AF15" s="109">
        <v>110</v>
      </c>
      <c r="AG15" s="111">
        <f>AE15+T15</f>
        <v>437</v>
      </c>
      <c r="AH15" s="111">
        <f>AF15+U15</f>
        <v>265</v>
      </c>
      <c r="AI15" s="111">
        <v>11269</v>
      </c>
      <c r="AJ15" s="80">
        <f>(AI15-AB15)/AB15*100</f>
        <v>5.5644028103044496</v>
      </c>
      <c r="AK15" s="59">
        <v>281</v>
      </c>
      <c r="AL15" s="111">
        <v>167</v>
      </c>
      <c r="AM15" s="111">
        <v>10947</v>
      </c>
      <c r="AN15" s="81">
        <f>AM15/AI15</f>
        <v>0.97142603602804156</v>
      </c>
      <c r="AO15" s="76">
        <v>10771</v>
      </c>
      <c r="AP15" s="112">
        <v>360</v>
      </c>
      <c r="AQ15" s="113">
        <f>AP15+AD15</f>
        <v>1364</v>
      </c>
      <c r="AR15" s="112">
        <v>228</v>
      </c>
      <c r="AS15" s="38">
        <v>162</v>
      </c>
      <c r="AT15" s="113">
        <f>AR16+AG15</f>
        <v>445</v>
      </c>
      <c r="AU15" s="113">
        <f>AS15+AH15</f>
        <v>427</v>
      </c>
      <c r="AV15" s="114">
        <v>11404</v>
      </c>
      <c r="AW15" s="100">
        <f>(AV15-AO15)/AO15*100</f>
        <v>5.8768916535140656</v>
      </c>
      <c r="AX15" s="113">
        <v>290</v>
      </c>
      <c r="AY15" s="113">
        <v>209</v>
      </c>
      <c r="AZ15" s="114">
        <v>11361</v>
      </c>
      <c r="BA15" s="101">
        <f>AZ15/AV15</f>
        <v>0.99622939319537007</v>
      </c>
    </row>
    <row r="16" spans="1:53" x14ac:dyDescent="0.3">
      <c r="A16" s="8">
        <v>2</v>
      </c>
      <c r="B16" s="4" t="s">
        <v>19</v>
      </c>
      <c r="C16" s="4">
        <v>46</v>
      </c>
      <c r="D16" s="4" t="s">
        <v>26</v>
      </c>
      <c r="E16" s="22">
        <v>757</v>
      </c>
      <c r="F16" s="83">
        <v>23</v>
      </c>
      <c r="G16" s="83">
        <v>11</v>
      </c>
      <c r="H16" s="83">
        <v>7</v>
      </c>
      <c r="I16" s="83">
        <v>772</v>
      </c>
      <c r="J16" s="124">
        <f>(I16-E16)/E16*100</f>
        <v>1.9815059445178336</v>
      </c>
      <c r="K16" s="86">
        <v>149</v>
      </c>
      <c r="L16" s="24"/>
      <c r="M16" s="84">
        <v>769</v>
      </c>
      <c r="N16" s="87">
        <f>M16/I16</f>
        <v>0.99611398963730569</v>
      </c>
      <c r="O16" s="22">
        <v>753</v>
      </c>
      <c r="P16" s="32">
        <v>23</v>
      </c>
      <c r="Q16" s="106">
        <f>P16+F16</f>
        <v>46</v>
      </c>
      <c r="R16" s="105">
        <v>10</v>
      </c>
      <c r="S16" s="105">
        <v>4</v>
      </c>
      <c r="T16" s="106">
        <f>R16+G16</f>
        <v>21</v>
      </c>
      <c r="U16" s="106">
        <f>S16+H16</f>
        <v>11</v>
      </c>
      <c r="V16" s="107">
        <v>786</v>
      </c>
      <c r="W16" s="28">
        <f>(V16-O16)/O16*100</f>
        <v>4.3824701195219129</v>
      </c>
      <c r="X16" s="56">
        <v>153</v>
      </c>
      <c r="Y16" s="107">
        <v>5</v>
      </c>
      <c r="Z16" s="107">
        <v>781</v>
      </c>
      <c r="AA16" s="29">
        <f>Z16/V16</f>
        <v>0.99363867684478369</v>
      </c>
      <c r="AB16" s="22">
        <v>753</v>
      </c>
      <c r="AC16" s="109">
        <v>13</v>
      </c>
      <c r="AD16" s="110">
        <f>AC16+Q16</f>
        <v>59</v>
      </c>
      <c r="AE16" s="109">
        <v>9</v>
      </c>
      <c r="AF16" s="109">
        <v>3</v>
      </c>
      <c r="AG16" s="111">
        <f>AE16+T16</f>
        <v>30</v>
      </c>
      <c r="AH16" s="111">
        <f>AF16+U16</f>
        <v>14</v>
      </c>
      <c r="AI16" s="111">
        <v>794</v>
      </c>
      <c r="AJ16" s="80">
        <f>(AI16-AB16)/AB16*100</f>
        <v>5.4448871181938907</v>
      </c>
      <c r="AK16" s="59">
        <v>154</v>
      </c>
      <c r="AL16" s="111">
        <v>13</v>
      </c>
      <c r="AM16" s="111">
        <v>777</v>
      </c>
      <c r="AN16" s="81">
        <f>AM16/AI16</f>
        <v>0.97858942065491183</v>
      </c>
      <c r="AO16" s="76">
        <v>761</v>
      </c>
      <c r="AP16" s="112">
        <v>29</v>
      </c>
      <c r="AQ16" s="113">
        <f>AP16+AD16</f>
        <v>88</v>
      </c>
      <c r="AR16" s="112">
        <v>8</v>
      </c>
      <c r="AS16" s="38">
        <v>4</v>
      </c>
      <c r="AT16" s="113">
        <f>AR17+AG16</f>
        <v>34</v>
      </c>
      <c r="AU16" s="113">
        <f>AS16+AH16</f>
        <v>18</v>
      </c>
      <c r="AV16" s="114">
        <v>814</v>
      </c>
      <c r="AW16" s="100">
        <f>(AV16-AO16)/AO16*100</f>
        <v>6.9645203679369247</v>
      </c>
      <c r="AX16" s="113">
        <v>157</v>
      </c>
      <c r="AY16" s="113">
        <v>13</v>
      </c>
      <c r="AZ16" s="114">
        <v>810</v>
      </c>
      <c r="BA16" s="101">
        <f>AZ16/AV16</f>
        <v>0.99508599508599505</v>
      </c>
    </row>
    <row r="17" spans="1:53" x14ac:dyDescent="0.3">
      <c r="A17" s="8">
        <v>2</v>
      </c>
      <c r="B17" s="4" t="s">
        <v>19</v>
      </c>
      <c r="C17" s="4">
        <v>49</v>
      </c>
      <c r="D17" s="4" t="s">
        <v>22</v>
      </c>
      <c r="E17" s="22">
        <v>645</v>
      </c>
      <c r="F17" s="83">
        <v>17</v>
      </c>
      <c r="G17" s="83">
        <v>5</v>
      </c>
      <c r="H17" s="83">
        <v>1</v>
      </c>
      <c r="I17" s="83">
        <v>666</v>
      </c>
      <c r="J17" s="124">
        <f>(I17-E17)/E17*100</f>
        <v>3.2558139534883721</v>
      </c>
      <c r="K17" s="86">
        <v>236</v>
      </c>
      <c r="L17" s="24"/>
      <c r="M17" s="84">
        <v>661</v>
      </c>
      <c r="N17" s="87">
        <f>M17/I17</f>
        <v>0.9924924924924925</v>
      </c>
      <c r="O17" s="22">
        <v>645</v>
      </c>
      <c r="P17" s="32">
        <v>20</v>
      </c>
      <c r="Q17" s="106">
        <f>P17+F17</f>
        <v>37</v>
      </c>
      <c r="R17" s="105">
        <v>6</v>
      </c>
      <c r="S17" s="105">
        <v>2</v>
      </c>
      <c r="T17" s="106">
        <f>R17+G17</f>
        <v>11</v>
      </c>
      <c r="U17" s="106">
        <f>S17+H17</f>
        <v>3</v>
      </c>
      <c r="V17" s="107">
        <v>682</v>
      </c>
      <c r="W17" s="28">
        <f>(V17-O17)/O17*100</f>
        <v>5.7364341085271313</v>
      </c>
      <c r="X17" s="56">
        <v>237</v>
      </c>
      <c r="Y17" s="107">
        <v>2</v>
      </c>
      <c r="Z17" s="107">
        <v>680</v>
      </c>
      <c r="AA17" s="29">
        <f>Z17/V17</f>
        <v>0.99706744868035191</v>
      </c>
      <c r="AB17" s="22">
        <v>655</v>
      </c>
      <c r="AC17" s="109">
        <v>12</v>
      </c>
      <c r="AD17" s="110">
        <f>AC17+Q17</f>
        <v>49</v>
      </c>
      <c r="AE17" s="109">
        <v>9</v>
      </c>
      <c r="AF17" s="109">
        <v>4</v>
      </c>
      <c r="AG17" s="111">
        <f>AE17+T17</f>
        <v>20</v>
      </c>
      <c r="AH17" s="111">
        <f>AF17+U17</f>
        <v>7</v>
      </c>
      <c r="AI17" s="111">
        <v>687</v>
      </c>
      <c r="AJ17" s="80">
        <f>(AI17-AB17)/AB17*100</f>
        <v>4.885496183206107</v>
      </c>
      <c r="AK17" s="59">
        <v>240</v>
      </c>
      <c r="AL17" s="111">
        <v>3</v>
      </c>
      <c r="AM17" s="111">
        <v>673</v>
      </c>
      <c r="AN17" s="81">
        <f>AM17/AI17</f>
        <v>0.97962154294032022</v>
      </c>
      <c r="AO17" s="76">
        <v>656</v>
      </c>
      <c r="AP17" s="112">
        <v>10</v>
      </c>
      <c r="AQ17" s="113">
        <f>AP17+AD17</f>
        <v>59</v>
      </c>
      <c r="AR17" s="112">
        <v>4</v>
      </c>
      <c r="AS17" s="38">
        <v>1</v>
      </c>
      <c r="AT17" s="113">
        <f>AR18+AG17</f>
        <v>74</v>
      </c>
      <c r="AU17" s="113">
        <f>AS17+AH17</f>
        <v>8</v>
      </c>
      <c r="AV17" s="114">
        <v>695</v>
      </c>
      <c r="AW17" s="100">
        <f>(AV17-AO17)/AO17*100</f>
        <v>5.9451219512195124</v>
      </c>
      <c r="AX17" s="113">
        <v>241</v>
      </c>
      <c r="AY17" s="113">
        <v>3</v>
      </c>
      <c r="AZ17" s="114">
        <v>692</v>
      </c>
      <c r="BA17" s="101">
        <f>AZ17/AV17</f>
        <v>0.99568345323741003</v>
      </c>
    </row>
    <row r="18" spans="1:53" x14ac:dyDescent="0.3">
      <c r="A18" s="8">
        <v>2</v>
      </c>
      <c r="B18" s="4" t="s">
        <v>19</v>
      </c>
      <c r="C18" s="4">
        <v>52</v>
      </c>
      <c r="D18" s="4" t="s">
        <v>24</v>
      </c>
      <c r="E18" s="22">
        <v>3047</v>
      </c>
      <c r="F18" s="83">
        <v>116</v>
      </c>
      <c r="G18" s="83">
        <v>52</v>
      </c>
      <c r="H18" s="83">
        <v>23</v>
      </c>
      <c r="I18" s="83">
        <v>3274</v>
      </c>
      <c r="J18" s="124">
        <f>(I18-E18)/E18*100</f>
        <v>7.4499507712504105</v>
      </c>
      <c r="K18" s="86">
        <v>359</v>
      </c>
      <c r="L18" s="24">
        <v>2</v>
      </c>
      <c r="M18" s="84">
        <v>3258</v>
      </c>
      <c r="N18" s="87">
        <f>M18/I18</f>
        <v>0.99511301160659749</v>
      </c>
      <c r="O18" s="22">
        <v>3078</v>
      </c>
      <c r="P18" s="32">
        <v>124</v>
      </c>
      <c r="Q18" s="106">
        <f>P18+F18</f>
        <v>240</v>
      </c>
      <c r="R18" s="105">
        <v>26</v>
      </c>
      <c r="S18" s="105">
        <v>11</v>
      </c>
      <c r="T18" s="106">
        <f>R18+G18</f>
        <v>78</v>
      </c>
      <c r="U18" s="106">
        <f>S18+H18</f>
        <v>34</v>
      </c>
      <c r="V18" s="107">
        <v>3389</v>
      </c>
      <c r="W18" s="28">
        <f>(V18-O18)/O18*100</f>
        <v>10.103963612735543</v>
      </c>
      <c r="X18" s="56">
        <v>368</v>
      </c>
      <c r="Y18" s="107">
        <v>27</v>
      </c>
      <c r="Z18" s="107">
        <v>3380</v>
      </c>
      <c r="AA18" s="29">
        <f>Z18/V18</f>
        <v>0.99734434936559457</v>
      </c>
      <c r="AB18" s="22">
        <v>3129</v>
      </c>
      <c r="AC18" s="109">
        <v>98</v>
      </c>
      <c r="AD18" s="110">
        <f>AC18+Q18</f>
        <v>338</v>
      </c>
      <c r="AE18" s="109">
        <v>48</v>
      </c>
      <c r="AF18" s="109">
        <v>24</v>
      </c>
      <c r="AG18" s="111">
        <f>AE18+T18</f>
        <v>126</v>
      </c>
      <c r="AH18" s="111">
        <f>AF18+U18</f>
        <v>58</v>
      </c>
      <c r="AI18" s="111">
        <v>3448</v>
      </c>
      <c r="AJ18" s="80">
        <f>(AI18-AB18)/AB18*100</f>
        <v>10.194950463406839</v>
      </c>
      <c r="AK18" s="59">
        <v>368</v>
      </c>
      <c r="AL18" s="111">
        <v>51</v>
      </c>
      <c r="AM18" s="111">
        <v>3338</v>
      </c>
      <c r="AN18" s="81">
        <f>AM18/AI18</f>
        <v>0.96809744779582363</v>
      </c>
      <c r="AO18" s="76">
        <v>3191</v>
      </c>
      <c r="AP18" s="112">
        <v>105</v>
      </c>
      <c r="AQ18" s="113">
        <f>AP18+AD18</f>
        <v>443</v>
      </c>
      <c r="AR18" s="112">
        <v>54</v>
      </c>
      <c r="AS18" s="38">
        <v>30</v>
      </c>
      <c r="AT18" s="113">
        <f>AR19+AG18</f>
        <v>137</v>
      </c>
      <c r="AU18" s="113">
        <f>AS18+AH18</f>
        <v>88</v>
      </c>
      <c r="AV18" s="114">
        <v>3499</v>
      </c>
      <c r="AW18" s="100">
        <f>(AV18-AO18)/AO18*100</f>
        <v>9.6521466624882475</v>
      </c>
      <c r="AX18" s="113">
        <v>366</v>
      </c>
      <c r="AY18" s="113">
        <v>68</v>
      </c>
      <c r="AZ18" s="114">
        <v>3487</v>
      </c>
      <c r="BA18" s="30">
        <f>AZ18/AV18</f>
        <v>0.99657044869962852</v>
      </c>
    </row>
    <row r="19" spans="1:53" x14ac:dyDescent="0.3">
      <c r="A19" s="8">
        <v>2</v>
      </c>
      <c r="B19" s="4" t="s">
        <v>19</v>
      </c>
      <c r="C19" s="4">
        <v>53</v>
      </c>
      <c r="D19" s="4" t="s">
        <v>25</v>
      </c>
      <c r="E19" s="22">
        <v>1106</v>
      </c>
      <c r="F19" s="83">
        <v>25</v>
      </c>
      <c r="G19" s="83">
        <v>12</v>
      </c>
      <c r="H19" s="83">
        <v>4</v>
      </c>
      <c r="I19" s="83">
        <v>1133</v>
      </c>
      <c r="J19" s="124">
        <f>(I19-E19)/E19*100</f>
        <v>2.4412296564195297</v>
      </c>
      <c r="K19" s="86">
        <v>460</v>
      </c>
      <c r="L19" s="24"/>
      <c r="M19" s="84">
        <v>1132</v>
      </c>
      <c r="N19" s="87">
        <f>M19/I19</f>
        <v>0.99911738746690204</v>
      </c>
      <c r="O19" s="22">
        <v>1115</v>
      </c>
      <c r="P19" s="32">
        <v>27</v>
      </c>
      <c r="Q19" s="106">
        <f>P19+F19</f>
        <v>52</v>
      </c>
      <c r="R19" s="105">
        <v>6</v>
      </c>
      <c r="S19" s="105">
        <v>3</v>
      </c>
      <c r="T19" s="106">
        <f>R19+G19</f>
        <v>18</v>
      </c>
      <c r="U19" s="106">
        <f>S19+H19</f>
        <v>7</v>
      </c>
      <c r="V19" s="107">
        <v>1154</v>
      </c>
      <c r="W19" s="28">
        <f>(V19-O19)/O19*100</f>
        <v>3.4977578475336322</v>
      </c>
      <c r="X19" s="56">
        <v>460</v>
      </c>
      <c r="Y19" s="107">
        <v>3</v>
      </c>
      <c r="Z19" s="107">
        <v>1153</v>
      </c>
      <c r="AA19" s="29">
        <f>Z19/V19</f>
        <v>0.99913344887348354</v>
      </c>
      <c r="AB19" s="22">
        <v>1115</v>
      </c>
      <c r="AC19" s="109">
        <v>28</v>
      </c>
      <c r="AD19" s="110">
        <f>AC19+Q19</f>
        <v>80</v>
      </c>
      <c r="AE19" s="109">
        <v>9</v>
      </c>
      <c r="AF19" s="109">
        <v>6</v>
      </c>
      <c r="AG19" s="111">
        <f>AE19+T19</f>
        <v>27</v>
      </c>
      <c r="AH19" s="111">
        <f>AF19+U19</f>
        <v>13</v>
      </c>
      <c r="AI19" s="111">
        <v>1175</v>
      </c>
      <c r="AJ19" s="80">
        <f>(AI19-AB19)/AB19*100</f>
        <v>5.3811659192825116</v>
      </c>
      <c r="AK19" s="59">
        <v>465</v>
      </c>
      <c r="AL19" s="111">
        <v>6</v>
      </c>
      <c r="AM19" s="111">
        <v>1147</v>
      </c>
      <c r="AN19" s="81">
        <f>AM19/AI19</f>
        <v>0.9761702127659575</v>
      </c>
      <c r="AO19" s="76">
        <v>1117</v>
      </c>
      <c r="AP19" s="112">
        <v>18</v>
      </c>
      <c r="AQ19" s="113">
        <f>AP19+AD19</f>
        <v>98</v>
      </c>
      <c r="AR19" s="112">
        <v>11</v>
      </c>
      <c r="AS19" s="38">
        <v>6</v>
      </c>
      <c r="AT19" s="113">
        <f>AR20+AG19</f>
        <v>31</v>
      </c>
      <c r="AU19" s="113">
        <f>AS19+AH19</f>
        <v>19</v>
      </c>
      <c r="AV19" s="114">
        <v>1184</v>
      </c>
      <c r="AW19" s="100">
        <f>(AV19-AO19)/AO19*100</f>
        <v>5.9982094897045659</v>
      </c>
      <c r="AX19" s="113">
        <v>460</v>
      </c>
      <c r="AY19" s="113">
        <v>9</v>
      </c>
      <c r="AZ19" s="114">
        <v>1182</v>
      </c>
      <c r="BA19" s="101">
        <f>AZ19/AV19</f>
        <v>0.99831081081081086</v>
      </c>
    </row>
    <row r="20" spans="1:53" x14ac:dyDescent="0.3">
      <c r="A20" s="8">
        <v>2</v>
      </c>
      <c r="B20" s="4" t="s">
        <v>19</v>
      </c>
      <c r="C20" s="4">
        <v>69</v>
      </c>
      <c r="D20" s="4" t="s">
        <v>20</v>
      </c>
      <c r="E20" s="22">
        <v>619</v>
      </c>
      <c r="F20" s="83">
        <v>25</v>
      </c>
      <c r="G20" s="83">
        <v>3</v>
      </c>
      <c r="H20" s="83">
        <v>2</v>
      </c>
      <c r="I20" s="83">
        <v>648</v>
      </c>
      <c r="J20" s="124">
        <f>(I20-E20)/E20*100</f>
        <v>4.6849757673667201</v>
      </c>
      <c r="K20" s="86">
        <v>230</v>
      </c>
      <c r="L20" s="24"/>
      <c r="M20" s="84">
        <v>645</v>
      </c>
      <c r="N20" s="87">
        <f>M20/I20</f>
        <v>0.99537037037037035</v>
      </c>
      <c r="O20" s="22">
        <v>618</v>
      </c>
      <c r="P20" s="32">
        <v>18</v>
      </c>
      <c r="Q20" s="106">
        <f>P20+F20</f>
        <v>43</v>
      </c>
      <c r="R20" s="105">
        <v>2</v>
      </c>
      <c r="S20" s="105">
        <v>1</v>
      </c>
      <c r="T20" s="106">
        <f>R20+G20</f>
        <v>5</v>
      </c>
      <c r="U20" s="106">
        <f>S20+H20</f>
        <v>3</v>
      </c>
      <c r="V20" s="107">
        <v>666</v>
      </c>
      <c r="W20" s="28">
        <f>(V20-O20)/O20*100</f>
        <v>7.7669902912621351</v>
      </c>
      <c r="X20" s="56">
        <v>235</v>
      </c>
      <c r="Y20" s="107">
        <v>4</v>
      </c>
      <c r="Z20" s="107">
        <v>665</v>
      </c>
      <c r="AA20" s="29">
        <f>Z20/V20</f>
        <v>0.99849849849849848</v>
      </c>
      <c r="AB20" s="22">
        <v>617</v>
      </c>
      <c r="AC20" s="109">
        <v>11</v>
      </c>
      <c r="AD20" s="110">
        <f>AC20+Q20</f>
        <v>54</v>
      </c>
      <c r="AE20" s="109">
        <v>4</v>
      </c>
      <c r="AF20" s="109">
        <v>1</v>
      </c>
      <c r="AG20" s="111">
        <f>AE20+T20</f>
        <v>9</v>
      </c>
      <c r="AH20" s="111">
        <f>AF20+U20</f>
        <v>4</v>
      </c>
      <c r="AI20" s="111">
        <v>673</v>
      </c>
      <c r="AJ20" s="80">
        <f>(AI20-AB20)/AB20*100</f>
        <v>9.0761750405186383</v>
      </c>
      <c r="AK20" s="59">
        <v>236</v>
      </c>
      <c r="AL20" s="111">
        <v>8</v>
      </c>
      <c r="AM20" s="111">
        <v>660</v>
      </c>
      <c r="AN20" s="81">
        <f>AM20/AI20</f>
        <v>0.98068350668647841</v>
      </c>
      <c r="AO20" s="76">
        <v>623</v>
      </c>
      <c r="AP20" s="112">
        <v>12</v>
      </c>
      <c r="AQ20" s="113">
        <f>AP20+AD20</f>
        <v>66</v>
      </c>
      <c r="AR20" s="112">
        <v>4</v>
      </c>
      <c r="AS20" s="38">
        <v>3</v>
      </c>
      <c r="AT20" s="113">
        <f>AR21+AG20</f>
        <v>18</v>
      </c>
      <c r="AU20" s="113">
        <f>AS20+AH20</f>
        <v>7</v>
      </c>
      <c r="AV20" s="114">
        <v>684</v>
      </c>
      <c r="AW20" s="100">
        <f>(AV20-AO20)/AO20*100</f>
        <v>9.7913322632423743</v>
      </c>
      <c r="AX20" s="113">
        <v>235</v>
      </c>
      <c r="AY20" s="113">
        <v>9</v>
      </c>
      <c r="AZ20" s="114">
        <v>679</v>
      </c>
      <c r="BA20" s="101">
        <f>AZ20/AV20</f>
        <v>0.99269005847953218</v>
      </c>
    </row>
    <row r="21" spans="1:53" x14ac:dyDescent="0.3">
      <c r="A21" s="8">
        <v>2</v>
      </c>
      <c r="B21" s="4" t="s">
        <v>19</v>
      </c>
      <c r="C21" s="4">
        <v>72</v>
      </c>
      <c r="D21" s="4" t="s">
        <v>21</v>
      </c>
      <c r="E21" s="22">
        <v>982</v>
      </c>
      <c r="F21" s="83">
        <v>19</v>
      </c>
      <c r="G21" s="83">
        <v>12</v>
      </c>
      <c r="H21" s="83">
        <v>7</v>
      </c>
      <c r="I21" s="83">
        <v>989</v>
      </c>
      <c r="J21" s="124">
        <f>(I21-E21)/E21*100</f>
        <v>0.71283095723014256</v>
      </c>
      <c r="K21" s="86">
        <v>504</v>
      </c>
      <c r="L21" s="24"/>
      <c r="M21" s="84">
        <v>987</v>
      </c>
      <c r="N21" s="87">
        <f>M21/I21</f>
        <v>0.99797775530839228</v>
      </c>
      <c r="O21" s="22">
        <v>983</v>
      </c>
      <c r="P21" s="32">
        <v>16</v>
      </c>
      <c r="Q21" s="106">
        <f>P21+F21</f>
        <v>35</v>
      </c>
      <c r="R21" s="105">
        <v>5</v>
      </c>
      <c r="S21" s="105"/>
      <c r="T21" s="106">
        <f>R21+G21</f>
        <v>17</v>
      </c>
      <c r="U21" s="106">
        <f>S21+H21</f>
        <v>7</v>
      </c>
      <c r="V21" s="107">
        <v>1001</v>
      </c>
      <c r="W21" s="28">
        <f>(V21-O21)/O21*100</f>
        <v>1.8311291963377416</v>
      </c>
      <c r="X21" s="56">
        <v>507</v>
      </c>
      <c r="Y21" s="107"/>
      <c r="Z21" s="107">
        <v>999</v>
      </c>
      <c r="AA21" s="29">
        <f>Z21/V21</f>
        <v>0.99800199800199796</v>
      </c>
      <c r="AB21" s="22">
        <v>987</v>
      </c>
      <c r="AC21" s="109">
        <v>13</v>
      </c>
      <c r="AD21" s="110">
        <f>AC21+Q21</f>
        <v>48</v>
      </c>
      <c r="AE21" s="109">
        <v>11</v>
      </c>
      <c r="AF21" s="109">
        <v>5</v>
      </c>
      <c r="AG21" s="111">
        <f>AE21+T21</f>
        <v>28</v>
      </c>
      <c r="AH21" s="111">
        <f>AF21+U21</f>
        <v>12</v>
      </c>
      <c r="AI21" s="111">
        <v>1003</v>
      </c>
      <c r="AJ21" s="80">
        <f>(AI21-AB21)/AB21*100</f>
        <v>1.6210739614994936</v>
      </c>
      <c r="AK21" s="59">
        <v>507</v>
      </c>
      <c r="AL21" s="111">
        <v>1</v>
      </c>
      <c r="AM21" s="111">
        <v>986</v>
      </c>
      <c r="AN21" s="81">
        <f>AM21/AI21</f>
        <v>0.98305084745762716</v>
      </c>
      <c r="AO21" s="76">
        <v>983</v>
      </c>
      <c r="AP21" s="112">
        <v>19</v>
      </c>
      <c r="AQ21" s="113">
        <f>AP21+AD21</f>
        <v>67</v>
      </c>
      <c r="AR21" s="112">
        <v>9</v>
      </c>
      <c r="AS21" s="38">
        <v>5</v>
      </c>
      <c r="AT21" s="113">
        <f>AR22+AG21</f>
        <v>106</v>
      </c>
      <c r="AU21" s="113">
        <f>AS21+AH21</f>
        <v>17</v>
      </c>
      <c r="AV21" s="114">
        <v>1013</v>
      </c>
      <c r="AW21" s="100">
        <f>(AV21-AO21)/AO21*100</f>
        <v>3.0518819938962363</v>
      </c>
      <c r="AX21" s="113">
        <v>511</v>
      </c>
      <c r="AY21" s="113">
        <v>2</v>
      </c>
      <c r="AZ21" s="114">
        <v>1006</v>
      </c>
      <c r="BA21" s="101">
        <f>AZ21/AV21</f>
        <v>0.99308983218163871</v>
      </c>
    </row>
    <row r="22" spans="1:53" x14ac:dyDescent="0.3">
      <c r="A22" s="8">
        <v>3</v>
      </c>
      <c r="B22" s="4" t="s">
        <v>28</v>
      </c>
      <c r="C22" s="4">
        <v>21</v>
      </c>
      <c r="D22" s="4" t="s">
        <v>32</v>
      </c>
      <c r="E22" s="22">
        <v>4553</v>
      </c>
      <c r="F22" s="83">
        <v>130</v>
      </c>
      <c r="G22" s="83">
        <v>77</v>
      </c>
      <c r="H22" s="83">
        <v>45</v>
      </c>
      <c r="I22" s="83">
        <v>4602</v>
      </c>
      <c r="J22" s="124">
        <f>(I22-E22)/E22*100</f>
        <v>1.076213485613881</v>
      </c>
      <c r="K22" s="86">
        <v>65</v>
      </c>
      <c r="L22" s="24">
        <v>1</v>
      </c>
      <c r="M22" s="84">
        <v>4574</v>
      </c>
      <c r="N22" s="87">
        <f>M22/I22</f>
        <v>0.99391568883094306</v>
      </c>
      <c r="O22" s="22">
        <v>4536</v>
      </c>
      <c r="P22" s="32">
        <v>132</v>
      </c>
      <c r="Q22" s="106">
        <f>P22+F22</f>
        <v>262</v>
      </c>
      <c r="R22" s="105">
        <v>43</v>
      </c>
      <c r="S22" s="105">
        <v>13</v>
      </c>
      <c r="T22" s="106">
        <f>R22+G22</f>
        <v>120</v>
      </c>
      <c r="U22" s="106">
        <f>S22+H22</f>
        <v>58</v>
      </c>
      <c r="V22" s="107">
        <v>4671</v>
      </c>
      <c r="W22" s="28">
        <f>(V22-O22)/O22*100</f>
        <v>2.9761904761904758</v>
      </c>
      <c r="X22" s="56">
        <v>69</v>
      </c>
      <c r="Y22" s="107">
        <v>15</v>
      </c>
      <c r="Z22" s="107">
        <v>4645</v>
      </c>
      <c r="AA22" s="29">
        <f>Z22/V22</f>
        <v>0.99443374009847996</v>
      </c>
      <c r="AB22" s="22">
        <v>4510</v>
      </c>
      <c r="AC22" s="109">
        <v>117</v>
      </c>
      <c r="AD22" s="110">
        <f>AC22+Q22</f>
        <v>379</v>
      </c>
      <c r="AE22" s="109">
        <v>66</v>
      </c>
      <c r="AF22" s="109">
        <v>48</v>
      </c>
      <c r="AG22" s="111">
        <f>AE22+T22</f>
        <v>186</v>
      </c>
      <c r="AH22" s="111">
        <f>AF22+U22</f>
        <v>106</v>
      </c>
      <c r="AI22" s="111">
        <v>4715</v>
      </c>
      <c r="AJ22" s="80">
        <f>(AI22-AB22)/AB22*100</f>
        <v>4.5454545454545459</v>
      </c>
      <c r="AK22" s="59">
        <v>67</v>
      </c>
      <c r="AL22" s="111">
        <v>40</v>
      </c>
      <c r="AM22" s="111">
        <v>4573</v>
      </c>
      <c r="AN22" s="81">
        <f>AM22/AI22</f>
        <v>0.96988335100742307</v>
      </c>
      <c r="AO22" s="76">
        <v>4563</v>
      </c>
      <c r="AP22" s="112">
        <v>123</v>
      </c>
      <c r="AQ22" s="113">
        <f>AP22+AD22</f>
        <v>502</v>
      </c>
      <c r="AR22" s="112">
        <v>78</v>
      </c>
      <c r="AS22" s="38">
        <v>50</v>
      </c>
      <c r="AT22" s="113">
        <f>AR23+AG22</f>
        <v>189</v>
      </c>
      <c r="AU22" s="113">
        <f>AS22+AH22</f>
        <v>156</v>
      </c>
      <c r="AV22" s="114">
        <v>4759</v>
      </c>
      <c r="AW22" s="100">
        <f>(AV22-AO22)/AO22*100</f>
        <v>4.2954196800350646</v>
      </c>
      <c r="AX22" s="113">
        <v>68</v>
      </c>
      <c r="AY22" s="113">
        <v>49</v>
      </c>
      <c r="AZ22" s="114">
        <v>4732</v>
      </c>
      <c r="BA22" s="101">
        <f>AZ22/AV22</f>
        <v>0.99432653918890523</v>
      </c>
    </row>
    <row r="23" spans="1:53" x14ac:dyDescent="0.3">
      <c r="A23" s="8">
        <v>3</v>
      </c>
      <c r="B23" s="4" t="s">
        <v>28</v>
      </c>
      <c r="C23" s="4">
        <v>23</v>
      </c>
      <c r="D23" s="4" t="s">
        <v>35</v>
      </c>
      <c r="E23" s="22">
        <v>263</v>
      </c>
      <c r="F23" s="83">
        <v>4</v>
      </c>
      <c r="G23" s="83">
        <v>1</v>
      </c>
      <c r="H23" s="83">
        <v>1</v>
      </c>
      <c r="I23" s="83">
        <v>299</v>
      </c>
      <c r="J23" s="124">
        <f>(I23-E23)/E23*100</f>
        <v>13.688212927756654</v>
      </c>
      <c r="K23" s="86">
        <v>16</v>
      </c>
      <c r="L23" s="24"/>
      <c r="M23" s="84">
        <v>298</v>
      </c>
      <c r="N23" s="87">
        <f>M23/I23</f>
        <v>0.99665551839464883</v>
      </c>
      <c r="O23" s="22">
        <v>278</v>
      </c>
      <c r="P23" s="32">
        <v>6</v>
      </c>
      <c r="Q23" s="106">
        <f>P23+F23</f>
        <v>10</v>
      </c>
      <c r="R23" s="105">
        <v>5</v>
      </c>
      <c r="S23" s="105">
        <v>2</v>
      </c>
      <c r="T23" s="106">
        <f>R23+G23</f>
        <v>6</v>
      </c>
      <c r="U23" s="106">
        <f>S23+H23</f>
        <v>3</v>
      </c>
      <c r="V23" s="107">
        <v>316</v>
      </c>
      <c r="W23" s="28">
        <f>(V23-O23)/O23*100</f>
        <v>13.669064748201439</v>
      </c>
      <c r="X23" s="56">
        <v>17</v>
      </c>
      <c r="Y23" s="107"/>
      <c r="Z23" s="107">
        <v>316</v>
      </c>
      <c r="AA23" s="29">
        <f>Z23/V23</f>
        <v>1</v>
      </c>
      <c r="AB23" s="22">
        <v>280</v>
      </c>
      <c r="AC23" s="109">
        <v>9</v>
      </c>
      <c r="AD23" s="110">
        <f>AC23+Q23</f>
        <v>19</v>
      </c>
      <c r="AE23" s="109">
        <v>6</v>
      </c>
      <c r="AF23" s="109">
        <v>6</v>
      </c>
      <c r="AG23" s="111">
        <f>AE23+T23</f>
        <v>12</v>
      </c>
      <c r="AH23" s="111">
        <f>AF23+U23</f>
        <v>9</v>
      </c>
      <c r="AI23" s="111">
        <v>325</v>
      </c>
      <c r="AJ23" s="80">
        <f>(AI23-AB23)/AB23*100</f>
        <v>16.071428571428573</v>
      </c>
      <c r="AK23" s="59">
        <v>16</v>
      </c>
      <c r="AL23" s="111"/>
      <c r="AM23" s="111">
        <v>316</v>
      </c>
      <c r="AN23" s="81">
        <f>AM23/AI23</f>
        <v>0.97230769230769232</v>
      </c>
      <c r="AO23" s="76">
        <v>286</v>
      </c>
      <c r="AP23" s="112">
        <v>7</v>
      </c>
      <c r="AQ23" s="113">
        <f>AP23+AD23</f>
        <v>26</v>
      </c>
      <c r="AR23" s="112">
        <v>3</v>
      </c>
      <c r="AS23" s="38">
        <v>2</v>
      </c>
      <c r="AT23" s="113">
        <f>AR24+AG23</f>
        <v>23</v>
      </c>
      <c r="AU23" s="113">
        <f>AS23+AH23</f>
        <v>11</v>
      </c>
      <c r="AV23" s="114">
        <v>330</v>
      </c>
      <c r="AW23" s="100">
        <f>(AV23-AO23)/AO23*100</f>
        <v>15.384615384615385</v>
      </c>
      <c r="AX23" s="113">
        <v>18</v>
      </c>
      <c r="AY23" s="113"/>
      <c r="AZ23" s="114">
        <v>329</v>
      </c>
      <c r="BA23" s="101">
        <f>AZ23/AV23</f>
        <v>0.99696969696969695</v>
      </c>
    </row>
    <row r="24" spans="1:53" x14ac:dyDescent="0.3">
      <c r="A24" s="8">
        <v>3</v>
      </c>
      <c r="B24" s="4" t="s">
        <v>28</v>
      </c>
      <c r="C24" s="4">
        <v>25</v>
      </c>
      <c r="D24" s="4" t="s">
        <v>29</v>
      </c>
      <c r="E24" s="22">
        <v>531</v>
      </c>
      <c r="F24" s="83">
        <v>24</v>
      </c>
      <c r="G24" s="83">
        <v>8</v>
      </c>
      <c r="H24" s="83">
        <v>2</v>
      </c>
      <c r="I24" s="83">
        <v>557</v>
      </c>
      <c r="J24" s="124">
        <f>(I24-E24)/E24*100</f>
        <v>4.8964218455743875</v>
      </c>
      <c r="K24" s="86">
        <v>16</v>
      </c>
      <c r="L24" s="24">
        <v>1</v>
      </c>
      <c r="M24" s="84">
        <v>556</v>
      </c>
      <c r="N24" s="87">
        <f>M24/I24</f>
        <v>0.99820466786355477</v>
      </c>
      <c r="O24" s="22">
        <v>538</v>
      </c>
      <c r="P24" s="32">
        <v>23</v>
      </c>
      <c r="Q24" s="106">
        <f>P24+F24</f>
        <v>47</v>
      </c>
      <c r="R24" s="105">
        <v>6</v>
      </c>
      <c r="S24" s="105">
        <v>2</v>
      </c>
      <c r="T24" s="106">
        <f>R24+G24</f>
        <v>14</v>
      </c>
      <c r="U24" s="106">
        <f>S24+H24</f>
        <v>4</v>
      </c>
      <c r="V24" s="107">
        <v>576</v>
      </c>
      <c r="W24" s="28">
        <f>(V24-O24)/O24*100</f>
        <v>7.0631970260223049</v>
      </c>
      <c r="X24" s="56">
        <v>13</v>
      </c>
      <c r="Y24" s="107">
        <v>5</v>
      </c>
      <c r="Z24" s="107">
        <v>574</v>
      </c>
      <c r="AA24" s="29">
        <f>Z24/V24</f>
        <v>0.99652777777777779</v>
      </c>
      <c r="AB24" s="22">
        <v>536</v>
      </c>
      <c r="AC24" s="109">
        <v>17</v>
      </c>
      <c r="AD24" s="110">
        <f>AC24+Q24</f>
        <v>64</v>
      </c>
      <c r="AE24" s="109">
        <v>15</v>
      </c>
      <c r="AF24" s="109">
        <v>8</v>
      </c>
      <c r="AG24" s="111">
        <f>AE24+T24</f>
        <v>29</v>
      </c>
      <c r="AH24" s="111">
        <f>AF24+U24</f>
        <v>12</v>
      </c>
      <c r="AI24" s="111">
        <v>581</v>
      </c>
      <c r="AJ24" s="80">
        <f>(AI24-AB24)/AB24*100</f>
        <v>8.3955223880597014</v>
      </c>
      <c r="AK24" s="59">
        <v>13</v>
      </c>
      <c r="AL24" s="111">
        <v>8</v>
      </c>
      <c r="AM24" s="111">
        <v>562</v>
      </c>
      <c r="AN24" s="81">
        <f>AM24/AI24</f>
        <v>0.96729776247848542</v>
      </c>
      <c r="AO24" s="76">
        <v>537</v>
      </c>
      <c r="AP24" s="112">
        <v>20</v>
      </c>
      <c r="AQ24" s="113">
        <f>AP24+AD24</f>
        <v>84</v>
      </c>
      <c r="AR24" s="112">
        <v>11</v>
      </c>
      <c r="AS24" s="38">
        <v>7</v>
      </c>
      <c r="AT24" s="113">
        <f>AR25+AG24</f>
        <v>55</v>
      </c>
      <c r="AU24" s="113">
        <f>AS24+AH24</f>
        <v>19</v>
      </c>
      <c r="AV24" s="114">
        <v>597</v>
      </c>
      <c r="AW24" s="100">
        <f>(AV24-AO24)/AO24*100</f>
        <v>11.173184357541899</v>
      </c>
      <c r="AX24" s="113">
        <v>15</v>
      </c>
      <c r="AY24" s="113">
        <v>8</v>
      </c>
      <c r="AZ24" s="114">
        <v>596</v>
      </c>
      <c r="BA24" s="101">
        <f>AZ24/AV24</f>
        <v>0.99832495812395305</v>
      </c>
    </row>
    <row r="25" spans="1:53" x14ac:dyDescent="0.3">
      <c r="A25" s="8">
        <v>3</v>
      </c>
      <c r="B25" s="4" t="s">
        <v>28</v>
      </c>
      <c r="C25" s="4">
        <v>55</v>
      </c>
      <c r="D25" s="4" t="s">
        <v>31</v>
      </c>
      <c r="E25" s="22">
        <v>1800</v>
      </c>
      <c r="F25" s="83">
        <v>68</v>
      </c>
      <c r="G25" s="83">
        <v>21</v>
      </c>
      <c r="H25" s="83">
        <v>7</v>
      </c>
      <c r="I25" s="83">
        <v>1905</v>
      </c>
      <c r="J25" s="124">
        <f>(I25-E25)/E25*100</f>
        <v>5.833333333333333</v>
      </c>
      <c r="K25" s="86">
        <v>269</v>
      </c>
      <c r="L25" s="24"/>
      <c r="M25" s="84">
        <v>1896</v>
      </c>
      <c r="N25" s="87">
        <f>M25/I25</f>
        <v>0.99527559055118109</v>
      </c>
      <c r="O25" s="22">
        <v>1804</v>
      </c>
      <c r="P25" s="32">
        <v>68</v>
      </c>
      <c r="Q25" s="106">
        <f>P25+F25</f>
        <v>136</v>
      </c>
      <c r="R25" s="105">
        <v>17</v>
      </c>
      <c r="S25" s="105">
        <v>8</v>
      </c>
      <c r="T25" s="106">
        <f>R25+G25</f>
        <v>38</v>
      </c>
      <c r="U25" s="106">
        <f>S25+H25</f>
        <v>15</v>
      </c>
      <c r="V25" s="107">
        <v>1966</v>
      </c>
      <c r="W25" s="28">
        <f>(V25-O25)/O25*100</f>
        <v>8.9800443458980048</v>
      </c>
      <c r="X25" s="56">
        <v>269</v>
      </c>
      <c r="Y25" s="107">
        <v>3</v>
      </c>
      <c r="Z25" s="107">
        <v>1959</v>
      </c>
      <c r="AA25" s="29">
        <f>Z25/V25</f>
        <v>0.99643947100712105</v>
      </c>
      <c r="AB25" s="22">
        <v>1809</v>
      </c>
      <c r="AC25" s="109">
        <v>53</v>
      </c>
      <c r="AD25" s="110">
        <f>AC25+Q25</f>
        <v>189</v>
      </c>
      <c r="AE25" s="109">
        <v>20</v>
      </c>
      <c r="AF25" s="109">
        <v>12</v>
      </c>
      <c r="AG25" s="111">
        <f>AE25+T25</f>
        <v>58</v>
      </c>
      <c r="AH25" s="111">
        <f>AF25+U25</f>
        <v>27</v>
      </c>
      <c r="AI25" s="111">
        <v>2012</v>
      </c>
      <c r="AJ25" s="80">
        <f>(AI25-AB25)/AB25*100</f>
        <v>11.221669430624654</v>
      </c>
      <c r="AK25" s="59">
        <v>276</v>
      </c>
      <c r="AL25" s="111">
        <v>11</v>
      </c>
      <c r="AM25" s="111">
        <v>1953</v>
      </c>
      <c r="AN25" s="81">
        <f>AM25/AI25</f>
        <v>0.97067594433399607</v>
      </c>
      <c r="AO25" s="76">
        <v>1848</v>
      </c>
      <c r="AP25" s="112">
        <v>65</v>
      </c>
      <c r="AQ25" s="113">
        <f>AP25+AD25</f>
        <v>254</v>
      </c>
      <c r="AR25" s="112">
        <v>26</v>
      </c>
      <c r="AS25" s="38">
        <v>17</v>
      </c>
      <c r="AT25" s="113">
        <f>AR26+AG25</f>
        <v>67</v>
      </c>
      <c r="AU25" s="113">
        <f>AS25+AH25</f>
        <v>44</v>
      </c>
      <c r="AV25" s="114">
        <v>2057</v>
      </c>
      <c r="AW25" s="100">
        <f>(AV25-AO25)/AO25*100</f>
        <v>11.30952380952381</v>
      </c>
      <c r="AX25" s="113">
        <v>275</v>
      </c>
      <c r="AY25" s="113">
        <v>16</v>
      </c>
      <c r="AZ25" s="114">
        <v>2049</v>
      </c>
      <c r="BA25" s="101">
        <f>AZ25/AV25</f>
        <v>0.99611084103062708</v>
      </c>
    </row>
    <row r="26" spans="1:53" x14ac:dyDescent="0.3">
      <c r="A26" s="8">
        <v>3</v>
      </c>
      <c r="B26" s="4" t="s">
        <v>28</v>
      </c>
      <c r="C26" s="4">
        <v>56</v>
      </c>
      <c r="D26" s="4" t="s">
        <v>34</v>
      </c>
      <c r="E26" s="22">
        <v>940</v>
      </c>
      <c r="F26" s="83">
        <v>18</v>
      </c>
      <c r="G26" s="83">
        <v>11</v>
      </c>
      <c r="H26" s="83">
        <v>4</v>
      </c>
      <c r="I26" s="83">
        <v>967</v>
      </c>
      <c r="J26" s="124">
        <f>(I26-E26)/E26*100</f>
        <v>2.8723404255319149</v>
      </c>
      <c r="K26" s="86">
        <v>260</v>
      </c>
      <c r="L26" s="24"/>
      <c r="M26" s="84">
        <v>963</v>
      </c>
      <c r="N26" s="87">
        <f>M26/I26</f>
        <v>0.99586349534643226</v>
      </c>
      <c r="O26" s="22">
        <v>936</v>
      </c>
      <c r="P26" s="32">
        <v>26</v>
      </c>
      <c r="Q26" s="106">
        <f>P26+F26</f>
        <v>44</v>
      </c>
      <c r="R26" s="105">
        <v>17</v>
      </c>
      <c r="S26" s="105">
        <v>7</v>
      </c>
      <c r="T26" s="106">
        <f>R26+G26</f>
        <v>28</v>
      </c>
      <c r="U26" s="106">
        <f>S26+H26</f>
        <v>11</v>
      </c>
      <c r="V26" s="107">
        <v>979</v>
      </c>
      <c r="W26" s="28">
        <f>(V26-O26)/O26*100</f>
        <v>4.5940170940170946</v>
      </c>
      <c r="X26" s="56">
        <v>259</v>
      </c>
      <c r="Y26" s="107">
        <v>3</v>
      </c>
      <c r="Z26" s="107">
        <v>977</v>
      </c>
      <c r="AA26" s="29">
        <f>Z26/V26</f>
        <v>0.99795709908069463</v>
      </c>
      <c r="AB26" s="22">
        <v>943</v>
      </c>
      <c r="AC26" s="109">
        <v>17</v>
      </c>
      <c r="AD26" s="110">
        <f>AC26+Q26</f>
        <v>61</v>
      </c>
      <c r="AE26" s="109">
        <v>9</v>
      </c>
      <c r="AF26" s="109">
        <v>5</v>
      </c>
      <c r="AG26" s="111">
        <f>AE26+T26</f>
        <v>37</v>
      </c>
      <c r="AH26" s="111">
        <f>AF26+U26</f>
        <v>16</v>
      </c>
      <c r="AI26" s="111">
        <v>990</v>
      </c>
      <c r="AJ26" s="80">
        <f>(AI26-AB26)/AB26*100</f>
        <v>4.9840933191940611</v>
      </c>
      <c r="AK26" s="59">
        <v>257</v>
      </c>
      <c r="AL26" s="111">
        <v>6</v>
      </c>
      <c r="AM26" s="111">
        <v>971</v>
      </c>
      <c r="AN26" s="81">
        <f>AM26/AI26</f>
        <v>0.9808080808080808</v>
      </c>
      <c r="AO26" s="76">
        <v>960</v>
      </c>
      <c r="AP26" s="112">
        <v>21</v>
      </c>
      <c r="AQ26" s="113">
        <f>AP26+AD26</f>
        <v>82</v>
      </c>
      <c r="AR26" s="112">
        <v>9</v>
      </c>
      <c r="AS26" s="38">
        <v>3</v>
      </c>
      <c r="AT26" s="113">
        <f>AR27+AG26</f>
        <v>39</v>
      </c>
      <c r="AU26" s="113">
        <f>AS26+AH26</f>
        <v>19</v>
      </c>
      <c r="AV26" s="114">
        <v>1003</v>
      </c>
      <c r="AW26" s="100">
        <f>(AV26-AO26)/AO26*100</f>
        <v>4.479166666666667</v>
      </c>
      <c r="AX26" s="113">
        <v>257</v>
      </c>
      <c r="AY26" s="113">
        <v>8</v>
      </c>
      <c r="AZ26" s="114">
        <v>1001</v>
      </c>
      <c r="BA26" s="101">
        <f>AZ26/AV26</f>
        <v>0.9980059820538385</v>
      </c>
    </row>
    <row r="27" spans="1:53" x14ac:dyDescent="0.3">
      <c r="A27" s="8">
        <v>3</v>
      </c>
      <c r="B27" s="4" t="s">
        <v>28</v>
      </c>
      <c r="C27" s="4">
        <v>75</v>
      </c>
      <c r="D27" s="4" t="s">
        <v>33</v>
      </c>
      <c r="E27" s="22">
        <v>469</v>
      </c>
      <c r="F27" s="83">
        <v>7</v>
      </c>
      <c r="G27" s="83">
        <v>4</v>
      </c>
      <c r="H27" s="83">
        <v>3</v>
      </c>
      <c r="I27" s="83">
        <v>476</v>
      </c>
      <c r="J27" s="124">
        <f>(I27-E27)/E27*100</f>
        <v>1.4925373134328357</v>
      </c>
      <c r="K27" s="86">
        <v>290</v>
      </c>
      <c r="L27" s="24"/>
      <c r="M27" s="84">
        <v>463</v>
      </c>
      <c r="N27" s="87">
        <f>M27/I27</f>
        <v>0.97268907563025209</v>
      </c>
      <c r="O27" s="22">
        <v>470</v>
      </c>
      <c r="P27" s="32">
        <v>9</v>
      </c>
      <c r="Q27" s="106">
        <f>P27+F27</f>
        <v>16</v>
      </c>
      <c r="R27" s="105">
        <v>1</v>
      </c>
      <c r="S27" s="105">
        <v>1</v>
      </c>
      <c r="T27" s="106">
        <f>R27+G27</f>
        <v>5</v>
      </c>
      <c r="U27" s="106">
        <f>S27+H27</f>
        <v>4</v>
      </c>
      <c r="V27" s="107">
        <v>484</v>
      </c>
      <c r="W27" s="28">
        <f>(V27-O27)/O27*100</f>
        <v>2.9787234042553195</v>
      </c>
      <c r="X27" s="56">
        <v>293</v>
      </c>
      <c r="Y27" s="107">
        <v>1</v>
      </c>
      <c r="Z27" s="107">
        <v>476</v>
      </c>
      <c r="AA27" s="29">
        <f>Z27/V27</f>
        <v>0.98347107438016534</v>
      </c>
      <c r="AB27" s="22">
        <v>470</v>
      </c>
      <c r="AC27" s="109">
        <v>7</v>
      </c>
      <c r="AD27" s="110">
        <f>AC27+Q27</f>
        <v>23</v>
      </c>
      <c r="AE27" s="109">
        <v>6</v>
      </c>
      <c r="AF27" s="109">
        <v>1</v>
      </c>
      <c r="AG27" s="111">
        <f>AE27+T27</f>
        <v>11</v>
      </c>
      <c r="AH27" s="111">
        <f>AF27+U27</f>
        <v>5</v>
      </c>
      <c r="AI27" s="111">
        <v>486</v>
      </c>
      <c r="AJ27" s="80">
        <f>(AI27-AB27)/AB27*100</f>
        <v>3.4042553191489362</v>
      </c>
      <c r="AK27" s="59">
        <v>295</v>
      </c>
      <c r="AL27" s="111">
        <v>1</v>
      </c>
      <c r="AM27" s="111">
        <v>475</v>
      </c>
      <c r="AN27" s="81">
        <f>AM27/AI27</f>
        <v>0.97736625514403297</v>
      </c>
      <c r="AO27" s="76">
        <v>474</v>
      </c>
      <c r="AP27" s="112">
        <v>4</v>
      </c>
      <c r="AQ27" s="113">
        <f>AP27+AD27</f>
        <v>27</v>
      </c>
      <c r="AR27" s="112">
        <v>2</v>
      </c>
      <c r="AS27" s="38"/>
      <c r="AT27" s="113">
        <f>AR28+AG27</f>
        <v>22</v>
      </c>
      <c r="AU27" s="113">
        <f>AS27+AH27</f>
        <v>5</v>
      </c>
      <c r="AV27" s="114">
        <v>487</v>
      </c>
      <c r="AW27" s="100">
        <f>(AV27-AO27)/AO27*100</f>
        <v>2.7426160337552745</v>
      </c>
      <c r="AX27" s="113">
        <v>294</v>
      </c>
      <c r="AY27" s="113">
        <v>1</v>
      </c>
      <c r="AZ27" s="114">
        <v>481</v>
      </c>
      <c r="BA27" s="101">
        <f>AZ27/AV27</f>
        <v>0.98767967145790558</v>
      </c>
    </row>
    <row r="28" spans="1:53" x14ac:dyDescent="0.3">
      <c r="A28" s="8">
        <v>3</v>
      </c>
      <c r="B28" s="4" t="s">
        <v>28</v>
      </c>
      <c r="C28" s="4">
        <v>88</v>
      </c>
      <c r="D28" s="4" t="s">
        <v>30</v>
      </c>
      <c r="E28" s="22">
        <v>1078</v>
      </c>
      <c r="F28" s="83">
        <v>28</v>
      </c>
      <c r="G28" s="83">
        <v>22</v>
      </c>
      <c r="H28" s="83">
        <v>8</v>
      </c>
      <c r="I28" s="83">
        <v>1117</v>
      </c>
      <c r="J28" s="124">
        <f>(I28-E28)/E28*100</f>
        <v>3.6178107606679033</v>
      </c>
      <c r="K28" s="86">
        <v>463</v>
      </c>
      <c r="L28" s="24"/>
      <c r="M28" s="84">
        <v>1114</v>
      </c>
      <c r="N28" s="87">
        <f>M28/I28</f>
        <v>0.99731423455684876</v>
      </c>
      <c r="O28" s="22">
        <v>1082</v>
      </c>
      <c r="P28" s="32">
        <v>29</v>
      </c>
      <c r="Q28" s="106">
        <f>P28+F28</f>
        <v>57</v>
      </c>
      <c r="R28" s="105">
        <v>11</v>
      </c>
      <c r="S28" s="105">
        <v>7</v>
      </c>
      <c r="T28" s="106">
        <f>R28+G28</f>
        <v>33</v>
      </c>
      <c r="U28" s="106">
        <f>S28+H28</f>
        <v>15</v>
      </c>
      <c r="V28" s="107">
        <v>1135</v>
      </c>
      <c r="W28" s="28">
        <f>(V28-O28)/O28*100</f>
        <v>4.8983364140480594</v>
      </c>
      <c r="X28" s="56">
        <v>471</v>
      </c>
      <c r="Y28" s="107"/>
      <c r="Z28" s="107">
        <v>1131</v>
      </c>
      <c r="AA28" s="29">
        <f>Z28/V28</f>
        <v>0.99647577092511008</v>
      </c>
      <c r="AB28" s="22">
        <v>1092</v>
      </c>
      <c r="AC28" s="109">
        <v>24</v>
      </c>
      <c r="AD28" s="110">
        <f>AC28+Q28</f>
        <v>81</v>
      </c>
      <c r="AE28" s="109">
        <v>18</v>
      </c>
      <c r="AF28" s="109">
        <v>8</v>
      </c>
      <c r="AG28" s="111">
        <f>AE28+T28</f>
        <v>51</v>
      </c>
      <c r="AH28" s="111">
        <f>AF28+U28</f>
        <v>23</v>
      </c>
      <c r="AI28" s="111">
        <v>1138</v>
      </c>
      <c r="AJ28" s="80">
        <f>(AI28-AB28)/AB28*100</f>
        <v>4.2124542124542126</v>
      </c>
      <c r="AK28" s="59">
        <v>472</v>
      </c>
      <c r="AL28" s="111">
        <v>5</v>
      </c>
      <c r="AM28" s="111">
        <v>1112</v>
      </c>
      <c r="AN28" s="81">
        <f>AM28/AI28</f>
        <v>0.97715289982425313</v>
      </c>
      <c r="AO28" s="76">
        <v>1108</v>
      </c>
      <c r="AP28" s="112">
        <v>13</v>
      </c>
      <c r="AQ28" s="113">
        <f>AP28+AD28</f>
        <v>94</v>
      </c>
      <c r="AR28" s="112">
        <v>11</v>
      </c>
      <c r="AS28" s="38">
        <v>6</v>
      </c>
      <c r="AT28" s="113">
        <f>AR29+AG28</f>
        <v>73</v>
      </c>
      <c r="AU28" s="113">
        <f>AS28+AH28</f>
        <v>29</v>
      </c>
      <c r="AV28" s="114">
        <v>1143</v>
      </c>
      <c r="AW28" s="100">
        <f>(AV28-AO28)/AO28*100</f>
        <v>3.1588447653429599</v>
      </c>
      <c r="AX28" s="113">
        <v>474</v>
      </c>
      <c r="AY28" s="113">
        <v>4</v>
      </c>
      <c r="AZ28" s="114">
        <v>1139</v>
      </c>
      <c r="BA28" s="101">
        <f>AZ28/AV28</f>
        <v>0.99650043744531935</v>
      </c>
    </row>
    <row r="29" spans="1:53" x14ac:dyDescent="0.3">
      <c r="A29" s="8">
        <v>4</v>
      </c>
      <c r="B29" s="4" t="s">
        <v>36</v>
      </c>
      <c r="C29" s="4">
        <v>18</v>
      </c>
      <c r="D29" s="4" t="s">
        <v>38</v>
      </c>
      <c r="E29" s="22">
        <v>1374</v>
      </c>
      <c r="F29" s="83">
        <v>40</v>
      </c>
      <c r="G29" s="83">
        <v>12</v>
      </c>
      <c r="H29" s="83">
        <v>8</v>
      </c>
      <c r="I29" s="83">
        <v>1397</v>
      </c>
      <c r="J29" s="124">
        <f>(I29-E29)/E29*100</f>
        <v>1.6739446870451238</v>
      </c>
      <c r="K29" s="86">
        <v>289</v>
      </c>
      <c r="L29" s="24">
        <v>1</v>
      </c>
      <c r="M29" s="84">
        <v>1393</v>
      </c>
      <c r="N29" s="87">
        <f>M29/I29</f>
        <v>0.99713672154617039</v>
      </c>
      <c r="O29" s="22">
        <v>1373</v>
      </c>
      <c r="P29" s="32">
        <v>35</v>
      </c>
      <c r="Q29" s="106">
        <f>P29+F29</f>
        <v>75</v>
      </c>
      <c r="R29" s="105">
        <v>8</v>
      </c>
      <c r="S29" s="105">
        <v>2</v>
      </c>
      <c r="T29" s="106">
        <f>R29+G29</f>
        <v>20</v>
      </c>
      <c r="U29" s="106">
        <f>S29+H29</f>
        <v>10</v>
      </c>
      <c r="V29" s="107">
        <v>1422</v>
      </c>
      <c r="W29" s="28">
        <f>(V29-O29)/O29*100</f>
        <v>3.5688273852876913</v>
      </c>
      <c r="X29" s="56">
        <v>289</v>
      </c>
      <c r="Y29" s="107">
        <v>4</v>
      </c>
      <c r="Z29" s="107">
        <v>1419</v>
      </c>
      <c r="AA29" s="29">
        <f>Z29/V29</f>
        <v>0.99789029535864981</v>
      </c>
      <c r="AB29" s="22">
        <v>1373</v>
      </c>
      <c r="AC29" s="109">
        <v>29</v>
      </c>
      <c r="AD29" s="110">
        <f>AC29+Q29</f>
        <v>104</v>
      </c>
      <c r="AE29" s="109">
        <v>13</v>
      </c>
      <c r="AF29" s="109">
        <v>7</v>
      </c>
      <c r="AG29" s="111">
        <f>AE29+T29</f>
        <v>33</v>
      </c>
      <c r="AH29" s="111">
        <f>AF29+U29</f>
        <v>17</v>
      </c>
      <c r="AI29" s="111">
        <v>1437</v>
      </c>
      <c r="AJ29" s="80">
        <f>(AI29-AB29)/AB29*100</f>
        <v>4.6613255644573925</v>
      </c>
      <c r="AK29" s="59">
        <v>287</v>
      </c>
      <c r="AL29" s="111">
        <v>5</v>
      </c>
      <c r="AM29" s="111">
        <v>1405</v>
      </c>
      <c r="AN29" s="81">
        <f>AM29/AI29</f>
        <v>0.97773138482950595</v>
      </c>
      <c r="AO29" s="76">
        <v>1369</v>
      </c>
      <c r="AP29" s="112">
        <v>28</v>
      </c>
      <c r="AQ29" s="113">
        <f>AP29+AD29</f>
        <v>132</v>
      </c>
      <c r="AR29" s="112">
        <v>22</v>
      </c>
      <c r="AS29" s="38">
        <v>15</v>
      </c>
      <c r="AT29" s="113">
        <f>AR30+AG29</f>
        <v>49</v>
      </c>
      <c r="AU29" s="113">
        <f>AS29+AH29</f>
        <v>32</v>
      </c>
      <c r="AV29" s="114">
        <v>1443</v>
      </c>
      <c r="AW29" s="100">
        <f>(AV29-AO29)/AO29*100</f>
        <v>5.4054054054054053</v>
      </c>
      <c r="AX29" s="113">
        <v>288</v>
      </c>
      <c r="AY29" s="113">
        <v>9</v>
      </c>
      <c r="AZ29" s="114">
        <v>1441</v>
      </c>
      <c r="BA29" s="101">
        <f>AZ29/AV29</f>
        <v>0.99861399861399858</v>
      </c>
    </row>
    <row r="30" spans="1:53" x14ac:dyDescent="0.3">
      <c r="A30" s="8">
        <v>4</v>
      </c>
      <c r="B30" s="4" t="s">
        <v>36</v>
      </c>
      <c r="C30" s="4">
        <v>39</v>
      </c>
      <c r="D30" s="4" t="s">
        <v>37</v>
      </c>
      <c r="E30" s="22">
        <v>975</v>
      </c>
      <c r="F30" s="83">
        <v>15</v>
      </c>
      <c r="G30" s="83">
        <v>15</v>
      </c>
      <c r="H30" s="83">
        <v>2</v>
      </c>
      <c r="I30" s="83">
        <v>1001</v>
      </c>
      <c r="J30" s="124">
        <f>(I30-E30)/E30*100</f>
        <v>2.666666666666667</v>
      </c>
      <c r="K30" s="86">
        <v>617</v>
      </c>
      <c r="L30" s="24"/>
      <c r="M30" s="84">
        <v>1000</v>
      </c>
      <c r="N30" s="87">
        <f>M30/I30</f>
        <v>0.99900099900099903</v>
      </c>
      <c r="O30" s="22">
        <v>981</v>
      </c>
      <c r="P30" s="32">
        <v>15</v>
      </c>
      <c r="Q30" s="106">
        <f>P30+F30</f>
        <v>30</v>
      </c>
      <c r="R30" s="105">
        <v>7</v>
      </c>
      <c r="S30" s="105">
        <v>2</v>
      </c>
      <c r="T30" s="106">
        <f>R30+G30</f>
        <v>22</v>
      </c>
      <c r="U30" s="106">
        <f>S30+H30</f>
        <v>4</v>
      </c>
      <c r="V30" s="107">
        <v>1009</v>
      </c>
      <c r="W30" s="28">
        <f>(V30-O30)/O30*100</f>
        <v>2.8542303771661568</v>
      </c>
      <c r="X30" s="56">
        <v>617</v>
      </c>
      <c r="Y30" s="107">
        <v>1</v>
      </c>
      <c r="Z30" s="107">
        <v>1009</v>
      </c>
      <c r="AA30" s="29">
        <f>Z30/V30</f>
        <v>1</v>
      </c>
      <c r="AB30" s="22">
        <v>997</v>
      </c>
      <c r="AC30" s="109">
        <v>20</v>
      </c>
      <c r="AD30" s="110">
        <f>AC30+Q30</f>
        <v>50</v>
      </c>
      <c r="AE30" s="109">
        <v>6</v>
      </c>
      <c r="AF30" s="109">
        <v>2</v>
      </c>
      <c r="AG30" s="111">
        <f>AE30+T30</f>
        <v>28</v>
      </c>
      <c r="AH30" s="111">
        <f>AF30+U30</f>
        <v>6</v>
      </c>
      <c r="AI30" s="111">
        <v>1022</v>
      </c>
      <c r="AJ30" s="80">
        <f>(AI30-AB30)/AB30*100</f>
        <v>2.5075225677031092</v>
      </c>
      <c r="AK30" s="59">
        <v>621</v>
      </c>
      <c r="AL30" s="111">
        <v>3</v>
      </c>
      <c r="AM30" s="111">
        <v>1002</v>
      </c>
      <c r="AN30" s="81">
        <f>AM30/AI30</f>
        <v>0.98043052837573386</v>
      </c>
      <c r="AO30" s="76">
        <v>1004</v>
      </c>
      <c r="AP30" s="112">
        <v>19</v>
      </c>
      <c r="AQ30" s="113">
        <f>AP30+AD30</f>
        <v>69</v>
      </c>
      <c r="AR30" s="112">
        <v>16</v>
      </c>
      <c r="AS30" s="38">
        <v>4</v>
      </c>
      <c r="AT30" s="113">
        <f>AR31+AG30</f>
        <v>31</v>
      </c>
      <c r="AU30" s="113">
        <f>AS30+AH30</f>
        <v>10</v>
      </c>
      <c r="AV30" s="114">
        <v>1023</v>
      </c>
      <c r="AW30" s="100">
        <f>(AV30-AO30)/AO30*100</f>
        <v>1.8924302788844622</v>
      </c>
      <c r="AX30" s="113">
        <v>615</v>
      </c>
      <c r="AY30" s="113">
        <v>3</v>
      </c>
      <c r="AZ30" s="114">
        <v>1022</v>
      </c>
      <c r="BA30" s="101">
        <f>AZ30/AV30</f>
        <v>0.99902248289345064</v>
      </c>
    </row>
    <row r="31" spans="1:53" x14ac:dyDescent="0.3">
      <c r="A31" s="8">
        <v>4</v>
      </c>
      <c r="B31" s="4" t="s">
        <v>36</v>
      </c>
      <c r="C31" s="4">
        <v>48</v>
      </c>
      <c r="D31" s="4" t="s">
        <v>39</v>
      </c>
      <c r="E31" s="22">
        <v>260</v>
      </c>
      <c r="F31" s="83">
        <v>10</v>
      </c>
      <c r="G31" s="83">
        <v>3</v>
      </c>
      <c r="H31" s="83">
        <v>2</v>
      </c>
      <c r="I31" s="83">
        <v>280</v>
      </c>
      <c r="J31" s="124">
        <f>(I31-E31)/E31*100</f>
        <v>7.6923076923076925</v>
      </c>
      <c r="K31" s="86">
        <v>144</v>
      </c>
      <c r="L31" s="24"/>
      <c r="M31" s="84">
        <v>279</v>
      </c>
      <c r="N31" s="87">
        <f>M31/I31</f>
        <v>0.99642857142857144</v>
      </c>
      <c r="O31" s="22">
        <v>260</v>
      </c>
      <c r="P31" s="32">
        <v>10</v>
      </c>
      <c r="Q31" s="106">
        <f>P31+F31</f>
        <v>20</v>
      </c>
      <c r="R31" s="105">
        <v>5</v>
      </c>
      <c r="S31" s="105">
        <v>2</v>
      </c>
      <c r="T31" s="106">
        <f>R31+G31</f>
        <v>8</v>
      </c>
      <c r="U31" s="106">
        <f>S31+H31</f>
        <v>4</v>
      </c>
      <c r="V31" s="107">
        <v>284</v>
      </c>
      <c r="W31" s="28">
        <f>(V31-O31)/O31*100</f>
        <v>9.2307692307692317</v>
      </c>
      <c r="X31" s="56">
        <v>146</v>
      </c>
      <c r="Y31" s="107">
        <v>1</v>
      </c>
      <c r="Z31" s="107">
        <v>284</v>
      </c>
      <c r="AA31" s="29">
        <f>Z31/V31</f>
        <v>1</v>
      </c>
      <c r="AB31" s="22">
        <v>264</v>
      </c>
      <c r="AC31" s="109">
        <v>7</v>
      </c>
      <c r="AD31" s="110">
        <f>AC31+Q31</f>
        <v>27</v>
      </c>
      <c r="AE31" s="109">
        <v>7</v>
      </c>
      <c r="AF31" s="109">
        <v>4</v>
      </c>
      <c r="AG31" s="111">
        <f>AE31+T31</f>
        <v>15</v>
      </c>
      <c r="AH31" s="111">
        <f>AF31+U31</f>
        <v>8</v>
      </c>
      <c r="AI31" s="111">
        <v>284</v>
      </c>
      <c r="AJ31" s="80">
        <f>(AI31-AB31)/AB31*100</f>
        <v>7.5757575757575761</v>
      </c>
      <c r="AK31" s="59">
        <v>147</v>
      </c>
      <c r="AL31" s="111">
        <v>1</v>
      </c>
      <c r="AM31" s="111">
        <v>277</v>
      </c>
      <c r="AN31" s="81">
        <f>AM31/AI31</f>
        <v>0.97535211267605637</v>
      </c>
      <c r="AO31" s="76">
        <v>273</v>
      </c>
      <c r="AP31" s="112">
        <v>4</v>
      </c>
      <c r="AQ31" s="113">
        <f>AP31+AD31</f>
        <v>31</v>
      </c>
      <c r="AR31" s="112">
        <v>3</v>
      </c>
      <c r="AS31" s="38">
        <v>2</v>
      </c>
      <c r="AT31" s="113">
        <f>AR32+AG31</f>
        <v>18</v>
      </c>
      <c r="AU31" s="113">
        <f>AS31+AH31</f>
        <v>10</v>
      </c>
      <c r="AV31" s="114">
        <v>286</v>
      </c>
      <c r="AW31" s="100">
        <f>(AV31-AO31)/AO31*100</f>
        <v>4.7619047619047619</v>
      </c>
      <c r="AX31" s="113">
        <v>146</v>
      </c>
      <c r="AY31" s="113">
        <v>1</v>
      </c>
      <c r="AZ31" s="114">
        <v>284</v>
      </c>
      <c r="BA31" s="101">
        <f>AZ31/AV31</f>
        <v>0.99300699300699302</v>
      </c>
    </row>
    <row r="32" spans="1:53" x14ac:dyDescent="0.3">
      <c r="A32" s="8">
        <v>4</v>
      </c>
      <c r="B32" s="4" t="s">
        <v>36</v>
      </c>
      <c r="C32" s="4">
        <v>58</v>
      </c>
      <c r="D32" s="4" t="s">
        <v>40</v>
      </c>
      <c r="E32" s="22">
        <v>236</v>
      </c>
      <c r="F32" s="83">
        <v>10</v>
      </c>
      <c r="G32" s="83">
        <v>2</v>
      </c>
      <c r="H32" s="83">
        <v>2</v>
      </c>
      <c r="I32" s="83">
        <v>249</v>
      </c>
      <c r="J32" s="124">
        <f>(I32-E32)/E32*100</f>
        <v>5.508474576271186</v>
      </c>
      <c r="K32" s="86">
        <v>82</v>
      </c>
      <c r="L32" s="24"/>
      <c r="M32" s="84">
        <v>249</v>
      </c>
      <c r="N32" s="87">
        <f>M32/I32</f>
        <v>1</v>
      </c>
      <c r="O32" s="22">
        <v>234</v>
      </c>
      <c r="P32" s="32">
        <v>7</v>
      </c>
      <c r="Q32" s="106">
        <f>P32+F32</f>
        <v>17</v>
      </c>
      <c r="R32" s="105">
        <v>4</v>
      </c>
      <c r="S32" s="105">
        <v>2</v>
      </c>
      <c r="T32" s="106">
        <f>R32+G32</f>
        <v>6</v>
      </c>
      <c r="U32" s="106">
        <f>S32+H32</f>
        <v>4</v>
      </c>
      <c r="V32" s="107">
        <v>254</v>
      </c>
      <c r="W32" s="28">
        <f>(V32-O32)/O32*100</f>
        <v>8.5470085470085468</v>
      </c>
      <c r="X32" s="56">
        <v>83</v>
      </c>
      <c r="Y32" s="107">
        <v>1</v>
      </c>
      <c r="Z32" s="107">
        <v>253</v>
      </c>
      <c r="AA32" s="29">
        <f>Z32/V32</f>
        <v>0.99606299212598426</v>
      </c>
      <c r="AB32" s="22">
        <v>232</v>
      </c>
      <c r="AC32" s="109">
        <v>7</v>
      </c>
      <c r="AD32" s="110">
        <f>AC32+Q32</f>
        <v>24</v>
      </c>
      <c r="AE32" s="109">
        <v>7</v>
      </c>
      <c r="AF32" s="109">
        <v>4</v>
      </c>
      <c r="AG32" s="111">
        <f>AE32+T32</f>
        <v>13</v>
      </c>
      <c r="AH32" s="111">
        <f>AF32+U32</f>
        <v>8</v>
      </c>
      <c r="AI32" s="111">
        <v>255</v>
      </c>
      <c r="AJ32" s="80">
        <f>(AI32-AB32)/AB32*100</f>
        <v>9.9137931034482758</v>
      </c>
      <c r="AK32" s="59">
        <v>84</v>
      </c>
      <c r="AL32" s="111">
        <v>2</v>
      </c>
      <c r="AM32" s="111">
        <v>248</v>
      </c>
      <c r="AN32" s="81">
        <f>AM32/AI32</f>
        <v>0.97254901960784312</v>
      </c>
      <c r="AO32" s="76">
        <v>239</v>
      </c>
      <c r="AP32" s="112">
        <v>6</v>
      </c>
      <c r="AQ32" s="113">
        <f>AP32+AD32</f>
        <v>30</v>
      </c>
      <c r="AR32" s="112">
        <v>3</v>
      </c>
      <c r="AS32" s="38">
        <v>1</v>
      </c>
      <c r="AT32" s="113">
        <f>AR33+AG32</f>
        <v>19</v>
      </c>
      <c r="AU32" s="113">
        <f>AS32+AH32</f>
        <v>9</v>
      </c>
      <c r="AV32" s="114">
        <v>258</v>
      </c>
      <c r="AW32" s="100">
        <f>(AV32-AO32)/AO32*100</f>
        <v>7.9497907949790791</v>
      </c>
      <c r="AX32" s="113">
        <v>82</v>
      </c>
      <c r="AY32" s="113">
        <v>2</v>
      </c>
      <c r="AZ32" s="114">
        <v>257</v>
      </c>
      <c r="BA32" s="101">
        <f>AZ32/AV32</f>
        <v>0.99612403100775193</v>
      </c>
    </row>
    <row r="33" spans="1:53" x14ac:dyDescent="0.3">
      <c r="A33" s="8">
        <v>4</v>
      </c>
      <c r="B33" s="4" t="s">
        <v>36</v>
      </c>
      <c r="C33" s="4">
        <v>84</v>
      </c>
      <c r="D33" s="4" t="s">
        <v>41</v>
      </c>
      <c r="E33" s="22">
        <v>785</v>
      </c>
      <c r="F33" s="83">
        <v>27</v>
      </c>
      <c r="G33" s="83">
        <v>9</v>
      </c>
      <c r="H33" s="83">
        <v>4</v>
      </c>
      <c r="I33" s="83">
        <v>811</v>
      </c>
      <c r="J33" s="124">
        <f>(I33-E33)/E33*100</f>
        <v>3.3121019108280256</v>
      </c>
      <c r="K33" s="86">
        <v>486</v>
      </c>
      <c r="L33" s="24"/>
      <c r="M33" s="84">
        <v>810</v>
      </c>
      <c r="N33" s="87">
        <f>M33/I33</f>
        <v>0.998766954377312</v>
      </c>
      <c r="O33" s="22">
        <v>791</v>
      </c>
      <c r="P33" s="32">
        <v>20</v>
      </c>
      <c r="Q33" s="106">
        <f>P33+F33</f>
        <v>47</v>
      </c>
      <c r="R33" s="105">
        <v>2</v>
      </c>
      <c r="S33" s="105"/>
      <c r="T33" s="106">
        <f>R33+G33</f>
        <v>11</v>
      </c>
      <c r="U33" s="106">
        <f>S33+H33</f>
        <v>4</v>
      </c>
      <c r="V33" s="107">
        <v>830</v>
      </c>
      <c r="W33" s="28">
        <f>(V33-O33)/O33*100</f>
        <v>4.9304677623261695</v>
      </c>
      <c r="X33" s="56">
        <v>492</v>
      </c>
      <c r="Y33" s="107">
        <v>1</v>
      </c>
      <c r="Z33" s="107">
        <v>828</v>
      </c>
      <c r="AA33" s="29">
        <f>Z33/V33</f>
        <v>0.99759036144578317</v>
      </c>
      <c r="AB33" s="22">
        <v>794</v>
      </c>
      <c r="AC33" s="109">
        <v>22</v>
      </c>
      <c r="AD33" s="110">
        <f>AC33+Q33</f>
        <v>69</v>
      </c>
      <c r="AE33" s="109">
        <v>2</v>
      </c>
      <c r="AF33" s="109">
        <v>2</v>
      </c>
      <c r="AG33" s="111">
        <f>AE33+T33</f>
        <v>13</v>
      </c>
      <c r="AH33" s="111">
        <f>AF33+U33</f>
        <v>6</v>
      </c>
      <c r="AI33" s="111">
        <v>854</v>
      </c>
      <c r="AJ33" s="80">
        <f>(AI33-AB33)/AB33*100</f>
        <v>7.5566750629722925</v>
      </c>
      <c r="AK33" s="59">
        <v>502</v>
      </c>
      <c r="AL33" s="111">
        <v>2</v>
      </c>
      <c r="AM33" s="111">
        <v>831</v>
      </c>
      <c r="AN33" s="81">
        <f>AM33/AI33</f>
        <v>0.97306791569086648</v>
      </c>
      <c r="AO33" s="76">
        <v>796</v>
      </c>
      <c r="AP33" s="112">
        <v>11</v>
      </c>
      <c r="AQ33" s="113">
        <f>AP33+AD33</f>
        <v>80</v>
      </c>
      <c r="AR33" s="112">
        <v>6</v>
      </c>
      <c r="AS33" s="38"/>
      <c r="AT33" s="113">
        <f>AR34+AG33</f>
        <v>55</v>
      </c>
      <c r="AU33" s="113">
        <f>AS33+AH33</f>
        <v>6</v>
      </c>
      <c r="AV33" s="114">
        <v>857</v>
      </c>
      <c r="AW33" s="100">
        <f>(AV33-AO33)/AO33*100</f>
        <v>7.6633165829145726</v>
      </c>
      <c r="AX33" s="113">
        <v>496</v>
      </c>
      <c r="AY33" s="113">
        <v>3</v>
      </c>
      <c r="AZ33" s="114">
        <v>854</v>
      </c>
      <c r="BA33" s="101">
        <f>AZ33/AV33</f>
        <v>0.9964994165694282</v>
      </c>
    </row>
    <row r="34" spans="1:53" x14ac:dyDescent="0.3">
      <c r="A34" s="8">
        <v>5</v>
      </c>
      <c r="B34" s="4" t="s">
        <v>42</v>
      </c>
      <c r="C34" s="4">
        <v>27</v>
      </c>
      <c r="D34" s="4" t="s">
        <v>43</v>
      </c>
      <c r="E34" s="22">
        <v>2237</v>
      </c>
      <c r="F34" s="83">
        <v>33</v>
      </c>
      <c r="G34" s="83">
        <v>29</v>
      </c>
      <c r="H34" s="83">
        <v>17</v>
      </c>
      <c r="I34" s="83">
        <v>2195</v>
      </c>
      <c r="J34" s="124">
        <f>(I34-E34)/E34*100</f>
        <v>-1.8775145283862316</v>
      </c>
      <c r="K34" s="86">
        <v>119</v>
      </c>
      <c r="L34" s="24">
        <v>1</v>
      </c>
      <c r="M34" s="84">
        <v>2181</v>
      </c>
      <c r="N34" s="87">
        <f>M34/I34</f>
        <v>0.99362186788154894</v>
      </c>
      <c r="O34" s="22">
        <v>2218</v>
      </c>
      <c r="P34" s="32">
        <v>45</v>
      </c>
      <c r="Q34" s="106">
        <f>P34+F34</f>
        <v>78</v>
      </c>
      <c r="R34" s="105">
        <v>17</v>
      </c>
      <c r="S34" s="105">
        <v>7</v>
      </c>
      <c r="T34" s="106">
        <f>R34+G34</f>
        <v>46</v>
      </c>
      <c r="U34" s="106">
        <f>S34+H34</f>
        <v>24</v>
      </c>
      <c r="V34" s="107">
        <v>2217</v>
      </c>
      <c r="W34" s="28">
        <f>(V34-O34)/O34*100</f>
        <v>-4.5085662759242556E-2</v>
      </c>
      <c r="X34" s="56">
        <v>116</v>
      </c>
      <c r="Y34" s="34">
        <v>10</v>
      </c>
      <c r="Z34" s="107">
        <v>2209</v>
      </c>
      <c r="AA34" s="29">
        <f>Z34/V34</f>
        <v>0.99639152007216958</v>
      </c>
      <c r="AB34" s="22">
        <v>2206</v>
      </c>
      <c r="AC34" s="109">
        <v>33</v>
      </c>
      <c r="AD34" s="110">
        <f>AC34+Q34</f>
        <v>111</v>
      </c>
      <c r="AE34" s="109">
        <v>24</v>
      </c>
      <c r="AF34" s="109">
        <v>13</v>
      </c>
      <c r="AG34" s="111">
        <f>AE34+T34</f>
        <v>70</v>
      </c>
      <c r="AH34" s="111">
        <f>AF34+U34</f>
        <v>37</v>
      </c>
      <c r="AI34" s="111">
        <v>2215</v>
      </c>
      <c r="AJ34" s="80">
        <f>(AI34-AB34)/AB34*100</f>
        <v>0.40797824116047143</v>
      </c>
      <c r="AK34" s="59">
        <v>116</v>
      </c>
      <c r="AL34" s="111">
        <v>20</v>
      </c>
      <c r="AM34" s="111">
        <v>2171</v>
      </c>
      <c r="AN34" s="81">
        <f>AM34/AI34</f>
        <v>0.98013544018058696</v>
      </c>
      <c r="AO34" s="76">
        <v>2191</v>
      </c>
      <c r="AP34" s="112">
        <v>40</v>
      </c>
      <c r="AQ34" s="113">
        <f>AP34+AD34</f>
        <v>151</v>
      </c>
      <c r="AR34" s="112">
        <v>42</v>
      </c>
      <c r="AS34" s="38">
        <v>23</v>
      </c>
      <c r="AT34" s="113">
        <f>AR35+AG34</f>
        <v>75</v>
      </c>
      <c r="AU34" s="113">
        <f>AS34+AH34</f>
        <v>60</v>
      </c>
      <c r="AV34" s="114">
        <v>2205</v>
      </c>
      <c r="AW34" s="100">
        <f>(AV34-AO34)/AO34*100</f>
        <v>0.63897763578274758</v>
      </c>
      <c r="AX34" s="113">
        <v>115</v>
      </c>
      <c r="AY34" s="113">
        <v>25</v>
      </c>
      <c r="AZ34" s="114">
        <v>2191</v>
      </c>
      <c r="BA34" s="101">
        <f>AZ34/AV34</f>
        <v>0.99365079365079367</v>
      </c>
    </row>
    <row r="35" spans="1:53" x14ac:dyDescent="0.3">
      <c r="A35" s="8">
        <v>5</v>
      </c>
      <c r="B35" s="4" t="s">
        <v>42</v>
      </c>
      <c r="C35" s="4">
        <v>36</v>
      </c>
      <c r="D35" s="4" t="s">
        <v>48</v>
      </c>
      <c r="E35" s="22">
        <v>835</v>
      </c>
      <c r="F35" s="83">
        <v>19</v>
      </c>
      <c r="G35" s="83">
        <v>7</v>
      </c>
      <c r="H35" s="83">
        <v>3</v>
      </c>
      <c r="I35" s="83">
        <v>835</v>
      </c>
      <c r="J35" s="124">
        <f>(I35-E35)/E35*100</f>
        <v>0</v>
      </c>
      <c r="K35" s="86">
        <v>527</v>
      </c>
      <c r="L35" s="24"/>
      <c r="M35" s="84">
        <v>829</v>
      </c>
      <c r="N35" s="87">
        <f>M35/I35</f>
        <v>0.99281437125748506</v>
      </c>
      <c r="O35" s="22">
        <v>829</v>
      </c>
      <c r="P35" s="32">
        <v>14</v>
      </c>
      <c r="Q35" s="106">
        <f>P35+F35</f>
        <v>33</v>
      </c>
      <c r="R35" s="105">
        <v>7</v>
      </c>
      <c r="S35" s="105">
        <v>1</v>
      </c>
      <c r="T35" s="106">
        <f>R35+G35</f>
        <v>14</v>
      </c>
      <c r="U35" s="106">
        <f>S35+H35</f>
        <v>4</v>
      </c>
      <c r="V35" s="107">
        <v>838</v>
      </c>
      <c r="W35" s="28">
        <f>(V35-O35)/O35*100</f>
        <v>1.0856453558504222</v>
      </c>
      <c r="X35" s="56">
        <v>526</v>
      </c>
      <c r="Y35" s="34"/>
      <c r="Z35" s="107">
        <v>831</v>
      </c>
      <c r="AA35" s="29">
        <f>Z35/V35</f>
        <v>0.99164677804295942</v>
      </c>
      <c r="AB35" s="22">
        <v>827</v>
      </c>
      <c r="AC35" s="109">
        <v>16</v>
      </c>
      <c r="AD35" s="110">
        <f>AC35+Q35</f>
        <v>49</v>
      </c>
      <c r="AE35" s="109">
        <v>7</v>
      </c>
      <c r="AF35" s="109">
        <v>3</v>
      </c>
      <c r="AG35" s="111">
        <f>AE35+T35</f>
        <v>21</v>
      </c>
      <c r="AH35" s="111">
        <f>AF35+U35</f>
        <v>7</v>
      </c>
      <c r="AI35" s="111">
        <v>847</v>
      </c>
      <c r="AJ35" s="80">
        <f>(AI35-AB35)/AB35*100</f>
        <v>2.418379685610641</v>
      </c>
      <c r="AK35" s="59">
        <v>526</v>
      </c>
      <c r="AL35" s="111">
        <v>2</v>
      </c>
      <c r="AM35" s="111">
        <v>827</v>
      </c>
      <c r="AN35" s="81">
        <f>AM35/AI35</f>
        <v>0.97638724911452179</v>
      </c>
      <c r="AO35" s="76">
        <v>826</v>
      </c>
      <c r="AP35" s="112">
        <v>8</v>
      </c>
      <c r="AQ35" s="113">
        <f>AP35+AD35</f>
        <v>57</v>
      </c>
      <c r="AR35" s="112">
        <v>5</v>
      </c>
      <c r="AS35" s="38">
        <v>2</v>
      </c>
      <c r="AT35" s="113">
        <f>AR36+AG35</f>
        <v>25</v>
      </c>
      <c r="AU35" s="113">
        <f>AS35+AH35</f>
        <v>9</v>
      </c>
      <c r="AV35" s="114">
        <v>849</v>
      </c>
      <c r="AW35" s="100">
        <f>(AV35-AO35)/AO35*100</f>
        <v>2.7845036319612588</v>
      </c>
      <c r="AX35" s="113">
        <v>524</v>
      </c>
      <c r="AY35" s="113">
        <v>2</v>
      </c>
      <c r="AZ35" s="114">
        <v>844</v>
      </c>
      <c r="BA35" s="101">
        <f>AZ35/AV35</f>
        <v>0.99411071849234389</v>
      </c>
    </row>
    <row r="36" spans="1:53" x14ac:dyDescent="0.3">
      <c r="A36" s="8">
        <v>5</v>
      </c>
      <c r="B36" s="4" t="s">
        <v>42</v>
      </c>
      <c r="C36" s="4">
        <v>57</v>
      </c>
      <c r="D36" s="4" t="s">
        <v>44</v>
      </c>
      <c r="E36" s="22">
        <v>507</v>
      </c>
      <c r="F36" s="83">
        <v>11</v>
      </c>
      <c r="G36" s="83">
        <v>4</v>
      </c>
      <c r="H36" s="83">
        <v>1</v>
      </c>
      <c r="I36" s="83">
        <v>519</v>
      </c>
      <c r="J36" s="124">
        <f>(I36-E36)/E36*100</f>
        <v>2.3668639053254439</v>
      </c>
      <c r="K36" s="86">
        <v>296</v>
      </c>
      <c r="L36" s="24"/>
      <c r="M36" s="84">
        <v>515</v>
      </c>
      <c r="N36" s="87">
        <f>M36/I36</f>
        <v>0.99229287090558771</v>
      </c>
      <c r="O36" s="22">
        <v>513</v>
      </c>
      <c r="P36" s="32">
        <v>11</v>
      </c>
      <c r="Q36" s="106">
        <f>P36+F36</f>
        <v>22</v>
      </c>
      <c r="R36" s="105">
        <v>1</v>
      </c>
      <c r="S36" s="105">
        <v>1</v>
      </c>
      <c r="T36" s="106">
        <f>R36+G36</f>
        <v>5</v>
      </c>
      <c r="U36" s="106">
        <f>S36+H36</f>
        <v>2</v>
      </c>
      <c r="V36" s="107">
        <v>529</v>
      </c>
      <c r="W36" s="28">
        <f>(V36-O36)/O36*100</f>
        <v>3.1189083820662766</v>
      </c>
      <c r="X36" s="56">
        <v>296</v>
      </c>
      <c r="Y36" s="34"/>
      <c r="Z36" s="107">
        <v>525</v>
      </c>
      <c r="AA36" s="29">
        <f>Z36/V36</f>
        <v>0.99243856332703217</v>
      </c>
      <c r="AB36" s="22">
        <v>512</v>
      </c>
      <c r="AC36" s="109">
        <v>5</v>
      </c>
      <c r="AD36" s="110">
        <f>AC36+Q36</f>
        <v>27</v>
      </c>
      <c r="AE36" s="109">
        <v>2</v>
      </c>
      <c r="AF36" s="109">
        <v>1</v>
      </c>
      <c r="AG36" s="111">
        <f>AE36+T36</f>
        <v>7</v>
      </c>
      <c r="AH36" s="111">
        <f>AF36+U36</f>
        <v>3</v>
      </c>
      <c r="AI36" s="111">
        <v>532</v>
      </c>
      <c r="AJ36" s="80">
        <f>(AI36-AB36)/AB36*100</f>
        <v>3.90625</v>
      </c>
      <c r="AK36" s="59">
        <v>297</v>
      </c>
      <c r="AL36" s="111">
        <v>2</v>
      </c>
      <c r="AM36" s="111">
        <v>525</v>
      </c>
      <c r="AN36" s="81">
        <f>AM36/AI36</f>
        <v>0.98684210526315785</v>
      </c>
      <c r="AO36" s="76">
        <v>511</v>
      </c>
      <c r="AP36" s="112">
        <v>12</v>
      </c>
      <c r="AQ36" s="113">
        <f>AP36+AD36</f>
        <v>39</v>
      </c>
      <c r="AR36" s="112">
        <v>4</v>
      </c>
      <c r="AS36" s="38">
        <v>1</v>
      </c>
      <c r="AT36" s="113">
        <f>AR37+AG36</f>
        <v>19</v>
      </c>
      <c r="AU36" s="113">
        <f>AS36+AH36</f>
        <v>4</v>
      </c>
      <c r="AV36" s="114">
        <v>541</v>
      </c>
      <c r="AW36" s="100">
        <f>(AV36-AO36)/AO36*100</f>
        <v>5.8708414872798436</v>
      </c>
      <c r="AX36" s="113">
        <v>298</v>
      </c>
      <c r="AY36" s="113">
        <v>2</v>
      </c>
      <c r="AZ36" s="114">
        <v>538</v>
      </c>
      <c r="BA36" s="101">
        <f>AZ36/AV36</f>
        <v>0.99445471349353054</v>
      </c>
    </row>
    <row r="37" spans="1:53" x14ac:dyDescent="0.3">
      <c r="A37" s="8">
        <v>5</v>
      </c>
      <c r="B37" s="4" t="s">
        <v>42</v>
      </c>
      <c r="C37" s="4">
        <v>66</v>
      </c>
      <c r="D37" s="4" t="s">
        <v>45</v>
      </c>
      <c r="E37" s="22">
        <v>1202</v>
      </c>
      <c r="F37" s="83">
        <v>30</v>
      </c>
      <c r="G37" s="83">
        <v>16</v>
      </c>
      <c r="H37" s="83">
        <v>8</v>
      </c>
      <c r="I37" s="83">
        <v>1239</v>
      </c>
      <c r="J37" s="124">
        <f>(I37-E37)/E37*100</f>
        <v>3.0782029950083194</v>
      </c>
      <c r="K37" s="86">
        <v>416</v>
      </c>
      <c r="L37" s="24"/>
      <c r="M37" s="84">
        <v>1234</v>
      </c>
      <c r="N37" s="87">
        <f>M37/I37</f>
        <v>0.99596448748991118</v>
      </c>
      <c r="O37" s="22">
        <v>1208</v>
      </c>
      <c r="P37" s="32">
        <v>20</v>
      </c>
      <c r="Q37" s="106">
        <f>P37+F37</f>
        <v>50</v>
      </c>
      <c r="R37" s="105">
        <v>7</v>
      </c>
      <c r="S37" s="105">
        <v>4</v>
      </c>
      <c r="T37" s="106">
        <f>R37+G37</f>
        <v>23</v>
      </c>
      <c r="U37" s="106">
        <f>S37+H37</f>
        <v>12</v>
      </c>
      <c r="V37" s="107">
        <v>1253</v>
      </c>
      <c r="W37" s="28">
        <f>(V37-O37)/O37*100</f>
        <v>3.7251655629139075</v>
      </c>
      <c r="X37" s="56">
        <v>418</v>
      </c>
      <c r="Y37" s="34">
        <v>2</v>
      </c>
      <c r="Z37" s="107">
        <v>1248</v>
      </c>
      <c r="AA37" s="29">
        <f>Z37/V37</f>
        <v>0.99600957701516357</v>
      </c>
      <c r="AB37" s="22">
        <v>1214</v>
      </c>
      <c r="AC37" s="109">
        <v>14</v>
      </c>
      <c r="AD37" s="110">
        <f>AC37+Q37</f>
        <v>64</v>
      </c>
      <c r="AE37" s="109">
        <v>12</v>
      </c>
      <c r="AF37" s="109">
        <v>4</v>
      </c>
      <c r="AG37" s="111">
        <f>AE37+T37</f>
        <v>35</v>
      </c>
      <c r="AH37" s="111">
        <f>AF37+U37</f>
        <v>16</v>
      </c>
      <c r="AI37" s="111">
        <v>1260</v>
      </c>
      <c r="AJ37" s="80">
        <f>(AI37-AB37)/AB37*100</f>
        <v>3.7891268533772648</v>
      </c>
      <c r="AK37" s="59">
        <v>419</v>
      </c>
      <c r="AL37" s="111">
        <v>5</v>
      </c>
      <c r="AM37" s="111">
        <v>1242</v>
      </c>
      <c r="AN37" s="81">
        <f>AM37/AI37</f>
        <v>0.98571428571428577</v>
      </c>
      <c r="AO37" s="76">
        <v>1228</v>
      </c>
      <c r="AP37" s="112">
        <v>17</v>
      </c>
      <c r="AQ37" s="113">
        <f>AP37+AD37</f>
        <v>81</v>
      </c>
      <c r="AR37" s="112">
        <v>12</v>
      </c>
      <c r="AS37" s="38">
        <v>6</v>
      </c>
      <c r="AT37" s="113">
        <f>AR38+AG37</f>
        <v>40</v>
      </c>
      <c r="AU37" s="113">
        <f>AS37+AH37</f>
        <v>22</v>
      </c>
      <c r="AV37" s="114">
        <v>1269</v>
      </c>
      <c r="AW37" s="100">
        <f>(AV37-AO37)/AO37*100</f>
        <v>3.3387622149837135</v>
      </c>
      <c r="AX37" s="113">
        <v>416</v>
      </c>
      <c r="AY37" s="113">
        <v>8</v>
      </c>
      <c r="AZ37" s="114">
        <v>1266</v>
      </c>
      <c r="BA37" s="101">
        <f>AZ37/AV37</f>
        <v>0.99763593380614657</v>
      </c>
    </row>
    <row r="38" spans="1:53" x14ac:dyDescent="0.3">
      <c r="A38" s="8">
        <v>5</v>
      </c>
      <c r="B38" s="4" t="s">
        <v>42</v>
      </c>
      <c r="C38" s="4">
        <v>67</v>
      </c>
      <c r="D38" s="4" t="s">
        <v>46</v>
      </c>
      <c r="E38" s="22">
        <v>687</v>
      </c>
      <c r="F38" s="83">
        <v>16</v>
      </c>
      <c r="G38" s="83">
        <v>8</v>
      </c>
      <c r="H38" s="83">
        <v>3</v>
      </c>
      <c r="I38" s="83">
        <v>704</v>
      </c>
      <c r="J38" s="124">
        <f>(I38-E38)/E38*100</f>
        <v>2.4745269286754001</v>
      </c>
      <c r="K38" s="86">
        <v>394</v>
      </c>
      <c r="L38" s="24"/>
      <c r="M38" s="84">
        <v>700</v>
      </c>
      <c r="N38" s="87">
        <f>M38/I38</f>
        <v>0.99431818181818177</v>
      </c>
      <c r="O38" s="22">
        <v>689</v>
      </c>
      <c r="P38" s="32">
        <v>13</v>
      </c>
      <c r="Q38" s="106">
        <f>P38+F38</f>
        <v>29</v>
      </c>
      <c r="R38" s="105">
        <v>3</v>
      </c>
      <c r="S38" s="105">
        <v>1</v>
      </c>
      <c r="T38" s="106">
        <f>R38+G38</f>
        <v>11</v>
      </c>
      <c r="U38" s="106">
        <f>S38+H38</f>
        <v>4</v>
      </c>
      <c r="V38" s="107">
        <v>711</v>
      </c>
      <c r="W38" s="28">
        <f>(V38-O38)/O38*100</f>
        <v>3.1930333817126266</v>
      </c>
      <c r="X38" s="56">
        <v>403</v>
      </c>
      <c r="Y38" s="34"/>
      <c r="Z38" s="107">
        <v>706</v>
      </c>
      <c r="AA38" s="29">
        <f>Z38/V38</f>
        <v>0.99296765119549935</v>
      </c>
      <c r="AB38" s="22">
        <v>691</v>
      </c>
      <c r="AC38" s="109">
        <v>9</v>
      </c>
      <c r="AD38" s="110">
        <f>AC38+Q38</f>
        <v>38</v>
      </c>
      <c r="AE38" s="109">
        <v>3</v>
      </c>
      <c r="AF38" s="109">
        <v>2</v>
      </c>
      <c r="AG38" s="111">
        <f>AE38+T38</f>
        <v>14</v>
      </c>
      <c r="AH38" s="111">
        <f>AF38+U38</f>
        <v>6</v>
      </c>
      <c r="AI38" s="111">
        <v>718</v>
      </c>
      <c r="AJ38" s="80">
        <f>(AI38-AB38)/AB38*100</f>
        <v>3.907380607814761</v>
      </c>
      <c r="AK38" s="59">
        <v>403</v>
      </c>
      <c r="AL38" s="111">
        <v>1</v>
      </c>
      <c r="AM38" s="111">
        <v>705</v>
      </c>
      <c r="AN38" s="81">
        <f>AM38/AI38</f>
        <v>0.98189415041782735</v>
      </c>
      <c r="AO38" s="76">
        <v>695</v>
      </c>
      <c r="AP38" s="112">
        <v>13</v>
      </c>
      <c r="AQ38" s="113">
        <f>AP38+AD38</f>
        <v>51</v>
      </c>
      <c r="AR38" s="112">
        <v>5</v>
      </c>
      <c r="AS38" s="38">
        <v>4</v>
      </c>
      <c r="AT38" s="113">
        <f>AR39+AG38</f>
        <v>24</v>
      </c>
      <c r="AU38" s="113">
        <f>AS38+AH38</f>
        <v>10</v>
      </c>
      <c r="AV38" s="114">
        <v>724</v>
      </c>
      <c r="AW38" s="100">
        <f>(AV38-AO38)/AO38*100</f>
        <v>4.1726618705035978</v>
      </c>
      <c r="AX38" s="113">
        <v>401</v>
      </c>
      <c r="AY38" s="113">
        <v>1</v>
      </c>
      <c r="AZ38" s="114">
        <v>719</v>
      </c>
      <c r="BA38" s="101">
        <f>AZ38/AV38</f>
        <v>0.99309392265193375</v>
      </c>
    </row>
    <row r="39" spans="1:53" x14ac:dyDescent="0.3">
      <c r="A39" s="8">
        <v>5</v>
      </c>
      <c r="B39" s="4" t="s">
        <v>42</v>
      </c>
      <c r="C39" s="4">
        <v>73</v>
      </c>
      <c r="D39" s="4" t="s">
        <v>47</v>
      </c>
      <c r="E39" s="22">
        <v>859</v>
      </c>
      <c r="F39" s="83">
        <v>20</v>
      </c>
      <c r="G39" s="83">
        <v>16</v>
      </c>
      <c r="H39" s="83">
        <v>9</v>
      </c>
      <c r="I39" s="83">
        <v>863</v>
      </c>
      <c r="J39" s="124">
        <f>(I39-E39)/E39*100</f>
        <v>0.46565774155995343</v>
      </c>
      <c r="K39" s="86">
        <v>451</v>
      </c>
      <c r="L39" s="24"/>
      <c r="M39" s="84">
        <v>859</v>
      </c>
      <c r="N39" s="87">
        <f>M39/I39</f>
        <v>0.99536500579374276</v>
      </c>
      <c r="O39" s="22">
        <v>856</v>
      </c>
      <c r="P39" s="32">
        <v>20</v>
      </c>
      <c r="Q39" s="106">
        <f>P39+F39</f>
        <v>40</v>
      </c>
      <c r="R39" s="105">
        <v>8</v>
      </c>
      <c r="S39" s="105">
        <v>6</v>
      </c>
      <c r="T39" s="106">
        <f>R39+G39</f>
        <v>24</v>
      </c>
      <c r="U39" s="106">
        <f>S39+H39</f>
        <v>15</v>
      </c>
      <c r="V39" s="107">
        <v>875</v>
      </c>
      <c r="W39" s="28">
        <f>(V39-O39)/O39*100</f>
        <v>2.2196261682242988</v>
      </c>
      <c r="X39" s="56">
        <v>455</v>
      </c>
      <c r="Y39" s="34">
        <v>1</v>
      </c>
      <c r="Z39" s="107">
        <v>871</v>
      </c>
      <c r="AA39" s="29">
        <f>Z39/V39</f>
        <v>0.99542857142857144</v>
      </c>
      <c r="AB39" s="22">
        <v>860</v>
      </c>
      <c r="AC39" s="109">
        <v>10</v>
      </c>
      <c r="AD39" s="110">
        <f>AC39+Q39</f>
        <v>50</v>
      </c>
      <c r="AE39" s="109">
        <v>13</v>
      </c>
      <c r="AF39" s="109">
        <v>9</v>
      </c>
      <c r="AG39" s="111">
        <f>AE39+T39</f>
        <v>37</v>
      </c>
      <c r="AH39" s="111">
        <f>AF39+U39</f>
        <v>24</v>
      </c>
      <c r="AI39" s="111">
        <v>872</v>
      </c>
      <c r="AJ39" s="80">
        <f>(AI39-AB39)/AB39*100</f>
        <v>1.3953488372093024</v>
      </c>
      <c r="AK39" s="59">
        <v>452</v>
      </c>
      <c r="AL39" s="111">
        <v>1</v>
      </c>
      <c r="AM39" s="111">
        <v>860</v>
      </c>
      <c r="AN39" s="81">
        <f>AM39/AI39</f>
        <v>0.98623853211009171</v>
      </c>
      <c r="AO39" s="76">
        <v>862</v>
      </c>
      <c r="AP39" s="112">
        <v>16</v>
      </c>
      <c r="AQ39" s="113">
        <f>AP39+AD39</f>
        <v>66</v>
      </c>
      <c r="AR39" s="112">
        <v>10</v>
      </c>
      <c r="AS39" s="38">
        <v>6</v>
      </c>
      <c r="AT39" s="113">
        <f>AR40+AG39</f>
        <v>83</v>
      </c>
      <c r="AU39" s="113">
        <f>AS39+AH39</f>
        <v>30</v>
      </c>
      <c r="AV39" s="114">
        <v>881</v>
      </c>
      <c r="AW39" s="100">
        <f>(AV39-AO39)/AO39*100</f>
        <v>2.2041763341067284</v>
      </c>
      <c r="AX39" s="113">
        <v>455</v>
      </c>
      <c r="AY39" s="113">
        <v>2</v>
      </c>
      <c r="AZ39" s="114">
        <v>881</v>
      </c>
      <c r="BA39" s="101">
        <f>AZ39/AV39</f>
        <v>1</v>
      </c>
    </row>
    <row r="40" spans="1:53" x14ac:dyDescent="0.3">
      <c r="A40" s="8">
        <v>6</v>
      </c>
      <c r="B40" s="4" t="s">
        <v>49</v>
      </c>
      <c r="C40" s="4">
        <v>29</v>
      </c>
      <c r="D40" s="4" t="s">
        <v>50</v>
      </c>
      <c r="E40" s="22">
        <v>2662</v>
      </c>
      <c r="F40" s="83">
        <v>71</v>
      </c>
      <c r="G40" s="83">
        <v>28</v>
      </c>
      <c r="H40" s="83">
        <v>17</v>
      </c>
      <c r="I40" s="83">
        <v>2691</v>
      </c>
      <c r="J40" s="124">
        <f>(I40-E40)/E40*100</f>
        <v>1.0894064613072878</v>
      </c>
      <c r="K40" s="86">
        <v>120</v>
      </c>
      <c r="L40" s="24">
        <v>2</v>
      </c>
      <c r="M40" s="84">
        <v>2677</v>
      </c>
      <c r="N40" s="87">
        <f>M40/I40</f>
        <v>0.99479747305834265</v>
      </c>
      <c r="O40" s="22">
        <v>2649</v>
      </c>
      <c r="P40" s="32">
        <v>74</v>
      </c>
      <c r="Q40" s="106">
        <f>P40+F40</f>
        <v>145</v>
      </c>
      <c r="R40" s="105">
        <v>21</v>
      </c>
      <c r="S40" s="105">
        <v>10</v>
      </c>
      <c r="T40" s="106">
        <f>R40+G40</f>
        <v>49</v>
      </c>
      <c r="U40" s="106">
        <f>S40+H40</f>
        <v>27</v>
      </c>
      <c r="V40" s="107">
        <v>2740</v>
      </c>
      <c r="W40" s="28">
        <f>(V40-O40)/O40*100</f>
        <v>3.4352585881464703</v>
      </c>
      <c r="X40" s="56">
        <v>120</v>
      </c>
      <c r="Y40" s="34">
        <v>14</v>
      </c>
      <c r="Z40" s="107">
        <v>2728</v>
      </c>
      <c r="AA40" s="29">
        <f>Z40/V40</f>
        <v>0.99562043795620436</v>
      </c>
      <c r="AB40" s="22">
        <v>2643</v>
      </c>
      <c r="AC40" s="109">
        <v>66</v>
      </c>
      <c r="AD40" s="110">
        <f>AC40+Q40</f>
        <v>211</v>
      </c>
      <c r="AE40" s="109">
        <v>44</v>
      </c>
      <c r="AF40" s="109">
        <v>26</v>
      </c>
      <c r="AG40" s="111">
        <f>AE40+T40</f>
        <v>93</v>
      </c>
      <c r="AH40" s="111">
        <f>AF40+U40</f>
        <v>53</v>
      </c>
      <c r="AI40" s="111">
        <v>2754</v>
      </c>
      <c r="AJ40" s="80">
        <f>(AI40-AB40)/AB40*100</f>
        <v>4.1997729852440404</v>
      </c>
      <c r="AK40" s="59">
        <v>118</v>
      </c>
      <c r="AL40" s="111">
        <v>28</v>
      </c>
      <c r="AM40" s="111">
        <v>2678</v>
      </c>
      <c r="AN40" s="81">
        <f>AM40/AI40</f>
        <v>0.97240377632534492</v>
      </c>
      <c r="AO40" s="76">
        <v>2650</v>
      </c>
      <c r="AP40" s="112">
        <v>67</v>
      </c>
      <c r="AQ40" s="113">
        <f>AP40+AD40</f>
        <v>278</v>
      </c>
      <c r="AR40" s="112">
        <v>46</v>
      </c>
      <c r="AS40" s="38">
        <v>32</v>
      </c>
      <c r="AT40" s="113">
        <f>AR41+AG40</f>
        <v>99</v>
      </c>
      <c r="AU40" s="113">
        <f>AS40+AH40</f>
        <v>85</v>
      </c>
      <c r="AV40" s="114">
        <v>2765</v>
      </c>
      <c r="AW40" s="100">
        <f>(AV40-AO40)/AO40*100</f>
        <v>4.3396226415094334</v>
      </c>
      <c r="AX40" s="113">
        <v>118</v>
      </c>
      <c r="AY40" s="113">
        <v>37</v>
      </c>
      <c r="AZ40" s="114">
        <v>2753</v>
      </c>
      <c r="BA40" s="101">
        <f>AZ40/AV40</f>
        <v>0.99566003616636523</v>
      </c>
    </row>
    <row r="41" spans="1:53" x14ac:dyDescent="0.3">
      <c r="A41" s="8">
        <v>6</v>
      </c>
      <c r="B41" s="4" t="s">
        <v>49</v>
      </c>
      <c r="C41" s="4">
        <v>32</v>
      </c>
      <c r="D41" s="4" t="s">
        <v>55</v>
      </c>
      <c r="E41" s="22">
        <v>384</v>
      </c>
      <c r="F41" s="83">
        <v>15</v>
      </c>
      <c r="G41" s="83">
        <v>7</v>
      </c>
      <c r="H41" s="83">
        <v>5</v>
      </c>
      <c r="I41" s="83">
        <v>407</v>
      </c>
      <c r="J41" s="124">
        <f>(I41-E41)/E41*100</f>
        <v>5.9895833333333339</v>
      </c>
      <c r="K41" s="86">
        <v>165</v>
      </c>
      <c r="L41" s="24"/>
      <c r="M41" s="84">
        <v>405</v>
      </c>
      <c r="N41" s="87">
        <f>M41/I41</f>
        <v>0.99508599508599505</v>
      </c>
      <c r="O41" s="22">
        <v>390</v>
      </c>
      <c r="P41" s="32">
        <v>10</v>
      </c>
      <c r="Q41" s="106">
        <f>P41+F41</f>
        <v>25</v>
      </c>
      <c r="R41" s="105">
        <v>4</v>
      </c>
      <c r="S41" s="105">
        <v>2</v>
      </c>
      <c r="T41" s="106">
        <f>R41+G41</f>
        <v>11</v>
      </c>
      <c r="U41" s="106">
        <f>S41+H41</f>
        <v>7</v>
      </c>
      <c r="V41" s="107">
        <v>415</v>
      </c>
      <c r="W41" s="28">
        <f>(V41-O41)/O41*100</f>
        <v>6.4102564102564097</v>
      </c>
      <c r="X41" s="56">
        <v>167</v>
      </c>
      <c r="Y41" s="34"/>
      <c r="Z41" s="107">
        <v>412</v>
      </c>
      <c r="AA41" s="29">
        <f>Z41/V41</f>
        <v>0.9927710843373494</v>
      </c>
      <c r="AB41" s="22">
        <v>391</v>
      </c>
      <c r="AC41" s="109">
        <v>7</v>
      </c>
      <c r="AD41" s="110">
        <f>AC41+Q41</f>
        <v>32</v>
      </c>
      <c r="AE41" s="109">
        <v>5</v>
      </c>
      <c r="AF41" s="109">
        <v>3</v>
      </c>
      <c r="AG41" s="111">
        <f>AE41+T41</f>
        <v>16</v>
      </c>
      <c r="AH41" s="111">
        <f>AF41+U41</f>
        <v>10</v>
      </c>
      <c r="AI41" s="111">
        <v>419</v>
      </c>
      <c r="AJ41" s="80">
        <f>(AI41-AB41)/AB41*100</f>
        <v>7.1611253196930944</v>
      </c>
      <c r="AK41" s="59">
        <v>165</v>
      </c>
      <c r="AL41" s="111"/>
      <c r="AM41" s="111">
        <v>412</v>
      </c>
      <c r="AN41" s="81">
        <f>AM41/AI41</f>
        <v>0.98329355608591884</v>
      </c>
      <c r="AO41" s="76">
        <v>400</v>
      </c>
      <c r="AP41" s="112">
        <v>5</v>
      </c>
      <c r="AQ41" s="113">
        <f>AP41+AD41</f>
        <v>37</v>
      </c>
      <c r="AR41" s="112">
        <v>6</v>
      </c>
      <c r="AS41" s="38">
        <v>5</v>
      </c>
      <c r="AT41" s="113">
        <f>AR42+AG41</f>
        <v>23</v>
      </c>
      <c r="AU41" s="113">
        <f>AS41+AH41</f>
        <v>15</v>
      </c>
      <c r="AV41" s="114">
        <v>417</v>
      </c>
      <c r="AW41" s="100">
        <f>(AV41-AO41)/AO41*100</f>
        <v>4.25</v>
      </c>
      <c r="AX41" s="113">
        <v>165</v>
      </c>
      <c r="AY41" s="113"/>
      <c r="AZ41" s="114">
        <v>416</v>
      </c>
      <c r="BA41" s="101">
        <f>AZ41/AV41</f>
        <v>0.99760191846522783</v>
      </c>
    </row>
    <row r="42" spans="1:53" x14ac:dyDescent="0.3">
      <c r="A42" s="8">
        <v>6</v>
      </c>
      <c r="B42" s="4" t="s">
        <v>49</v>
      </c>
      <c r="C42" s="4">
        <v>47</v>
      </c>
      <c r="D42" s="4" t="s">
        <v>52</v>
      </c>
      <c r="E42" s="22">
        <v>696</v>
      </c>
      <c r="F42" s="83">
        <v>12</v>
      </c>
      <c r="G42" s="83">
        <v>4</v>
      </c>
      <c r="H42" s="83">
        <v>1</v>
      </c>
      <c r="I42" s="83">
        <v>701</v>
      </c>
      <c r="J42" s="124">
        <f>(I42-E42)/E42*100</f>
        <v>0.7183908045977011</v>
      </c>
      <c r="K42" s="86">
        <v>414</v>
      </c>
      <c r="L42" s="24"/>
      <c r="M42" s="84">
        <v>696</v>
      </c>
      <c r="N42" s="87">
        <f>M42/I42</f>
        <v>0.99286733238231095</v>
      </c>
      <c r="O42" s="22">
        <v>695</v>
      </c>
      <c r="P42" s="32">
        <v>9</v>
      </c>
      <c r="Q42" s="106">
        <f>P42+F42</f>
        <v>21</v>
      </c>
      <c r="R42" s="105">
        <v>3</v>
      </c>
      <c r="S42" s="105">
        <v>1</v>
      </c>
      <c r="T42" s="106">
        <f>R42+G42</f>
        <v>7</v>
      </c>
      <c r="U42" s="106">
        <f>S42+H42</f>
        <v>2</v>
      </c>
      <c r="V42" s="107">
        <v>707</v>
      </c>
      <c r="W42" s="28">
        <f>(V42-O42)/O42*100</f>
        <v>1.7266187050359711</v>
      </c>
      <c r="X42" s="56">
        <v>414</v>
      </c>
      <c r="Y42" s="34"/>
      <c r="Z42" s="107">
        <v>702</v>
      </c>
      <c r="AA42" s="29">
        <f>Z42/V42</f>
        <v>0.99292786421499291</v>
      </c>
      <c r="AB42" s="22">
        <v>683</v>
      </c>
      <c r="AC42" s="109">
        <v>3</v>
      </c>
      <c r="AD42" s="110">
        <f>AC42+Q42</f>
        <v>24</v>
      </c>
      <c r="AE42" s="109">
        <v>8</v>
      </c>
      <c r="AF42" s="109">
        <v>3</v>
      </c>
      <c r="AG42" s="111">
        <f>AE42+T42</f>
        <v>15</v>
      </c>
      <c r="AH42" s="111">
        <f>AF42+U42</f>
        <v>5</v>
      </c>
      <c r="AI42" s="111">
        <v>704</v>
      </c>
      <c r="AJ42" s="80">
        <f>(AI42-AB42)/AB42*100</f>
        <v>3.0746705710102491</v>
      </c>
      <c r="AK42" s="59">
        <v>412</v>
      </c>
      <c r="AL42" s="111">
        <v>2</v>
      </c>
      <c r="AM42" s="111">
        <v>699</v>
      </c>
      <c r="AN42" s="81">
        <f>AM42/AI42</f>
        <v>0.99289772727272729</v>
      </c>
      <c r="AO42" s="76">
        <v>692</v>
      </c>
      <c r="AP42" s="112">
        <v>4</v>
      </c>
      <c r="AQ42" s="113">
        <f>AP42+AD42</f>
        <v>28</v>
      </c>
      <c r="AR42" s="112">
        <v>7</v>
      </c>
      <c r="AS42" s="38">
        <v>2</v>
      </c>
      <c r="AT42" s="113">
        <f>AR43+AG42</f>
        <v>39</v>
      </c>
      <c r="AU42" s="113">
        <f>AS42+AH42</f>
        <v>7</v>
      </c>
      <c r="AV42" s="114">
        <v>699</v>
      </c>
      <c r="AW42" s="100">
        <f>(AV42-AO42)/AO42*100</f>
        <v>1.0115606936416186</v>
      </c>
      <c r="AX42" s="113">
        <v>408</v>
      </c>
      <c r="AY42" s="113">
        <v>2</v>
      </c>
      <c r="AZ42" s="114">
        <v>697</v>
      </c>
      <c r="BA42" s="101">
        <f>AZ42/AV42</f>
        <v>0.99713876967095849</v>
      </c>
    </row>
    <row r="43" spans="1:53" x14ac:dyDescent="0.3">
      <c r="A43" s="8">
        <v>6</v>
      </c>
      <c r="B43" s="4" t="s">
        <v>49</v>
      </c>
      <c r="C43" s="4">
        <v>54</v>
      </c>
      <c r="D43" s="4" t="s">
        <v>51</v>
      </c>
      <c r="E43" s="22">
        <v>869</v>
      </c>
      <c r="F43" s="83">
        <v>21</v>
      </c>
      <c r="G43" s="83">
        <v>10</v>
      </c>
      <c r="H43" s="83">
        <v>5</v>
      </c>
      <c r="I43" s="83">
        <v>894</v>
      </c>
      <c r="J43" s="124">
        <f>(I43-E43)/E43*100</f>
        <v>2.8768699654775602</v>
      </c>
      <c r="K43" s="86">
        <v>510</v>
      </c>
      <c r="L43" s="24"/>
      <c r="M43" s="84">
        <v>883</v>
      </c>
      <c r="N43" s="87">
        <f>M43/I43</f>
        <v>0.98769574944071592</v>
      </c>
      <c r="O43" s="22">
        <v>866</v>
      </c>
      <c r="P43" s="32">
        <v>24</v>
      </c>
      <c r="Q43" s="106">
        <f>P43+F43</f>
        <v>45</v>
      </c>
      <c r="R43" s="105">
        <v>7</v>
      </c>
      <c r="S43" s="105">
        <v>2</v>
      </c>
      <c r="T43" s="106">
        <f>R43+G43</f>
        <v>17</v>
      </c>
      <c r="U43" s="106">
        <f>S43+H43</f>
        <v>7</v>
      </c>
      <c r="V43" s="107">
        <v>912</v>
      </c>
      <c r="W43" s="28">
        <f>(V43-O43)/O43*100</f>
        <v>5.3117782909930717</v>
      </c>
      <c r="X43" s="56">
        <v>511</v>
      </c>
      <c r="Y43" s="34">
        <v>1</v>
      </c>
      <c r="Z43" s="107">
        <v>902</v>
      </c>
      <c r="AA43" s="29">
        <f>Z43/V43</f>
        <v>0.98903508771929827</v>
      </c>
      <c r="AB43" s="22">
        <v>873</v>
      </c>
      <c r="AC43" s="109">
        <v>11</v>
      </c>
      <c r="AD43" s="110">
        <f>AC43+Q43</f>
        <v>56</v>
      </c>
      <c r="AE43" s="109">
        <v>9</v>
      </c>
      <c r="AF43" s="109">
        <v>5</v>
      </c>
      <c r="AG43" s="111">
        <f>AE43+T43</f>
        <v>26</v>
      </c>
      <c r="AH43" s="111">
        <f>AF43+U43</f>
        <v>12</v>
      </c>
      <c r="AI43" s="111">
        <v>915</v>
      </c>
      <c r="AJ43" s="80">
        <f>(AI43-AB43)/AB43*100</f>
        <v>4.8109965635738838</v>
      </c>
      <c r="AK43" s="59">
        <v>513</v>
      </c>
      <c r="AL43" s="111">
        <v>2</v>
      </c>
      <c r="AM43" s="111">
        <v>895</v>
      </c>
      <c r="AN43" s="81">
        <f>AM43/AI43</f>
        <v>0.97814207650273222</v>
      </c>
      <c r="AO43" s="76">
        <v>883</v>
      </c>
      <c r="AP43" s="112">
        <v>19</v>
      </c>
      <c r="AQ43" s="113">
        <f>AP43+AD43</f>
        <v>75</v>
      </c>
      <c r="AR43" s="112">
        <v>24</v>
      </c>
      <c r="AS43" s="38">
        <v>5</v>
      </c>
      <c r="AT43" s="113">
        <f>AR44+AG43</f>
        <v>31</v>
      </c>
      <c r="AU43" s="113">
        <f>AS43+AH43</f>
        <v>17</v>
      </c>
      <c r="AV43" s="114">
        <v>911</v>
      </c>
      <c r="AW43" s="100">
        <f>(AV43-AO43)/AO43*100</f>
        <v>3.1710079275198186</v>
      </c>
      <c r="AX43" s="113">
        <v>507</v>
      </c>
      <c r="AY43" s="113">
        <v>4</v>
      </c>
      <c r="AZ43" s="114">
        <v>903</v>
      </c>
      <c r="BA43" s="101">
        <f>AZ43/AV43</f>
        <v>0.99121844127332603</v>
      </c>
    </row>
    <row r="44" spans="1:53" x14ac:dyDescent="0.3">
      <c r="A44" s="8">
        <v>6</v>
      </c>
      <c r="B44" s="4" t="s">
        <v>49</v>
      </c>
      <c r="C44" s="4">
        <v>65</v>
      </c>
      <c r="D44" s="4" t="s">
        <v>56</v>
      </c>
      <c r="E44" s="22">
        <v>551</v>
      </c>
      <c r="F44" s="83">
        <v>7</v>
      </c>
      <c r="G44" s="83">
        <v>9</v>
      </c>
      <c r="H44" s="83">
        <v>5</v>
      </c>
      <c r="I44" s="83">
        <v>551</v>
      </c>
      <c r="J44" s="124">
        <f>(I44-E44)/E44*100</f>
        <v>0</v>
      </c>
      <c r="K44" s="86">
        <v>314</v>
      </c>
      <c r="L44" s="24"/>
      <c r="M44" s="84">
        <v>549</v>
      </c>
      <c r="N44" s="87">
        <f>M44/I44</f>
        <v>0.99637023593466423</v>
      </c>
      <c r="O44" s="22">
        <v>550</v>
      </c>
      <c r="P44" s="32">
        <v>13</v>
      </c>
      <c r="Q44" s="106">
        <f>P44+F44</f>
        <v>20</v>
      </c>
      <c r="R44" s="105">
        <v>1</v>
      </c>
      <c r="S44" s="105">
        <v>1</v>
      </c>
      <c r="T44" s="106">
        <f>R44+G44</f>
        <v>10</v>
      </c>
      <c r="U44" s="106">
        <f>S44+H44</f>
        <v>6</v>
      </c>
      <c r="V44" s="107">
        <v>562</v>
      </c>
      <c r="W44" s="28">
        <f>(V44-O44)/O44*100</f>
        <v>2.1818181818181821</v>
      </c>
      <c r="X44" s="56">
        <v>316</v>
      </c>
      <c r="Y44" s="34"/>
      <c r="Z44" s="107">
        <v>560</v>
      </c>
      <c r="AA44" s="29">
        <f>Z44/V44</f>
        <v>0.99644128113879005</v>
      </c>
      <c r="AB44" s="22">
        <v>552</v>
      </c>
      <c r="AC44" s="109">
        <v>10</v>
      </c>
      <c r="AD44" s="110">
        <f>AC44+Q44</f>
        <v>30</v>
      </c>
      <c r="AE44" s="109">
        <v>9</v>
      </c>
      <c r="AF44" s="109">
        <v>2</v>
      </c>
      <c r="AG44" s="111">
        <f>AE44+T44</f>
        <v>19</v>
      </c>
      <c r="AH44" s="111">
        <f>AF44+U44</f>
        <v>8</v>
      </c>
      <c r="AI44" s="111">
        <v>563</v>
      </c>
      <c r="AJ44" s="80">
        <f>(AI44-AB44)/AB44*100</f>
        <v>1.9927536231884055</v>
      </c>
      <c r="AK44" s="59">
        <v>314</v>
      </c>
      <c r="AL44" s="111">
        <v>2</v>
      </c>
      <c r="AM44" s="111">
        <v>553</v>
      </c>
      <c r="AN44" s="81">
        <f>AM44/AI44</f>
        <v>0.98223801065719363</v>
      </c>
      <c r="AO44" s="76">
        <v>554</v>
      </c>
      <c r="AP44" s="112">
        <v>9</v>
      </c>
      <c r="AQ44" s="113">
        <f>AP44+AD44</f>
        <v>39</v>
      </c>
      <c r="AR44" s="112">
        <v>5</v>
      </c>
      <c r="AS44" s="38">
        <v>2</v>
      </c>
      <c r="AT44" s="113">
        <f>AR45+AG44</f>
        <v>28</v>
      </c>
      <c r="AU44" s="113">
        <f>AS44+AH44</f>
        <v>10</v>
      </c>
      <c r="AV44" s="114">
        <v>567</v>
      </c>
      <c r="AW44" s="100">
        <f>(AV44-AO44)/AO44*100</f>
        <v>2.3465703971119134</v>
      </c>
      <c r="AX44" s="113">
        <v>318</v>
      </c>
      <c r="AY44" s="113">
        <v>2</v>
      </c>
      <c r="AZ44" s="114">
        <v>567</v>
      </c>
      <c r="BA44" s="101">
        <f>AZ44/AV44</f>
        <v>1</v>
      </c>
    </row>
    <row r="45" spans="1:53" x14ac:dyDescent="0.3">
      <c r="A45" s="8">
        <v>6</v>
      </c>
      <c r="B45" s="4" t="s">
        <v>49</v>
      </c>
      <c r="C45" s="4">
        <v>71</v>
      </c>
      <c r="D45" s="4" t="s">
        <v>53</v>
      </c>
      <c r="E45" s="22">
        <v>915</v>
      </c>
      <c r="F45" s="83">
        <v>13</v>
      </c>
      <c r="G45" s="83">
        <v>4</v>
      </c>
      <c r="H45" s="83">
        <v>3</v>
      </c>
      <c r="I45" s="83">
        <v>929</v>
      </c>
      <c r="J45" s="124">
        <f>(I45-E45)/E45*100</f>
        <v>1.5300546448087431</v>
      </c>
      <c r="K45" s="86">
        <v>449</v>
      </c>
      <c r="L45" s="24"/>
      <c r="M45" s="84">
        <v>923</v>
      </c>
      <c r="N45" s="87">
        <f>M45/I45</f>
        <v>0.9935414424111948</v>
      </c>
      <c r="O45" s="22">
        <v>919</v>
      </c>
      <c r="P45" s="32">
        <v>16</v>
      </c>
      <c r="Q45" s="106">
        <f>P45+F45</f>
        <v>29</v>
      </c>
      <c r="R45" s="105">
        <v>5</v>
      </c>
      <c r="S45" s="105">
        <v>2</v>
      </c>
      <c r="T45" s="106">
        <f>R45+G45</f>
        <v>9</v>
      </c>
      <c r="U45" s="106">
        <f>S45+H45</f>
        <v>5</v>
      </c>
      <c r="V45" s="107">
        <v>940</v>
      </c>
      <c r="W45" s="28">
        <f>(V45-O45)/O45*100</f>
        <v>2.2850924918389555</v>
      </c>
      <c r="X45" s="56">
        <v>451</v>
      </c>
      <c r="Y45" s="34">
        <v>1</v>
      </c>
      <c r="Z45" s="107">
        <v>936</v>
      </c>
      <c r="AA45" s="29">
        <f>Z45/V45</f>
        <v>0.99574468085106382</v>
      </c>
      <c r="AB45" s="22">
        <v>922</v>
      </c>
      <c r="AC45" s="109">
        <v>13</v>
      </c>
      <c r="AD45" s="110">
        <f>AC45+Q45</f>
        <v>42</v>
      </c>
      <c r="AE45" s="109">
        <v>8</v>
      </c>
      <c r="AF45" s="109">
        <v>4</v>
      </c>
      <c r="AG45" s="111">
        <f>AE45+T45</f>
        <v>17</v>
      </c>
      <c r="AH45" s="111">
        <f>AF45+U45</f>
        <v>9</v>
      </c>
      <c r="AI45" s="111">
        <v>945</v>
      </c>
      <c r="AJ45" s="80">
        <f>(AI45-AB45)/AB45*100</f>
        <v>2.4945770065075923</v>
      </c>
      <c r="AK45" s="59">
        <v>456</v>
      </c>
      <c r="AL45" s="111">
        <v>1</v>
      </c>
      <c r="AM45" s="111">
        <v>926</v>
      </c>
      <c r="AN45" s="81">
        <f>AM45/AI45</f>
        <v>0.97989417989417993</v>
      </c>
      <c r="AO45" s="76">
        <v>922</v>
      </c>
      <c r="AP45" s="112">
        <v>18</v>
      </c>
      <c r="AQ45" s="113">
        <f>AP45+AD45</f>
        <v>60</v>
      </c>
      <c r="AR45" s="112">
        <v>9</v>
      </c>
      <c r="AS45" s="38">
        <v>5</v>
      </c>
      <c r="AT45" s="113">
        <f>AR46+AG45</f>
        <v>30</v>
      </c>
      <c r="AU45" s="113">
        <f>AS45+AH45</f>
        <v>14</v>
      </c>
      <c r="AV45" s="114">
        <v>958</v>
      </c>
      <c r="AW45" s="100">
        <f>(AV45-AO45)/AO45*100</f>
        <v>3.9045553145336225</v>
      </c>
      <c r="AX45" s="113">
        <v>456</v>
      </c>
      <c r="AY45" s="113">
        <v>2</v>
      </c>
      <c r="AZ45" s="114">
        <v>954</v>
      </c>
      <c r="BA45" s="101">
        <f>AZ45/AV45</f>
        <v>0.99582463465553239</v>
      </c>
    </row>
    <row r="46" spans="1:53" x14ac:dyDescent="0.3">
      <c r="A46" s="8">
        <v>6</v>
      </c>
      <c r="B46" s="4" t="s">
        <v>49</v>
      </c>
      <c r="C46" s="4">
        <v>91</v>
      </c>
      <c r="D46" s="4" t="s">
        <v>54</v>
      </c>
      <c r="E46" s="22">
        <v>1143</v>
      </c>
      <c r="F46" s="83">
        <v>35</v>
      </c>
      <c r="G46" s="83">
        <v>13</v>
      </c>
      <c r="H46" s="83">
        <v>7</v>
      </c>
      <c r="I46" s="83">
        <v>1194</v>
      </c>
      <c r="J46" s="124">
        <f>(I46-E46)/E46*100</f>
        <v>4.4619422572178475</v>
      </c>
      <c r="K46" s="86">
        <v>323</v>
      </c>
      <c r="L46" s="24"/>
      <c r="M46" s="84">
        <v>1188</v>
      </c>
      <c r="N46" s="87">
        <f>M46/I46</f>
        <v>0.99497487437185927</v>
      </c>
      <c r="O46" s="22">
        <v>1137</v>
      </c>
      <c r="P46" s="32">
        <v>26</v>
      </c>
      <c r="Q46" s="106">
        <f>P46+F46</f>
        <v>61</v>
      </c>
      <c r="R46" s="105">
        <v>7</v>
      </c>
      <c r="S46" s="105">
        <v>5</v>
      </c>
      <c r="T46" s="106">
        <f>R46+G46</f>
        <v>20</v>
      </c>
      <c r="U46" s="106">
        <f>S46+H46</f>
        <v>12</v>
      </c>
      <c r="V46" s="107">
        <v>1217</v>
      </c>
      <c r="W46" s="28">
        <f>(V46-O46)/O46*100</f>
        <v>7.0360598065083559</v>
      </c>
      <c r="X46" s="56">
        <v>325</v>
      </c>
      <c r="Y46" s="34">
        <v>1</v>
      </c>
      <c r="Z46" s="107">
        <v>1213</v>
      </c>
      <c r="AA46" s="29">
        <f>Z46/V46</f>
        <v>0.99671322925225969</v>
      </c>
      <c r="AB46" s="22">
        <v>1145</v>
      </c>
      <c r="AC46" s="109">
        <v>20</v>
      </c>
      <c r="AD46" s="110">
        <f>AC46+Q46</f>
        <v>81</v>
      </c>
      <c r="AE46" s="109">
        <v>14</v>
      </c>
      <c r="AF46" s="109">
        <v>9</v>
      </c>
      <c r="AG46" s="111">
        <f>AE46+T46</f>
        <v>34</v>
      </c>
      <c r="AH46" s="111">
        <f>AF46+U46</f>
        <v>21</v>
      </c>
      <c r="AI46" s="111">
        <v>1225</v>
      </c>
      <c r="AJ46" s="80">
        <f>(AI46-AB46)/AB46*100</f>
        <v>6.9868995633187767</v>
      </c>
      <c r="AK46" s="59">
        <v>333</v>
      </c>
      <c r="AL46" s="111">
        <v>3</v>
      </c>
      <c r="AM46" s="111">
        <v>1202</v>
      </c>
      <c r="AN46" s="81">
        <f>AM46/AI46</f>
        <v>0.98122448979591836</v>
      </c>
      <c r="AO46" s="76">
        <v>1162</v>
      </c>
      <c r="AP46" s="112">
        <v>31</v>
      </c>
      <c r="AQ46" s="113">
        <f>AP46+AD46</f>
        <v>112</v>
      </c>
      <c r="AR46" s="112">
        <v>13</v>
      </c>
      <c r="AS46" s="38">
        <v>7</v>
      </c>
      <c r="AT46" s="113">
        <f>AR47+AG46</f>
        <v>37</v>
      </c>
      <c r="AU46" s="113">
        <f>AS46+AH46</f>
        <v>28</v>
      </c>
      <c r="AV46" s="114">
        <v>1244</v>
      </c>
      <c r="AW46" s="100">
        <f>(AV46-AO46)/AO46*100</f>
        <v>7.056798623063683</v>
      </c>
      <c r="AX46" s="113">
        <v>335</v>
      </c>
      <c r="AY46" s="113">
        <v>8</v>
      </c>
      <c r="AZ46" s="114">
        <v>1239</v>
      </c>
      <c r="BA46" s="101">
        <f>AZ46/AV46</f>
        <v>0.99598070739549838</v>
      </c>
    </row>
    <row r="47" spans="1:53" x14ac:dyDescent="0.3">
      <c r="A47" s="8">
        <v>7</v>
      </c>
      <c r="B47" s="4" t="s">
        <v>57</v>
      </c>
      <c r="C47" s="4">
        <v>63</v>
      </c>
      <c r="D47" s="4" t="s">
        <v>60</v>
      </c>
      <c r="E47" s="22">
        <v>295</v>
      </c>
      <c r="F47" s="83">
        <v>4</v>
      </c>
      <c r="G47" s="83">
        <v>3</v>
      </c>
      <c r="H47" s="83">
        <v>2</v>
      </c>
      <c r="I47" s="83">
        <v>289</v>
      </c>
      <c r="J47" s="124">
        <f>(I47-E47)/E47*100</f>
        <v>-2.0338983050847457</v>
      </c>
      <c r="K47" s="86">
        <v>195</v>
      </c>
      <c r="L47" s="24"/>
      <c r="M47" s="84">
        <v>289</v>
      </c>
      <c r="N47" s="87">
        <f>M47/I47</f>
        <v>1</v>
      </c>
      <c r="O47" s="22">
        <v>291</v>
      </c>
      <c r="P47" s="32">
        <v>3</v>
      </c>
      <c r="Q47" s="106">
        <f>P47+F47</f>
        <v>7</v>
      </c>
      <c r="R47" s="105">
        <v>1</v>
      </c>
      <c r="S47" s="105"/>
      <c r="T47" s="106">
        <f>R47+G47</f>
        <v>4</v>
      </c>
      <c r="U47" s="106">
        <f>S47+H47</f>
        <v>2</v>
      </c>
      <c r="V47" s="107">
        <v>291</v>
      </c>
      <c r="W47" s="28">
        <f>(V47-O47)/O47*100</f>
        <v>0</v>
      </c>
      <c r="X47" s="56">
        <v>195</v>
      </c>
      <c r="Y47" s="34"/>
      <c r="Z47" s="107">
        <v>291</v>
      </c>
      <c r="AA47" s="29">
        <f>Z47/V47</f>
        <v>1</v>
      </c>
      <c r="AB47" s="22">
        <v>289</v>
      </c>
      <c r="AC47" s="109">
        <v>5</v>
      </c>
      <c r="AD47" s="110">
        <f>AC47+Q47</f>
        <v>12</v>
      </c>
      <c r="AE47" s="109">
        <v>1</v>
      </c>
      <c r="AF47" s="109">
        <v>1</v>
      </c>
      <c r="AG47" s="111">
        <f>AE47+T47</f>
        <v>5</v>
      </c>
      <c r="AH47" s="111">
        <f>AF47+U47</f>
        <v>3</v>
      </c>
      <c r="AI47" s="111">
        <v>294</v>
      </c>
      <c r="AJ47" s="80">
        <f>(AI47-AB47)/AB47*100</f>
        <v>1.7301038062283738</v>
      </c>
      <c r="AK47" s="59">
        <v>195</v>
      </c>
      <c r="AL47" s="111">
        <v>1</v>
      </c>
      <c r="AM47" s="111">
        <v>289</v>
      </c>
      <c r="AN47" s="81">
        <f>AM47/AI47</f>
        <v>0.98299319727891155</v>
      </c>
      <c r="AO47" s="76">
        <v>288</v>
      </c>
      <c r="AP47" s="112">
        <v>8</v>
      </c>
      <c r="AQ47" s="113">
        <f>AP47+AD47</f>
        <v>20</v>
      </c>
      <c r="AR47" s="112">
        <v>3</v>
      </c>
      <c r="AS47" s="38"/>
      <c r="AT47" s="113">
        <f>AR48+AG47</f>
        <v>21</v>
      </c>
      <c r="AU47" s="113">
        <f>AS47+AH47</f>
        <v>3</v>
      </c>
      <c r="AV47" s="114">
        <v>298</v>
      </c>
      <c r="AW47" s="100">
        <f>(AV47-AO47)/AO47*100</f>
        <v>3.4722222222222223</v>
      </c>
      <c r="AX47" s="113">
        <v>196</v>
      </c>
      <c r="AY47" s="113">
        <v>1</v>
      </c>
      <c r="AZ47" s="114">
        <v>298</v>
      </c>
      <c r="BA47" s="101">
        <f>AZ47/AV47</f>
        <v>1</v>
      </c>
    </row>
    <row r="48" spans="1:53" x14ac:dyDescent="0.3">
      <c r="A48" s="8">
        <v>7</v>
      </c>
      <c r="B48" s="4" t="s">
        <v>57</v>
      </c>
      <c r="C48" s="4">
        <v>77</v>
      </c>
      <c r="D48" s="4" t="s">
        <v>61</v>
      </c>
      <c r="E48" s="22">
        <v>1093</v>
      </c>
      <c r="F48" s="83">
        <v>24</v>
      </c>
      <c r="G48" s="83">
        <v>9</v>
      </c>
      <c r="H48" s="83">
        <v>4</v>
      </c>
      <c r="I48" s="83">
        <v>1109</v>
      </c>
      <c r="J48" s="124">
        <f>(I48-E48)/E48*100</f>
        <v>1.463860933211345</v>
      </c>
      <c r="K48" s="86">
        <v>319</v>
      </c>
      <c r="L48" s="24"/>
      <c r="M48" s="84">
        <v>1106</v>
      </c>
      <c r="N48" s="87">
        <f>M48/I48</f>
        <v>0.99729486023444547</v>
      </c>
      <c r="O48" s="22">
        <v>1086</v>
      </c>
      <c r="P48" s="32">
        <v>21</v>
      </c>
      <c r="Q48" s="106">
        <f>P48+F48</f>
        <v>45</v>
      </c>
      <c r="R48" s="105">
        <v>6</v>
      </c>
      <c r="S48" s="105">
        <v>4</v>
      </c>
      <c r="T48" s="106">
        <f>R48+G48</f>
        <v>15</v>
      </c>
      <c r="U48" s="106">
        <f>S48+H48</f>
        <v>8</v>
      </c>
      <c r="V48" s="107">
        <v>1122</v>
      </c>
      <c r="W48" s="28">
        <f>(V48-O48)/O48*100</f>
        <v>3.3149171270718232</v>
      </c>
      <c r="X48" s="56">
        <v>318</v>
      </c>
      <c r="Y48" s="34">
        <v>3</v>
      </c>
      <c r="Z48" s="107">
        <v>1118</v>
      </c>
      <c r="AA48" s="29">
        <f>Z48/V48</f>
        <v>0.99643493761140822</v>
      </c>
      <c r="AB48" s="22">
        <v>1074</v>
      </c>
      <c r="AC48" s="109">
        <v>18</v>
      </c>
      <c r="AD48" s="110">
        <f>AC48+Q48</f>
        <v>63</v>
      </c>
      <c r="AE48" s="109">
        <v>17</v>
      </c>
      <c r="AF48" s="109">
        <v>7</v>
      </c>
      <c r="AG48" s="111">
        <f>AE48+T48</f>
        <v>32</v>
      </c>
      <c r="AH48" s="111">
        <f>AF48+U48</f>
        <v>15</v>
      </c>
      <c r="AI48" s="111">
        <v>1124</v>
      </c>
      <c r="AJ48" s="80">
        <f>(AI48-AB48)/AB48*100</f>
        <v>4.655493482309125</v>
      </c>
      <c r="AK48" s="59">
        <v>321</v>
      </c>
      <c r="AL48" s="111">
        <v>6</v>
      </c>
      <c r="AM48" s="111">
        <v>1100</v>
      </c>
      <c r="AN48" s="81">
        <f>AM48/AI48</f>
        <v>0.97864768683274017</v>
      </c>
      <c r="AO48" s="76">
        <v>1091</v>
      </c>
      <c r="AP48" s="112">
        <v>18</v>
      </c>
      <c r="AQ48" s="113">
        <f>AP48+AD48</f>
        <v>81</v>
      </c>
      <c r="AR48" s="112">
        <v>16</v>
      </c>
      <c r="AS48" s="38">
        <v>5</v>
      </c>
      <c r="AT48" s="113">
        <f>AR49+AG48</f>
        <v>35</v>
      </c>
      <c r="AU48" s="113">
        <f>AS48+AH48</f>
        <v>20</v>
      </c>
      <c r="AV48" s="114">
        <v>1123</v>
      </c>
      <c r="AW48" s="100">
        <f>(AV48-AO48)/AO48*100</f>
        <v>2.9330889092575618</v>
      </c>
      <c r="AX48" s="113">
        <v>317</v>
      </c>
      <c r="AY48" s="113">
        <v>8</v>
      </c>
      <c r="AZ48" s="114">
        <v>1119</v>
      </c>
      <c r="BA48" s="101">
        <f>AZ48/AV48</f>
        <v>0.99643811219946576</v>
      </c>
    </row>
    <row r="49" spans="1:53" x14ac:dyDescent="0.3">
      <c r="A49" s="8">
        <v>7</v>
      </c>
      <c r="B49" s="4" t="s">
        <v>57</v>
      </c>
      <c r="C49" s="4">
        <v>87</v>
      </c>
      <c r="D49" s="4" t="s">
        <v>59</v>
      </c>
      <c r="E49" s="22">
        <v>775</v>
      </c>
      <c r="F49" s="83">
        <v>16</v>
      </c>
      <c r="G49" s="83">
        <v>8</v>
      </c>
      <c r="H49" s="83">
        <v>2</v>
      </c>
      <c r="I49" s="83">
        <v>791</v>
      </c>
      <c r="J49" s="124">
        <f>(I49-E49)/E49*100</f>
        <v>2.064516129032258</v>
      </c>
      <c r="K49" s="86">
        <v>452</v>
      </c>
      <c r="L49" s="24"/>
      <c r="M49" s="84">
        <v>791</v>
      </c>
      <c r="N49" s="87">
        <f>M49/I49</f>
        <v>1</v>
      </c>
      <c r="O49" s="22">
        <v>779</v>
      </c>
      <c r="P49" s="32">
        <v>22</v>
      </c>
      <c r="Q49" s="106">
        <f>P49+F49</f>
        <v>38</v>
      </c>
      <c r="R49" s="105">
        <v>1</v>
      </c>
      <c r="S49" s="105">
        <v>1</v>
      </c>
      <c r="T49" s="106">
        <f>R49+G49</f>
        <v>9</v>
      </c>
      <c r="U49" s="106">
        <f>S49+H49</f>
        <v>3</v>
      </c>
      <c r="V49" s="107">
        <v>811</v>
      </c>
      <c r="W49" s="28">
        <f>(V49-O49)/O49*100</f>
        <v>4.1078305519897302</v>
      </c>
      <c r="X49" s="56">
        <v>452</v>
      </c>
      <c r="Y49" s="34"/>
      <c r="Z49" s="107">
        <v>810</v>
      </c>
      <c r="AA49" s="29">
        <f>Z49/V49</f>
        <v>0.998766954377312</v>
      </c>
      <c r="AB49" s="22">
        <v>777</v>
      </c>
      <c r="AC49" s="109">
        <v>12</v>
      </c>
      <c r="AD49" s="110">
        <f>AC49+Q49</f>
        <v>50</v>
      </c>
      <c r="AE49" s="109">
        <v>4</v>
      </c>
      <c r="AF49" s="109"/>
      <c r="AG49" s="111">
        <f>AE49+T49</f>
        <v>13</v>
      </c>
      <c r="AH49" s="111">
        <f>AF49+U49</f>
        <v>3</v>
      </c>
      <c r="AI49" s="111">
        <v>819</v>
      </c>
      <c r="AJ49" s="80">
        <f>(AI49-AB49)/AB49*100</f>
        <v>5.4054054054054053</v>
      </c>
      <c r="AK49" s="59">
        <v>453</v>
      </c>
      <c r="AL49" s="111"/>
      <c r="AM49" s="111">
        <v>807</v>
      </c>
      <c r="AN49" s="81">
        <f>AM49/AI49</f>
        <v>0.9853479853479854</v>
      </c>
      <c r="AO49" s="76">
        <v>782</v>
      </c>
      <c r="AP49" s="112">
        <v>12</v>
      </c>
      <c r="AQ49" s="113">
        <f>AP49+AD49</f>
        <v>62</v>
      </c>
      <c r="AR49" s="112">
        <v>3</v>
      </c>
      <c r="AS49" s="38">
        <v>1</v>
      </c>
      <c r="AT49" s="113">
        <f>AR50+AG49</f>
        <v>24</v>
      </c>
      <c r="AU49" s="113">
        <f>AS49+AH49</f>
        <v>4</v>
      </c>
      <c r="AV49" s="114">
        <v>830</v>
      </c>
      <c r="AW49" s="100">
        <f>(AV49-AO49)/AO49*100</f>
        <v>6.1381074168797953</v>
      </c>
      <c r="AX49" s="113">
        <v>456</v>
      </c>
      <c r="AY49" s="113"/>
      <c r="AZ49" s="114">
        <v>830</v>
      </c>
      <c r="BA49" s="101">
        <f>AZ49/AV49</f>
        <v>1</v>
      </c>
    </row>
    <row r="50" spans="1:53" x14ac:dyDescent="0.3">
      <c r="A50" s="8">
        <v>7</v>
      </c>
      <c r="B50" s="4" t="s">
        <v>57</v>
      </c>
      <c r="C50" s="4">
        <v>94</v>
      </c>
      <c r="D50" s="4" t="s">
        <v>58</v>
      </c>
      <c r="E50" s="76">
        <v>623</v>
      </c>
      <c r="F50" s="83">
        <v>16</v>
      </c>
      <c r="G50" s="83">
        <v>3</v>
      </c>
      <c r="H50" s="83">
        <v>2</v>
      </c>
      <c r="I50" s="83">
        <v>637</v>
      </c>
      <c r="J50" s="124">
        <f>(I50-E50)/E50*100</f>
        <v>2.2471910112359552</v>
      </c>
      <c r="K50" s="86">
        <v>305</v>
      </c>
      <c r="L50" s="86"/>
      <c r="M50" s="84">
        <v>635</v>
      </c>
      <c r="N50" s="87">
        <f>M50/I50</f>
        <v>0.99686028257456827</v>
      </c>
      <c r="O50" s="76">
        <v>623</v>
      </c>
      <c r="P50" s="105">
        <v>22</v>
      </c>
      <c r="Q50" s="106">
        <f>P50+F50</f>
        <v>38</v>
      </c>
      <c r="R50" s="105">
        <v>3</v>
      </c>
      <c r="S50" s="105">
        <v>3</v>
      </c>
      <c r="T50" s="106">
        <f>R50+G50</f>
        <v>6</v>
      </c>
      <c r="U50" s="106">
        <f>S50+H50</f>
        <v>5</v>
      </c>
      <c r="V50" s="107">
        <v>654</v>
      </c>
      <c r="W50" s="93">
        <f>(V50-O50)/O50*100</f>
        <v>4.9759229534510432</v>
      </c>
      <c r="X50" s="56">
        <v>310</v>
      </c>
      <c r="Y50" s="107"/>
      <c r="Z50" s="107">
        <v>652</v>
      </c>
      <c r="AA50" s="94">
        <f>Z50/V50</f>
        <v>0.99694189602446481</v>
      </c>
      <c r="AB50" s="76">
        <v>620</v>
      </c>
      <c r="AC50" s="109">
        <v>12</v>
      </c>
      <c r="AD50" s="110">
        <f>AC50+Q50</f>
        <v>50</v>
      </c>
      <c r="AE50" s="109">
        <v>4</v>
      </c>
      <c r="AF50" s="109">
        <v>3</v>
      </c>
      <c r="AG50" s="111">
        <f>AE50+T50</f>
        <v>10</v>
      </c>
      <c r="AH50" s="111">
        <f>AF50+U50</f>
        <v>8</v>
      </c>
      <c r="AI50" s="111">
        <v>665</v>
      </c>
      <c r="AJ50" s="80">
        <f>(AI50-AB50)/AB50*100</f>
        <v>7.2580645161290329</v>
      </c>
      <c r="AK50" s="59">
        <v>312</v>
      </c>
      <c r="AL50" s="111">
        <v>2</v>
      </c>
      <c r="AM50" s="111">
        <v>651</v>
      </c>
      <c r="AN50" s="81">
        <f>AM50/AI50</f>
        <v>0.97894736842105268</v>
      </c>
      <c r="AO50" s="76">
        <v>624</v>
      </c>
      <c r="AP50" s="112">
        <v>10</v>
      </c>
      <c r="AQ50" s="113">
        <f>AP50+AD50</f>
        <v>60</v>
      </c>
      <c r="AR50" s="112">
        <v>11</v>
      </c>
      <c r="AS50" s="112">
        <v>5</v>
      </c>
      <c r="AT50" s="113">
        <f>AR51+AG50</f>
        <v>30</v>
      </c>
      <c r="AU50" s="113">
        <f>AS50+AH50</f>
        <v>13</v>
      </c>
      <c r="AV50" s="114">
        <v>664</v>
      </c>
      <c r="AW50" s="100">
        <f>(AV50-AO50)/AO50*100</f>
        <v>6.4102564102564097</v>
      </c>
      <c r="AX50" s="113">
        <v>307</v>
      </c>
      <c r="AY50" s="113">
        <v>4</v>
      </c>
      <c r="AZ50" s="114">
        <v>662</v>
      </c>
      <c r="BA50" s="101">
        <f>AZ50/AV50</f>
        <v>0.99698795180722888</v>
      </c>
    </row>
    <row r="51" spans="1:53" x14ac:dyDescent="0.3">
      <c r="A51" s="8">
        <v>8</v>
      </c>
      <c r="B51" s="4" t="s">
        <v>62</v>
      </c>
      <c r="C51" s="4">
        <v>61</v>
      </c>
      <c r="D51" s="4" t="s">
        <v>63</v>
      </c>
      <c r="E51" s="22">
        <v>1459</v>
      </c>
      <c r="F51" s="83">
        <v>25</v>
      </c>
      <c r="G51" s="83">
        <v>12</v>
      </c>
      <c r="H51" s="83">
        <v>7</v>
      </c>
      <c r="I51" s="83">
        <v>1471</v>
      </c>
      <c r="J51" s="124">
        <f>(I51-E51)/E51*100</f>
        <v>0.822481151473612</v>
      </c>
      <c r="K51" s="86">
        <v>356</v>
      </c>
      <c r="L51" s="24"/>
      <c r="M51" s="84">
        <v>1470</v>
      </c>
      <c r="N51" s="87">
        <f>M51/I51</f>
        <v>0.99932019034670294</v>
      </c>
      <c r="O51" s="22">
        <v>1468</v>
      </c>
      <c r="P51" s="32">
        <v>34</v>
      </c>
      <c r="Q51" s="106">
        <f>P51+F51</f>
        <v>59</v>
      </c>
      <c r="R51" s="105">
        <v>11</v>
      </c>
      <c r="S51" s="105">
        <v>8</v>
      </c>
      <c r="T51" s="106">
        <f>R51+G51</f>
        <v>23</v>
      </c>
      <c r="U51" s="106">
        <f>S51+H51</f>
        <v>15</v>
      </c>
      <c r="V51" s="107">
        <v>1492</v>
      </c>
      <c r="W51" s="28">
        <f>(V51-O51)/O51*100</f>
        <v>1.6348773841961852</v>
      </c>
      <c r="X51" s="56">
        <v>358</v>
      </c>
      <c r="Y51" s="34">
        <v>2</v>
      </c>
      <c r="Z51" s="107">
        <v>1490</v>
      </c>
      <c r="AA51" s="29">
        <f>Z51/V51</f>
        <v>0.99865951742627346</v>
      </c>
      <c r="AB51" s="22">
        <v>1458</v>
      </c>
      <c r="AC51" s="109">
        <v>33</v>
      </c>
      <c r="AD51" s="110">
        <f>AC51+Q51</f>
        <v>92</v>
      </c>
      <c r="AE51" s="109">
        <v>15</v>
      </c>
      <c r="AF51" s="109">
        <v>10</v>
      </c>
      <c r="AG51" s="111">
        <f>AE51+T51</f>
        <v>38</v>
      </c>
      <c r="AH51" s="111">
        <f>AF51+U51</f>
        <v>25</v>
      </c>
      <c r="AI51" s="111">
        <v>1510</v>
      </c>
      <c r="AJ51" s="80">
        <f>(AI51-AB51)/AB51*100</f>
        <v>3.5665294924554183</v>
      </c>
      <c r="AK51" s="59">
        <v>359</v>
      </c>
      <c r="AL51" s="111">
        <v>6</v>
      </c>
      <c r="AM51" s="111">
        <v>1476</v>
      </c>
      <c r="AN51" s="81">
        <f>AM51/AI51</f>
        <v>0.97748344370860929</v>
      </c>
      <c r="AO51" s="76">
        <v>1461</v>
      </c>
      <c r="AP51" s="112">
        <v>22</v>
      </c>
      <c r="AQ51" s="113">
        <f>AP51+AD51</f>
        <v>114</v>
      </c>
      <c r="AR51" s="112">
        <v>20</v>
      </c>
      <c r="AS51" s="38">
        <v>14</v>
      </c>
      <c r="AT51" s="113">
        <f>AR52+AG51</f>
        <v>51</v>
      </c>
      <c r="AU51" s="113">
        <f>AS51+AH51</f>
        <v>39</v>
      </c>
      <c r="AV51" s="114">
        <v>1508</v>
      </c>
      <c r="AW51" s="100">
        <f>(AV51-AO51)/AO51*100</f>
        <v>3.2169746748802193</v>
      </c>
      <c r="AX51" s="113">
        <v>360</v>
      </c>
      <c r="AY51" s="113">
        <v>7</v>
      </c>
      <c r="AZ51" s="114">
        <v>1505</v>
      </c>
      <c r="BA51" s="101">
        <f>AZ51/AV51</f>
        <v>0.99801061007957559</v>
      </c>
    </row>
    <row r="52" spans="1:53" x14ac:dyDescent="0.3">
      <c r="A52" s="8">
        <v>8</v>
      </c>
      <c r="B52" s="4" t="s">
        <v>62</v>
      </c>
      <c r="C52" s="4">
        <v>68</v>
      </c>
      <c r="D52" s="4" t="s">
        <v>64</v>
      </c>
      <c r="E52" s="22">
        <v>889</v>
      </c>
      <c r="F52" s="83">
        <v>26</v>
      </c>
      <c r="G52" s="83">
        <v>7</v>
      </c>
      <c r="H52" s="83">
        <v>1</v>
      </c>
      <c r="I52" s="83">
        <v>929</v>
      </c>
      <c r="J52" s="124">
        <f>(I52-E52)/E52*100</f>
        <v>4.4994375703037122</v>
      </c>
      <c r="K52" s="86">
        <v>316</v>
      </c>
      <c r="L52" s="24"/>
      <c r="M52" s="84">
        <v>927</v>
      </c>
      <c r="N52" s="87">
        <f>M52/I52</f>
        <v>0.99784714747039827</v>
      </c>
      <c r="O52" s="22">
        <v>893</v>
      </c>
      <c r="P52" s="32">
        <v>21</v>
      </c>
      <c r="Q52" s="106">
        <f>P52+F52</f>
        <v>47</v>
      </c>
      <c r="R52" s="105">
        <v>5</v>
      </c>
      <c r="S52" s="105">
        <v>2</v>
      </c>
      <c r="T52" s="106">
        <f>R52+G52</f>
        <v>12</v>
      </c>
      <c r="U52" s="106">
        <f>S52+H52</f>
        <v>3</v>
      </c>
      <c r="V52" s="107">
        <v>946</v>
      </c>
      <c r="W52" s="28">
        <f>(V52-O52)/O52*100</f>
        <v>5.9350503919372901</v>
      </c>
      <c r="X52" s="56">
        <v>319</v>
      </c>
      <c r="Y52" s="34">
        <v>1</v>
      </c>
      <c r="Z52" s="107">
        <v>945</v>
      </c>
      <c r="AA52" s="29">
        <f>Z52/V52</f>
        <v>0.9989429175475687</v>
      </c>
      <c r="AB52" s="22">
        <v>902</v>
      </c>
      <c r="AC52" s="109">
        <v>18</v>
      </c>
      <c r="AD52" s="110">
        <f>AC52+Q52</f>
        <v>65</v>
      </c>
      <c r="AE52" s="109">
        <v>13</v>
      </c>
      <c r="AF52" s="109">
        <v>8</v>
      </c>
      <c r="AG52" s="111">
        <f>AE52+T52</f>
        <v>25</v>
      </c>
      <c r="AH52" s="111">
        <f>AF52+U52</f>
        <v>11</v>
      </c>
      <c r="AI52" s="111">
        <v>948</v>
      </c>
      <c r="AJ52" s="80">
        <f>(AI52-AB52)/AB52*100</f>
        <v>5.0997782705099777</v>
      </c>
      <c r="AK52" s="59">
        <v>317</v>
      </c>
      <c r="AL52" s="111">
        <v>4</v>
      </c>
      <c r="AM52" s="111">
        <v>927</v>
      </c>
      <c r="AN52" s="81">
        <f>AM52/AI52</f>
        <v>0.97784810126582278</v>
      </c>
      <c r="AO52" s="76">
        <v>910</v>
      </c>
      <c r="AP52" s="112">
        <v>18</v>
      </c>
      <c r="AQ52" s="113">
        <f>AP52+AD52</f>
        <v>83</v>
      </c>
      <c r="AR52" s="112">
        <v>13</v>
      </c>
      <c r="AS52" s="38">
        <v>6</v>
      </c>
      <c r="AT52" s="113">
        <f>AR53+AG52</f>
        <v>29</v>
      </c>
      <c r="AU52" s="113">
        <f>AS52+AH52</f>
        <v>17</v>
      </c>
      <c r="AV52" s="114">
        <v>953</v>
      </c>
      <c r="AW52" s="100">
        <f>(AV52-AO52)/AO52*100</f>
        <v>4.7252747252747254</v>
      </c>
      <c r="AX52" s="113">
        <v>321</v>
      </c>
      <c r="AY52" s="113">
        <v>5</v>
      </c>
      <c r="AZ52" s="114">
        <v>951</v>
      </c>
      <c r="BA52" s="101">
        <f>AZ52/AV52</f>
        <v>0.99790136411332631</v>
      </c>
    </row>
    <row r="53" spans="1:53" x14ac:dyDescent="0.3">
      <c r="A53" s="8">
        <v>8</v>
      </c>
      <c r="B53" s="4" t="s">
        <v>62</v>
      </c>
      <c r="C53" s="4">
        <v>74</v>
      </c>
      <c r="D53" s="4" t="s">
        <v>66</v>
      </c>
      <c r="E53" s="22">
        <v>212</v>
      </c>
      <c r="F53" s="83">
        <v>6</v>
      </c>
      <c r="G53" s="83">
        <v>1</v>
      </c>
      <c r="H53" s="83">
        <v>1</v>
      </c>
      <c r="I53" s="83">
        <v>222</v>
      </c>
      <c r="J53" s="124">
        <f>(I53-E53)/E53*100</f>
        <v>4.716981132075472</v>
      </c>
      <c r="K53" s="86">
        <v>95</v>
      </c>
      <c r="L53" s="24"/>
      <c r="M53" s="84">
        <v>221</v>
      </c>
      <c r="N53" s="87">
        <f>M53/I53</f>
        <v>0.99549549549549554</v>
      </c>
      <c r="O53" s="22">
        <v>211</v>
      </c>
      <c r="P53" s="32">
        <v>6</v>
      </c>
      <c r="Q53" s="106">
        <f>P53+F53</f>
        <v>12</v>
      </c>
      <c r="R53" s="105">
        <v>1</v>
      </c>
      <c r="S53" s="105"/>
      <c r="T53" s="106">
        <f>R53+G53</f>
        <v>2</v>
      </c>
      <c r="U53" s="106">
        <f>S53+H53</f>
        <v>1</v>
      </c>
      <c r="V53" s="107">
        <v>229</v>
      </c>
      <c r="W53" s="28">
        <f>(V53-O53)/O53*100</f>
        <v>8.5308056872037916</v>
      </c>
      <c r="X53" s="56">
        <v>97</v>
      </c>
      <c r="Y53" s="34"/>
      <c r="Z53" s="107">
        <v>229</v>
      </c>
      <c r="AA53" s="29">
        <f>Z53/V53</f>
        <v>1</v>
      </c>
      <c r="AB53" s="22">
        <v>210</v>
      </c>
      <c r="AC53" s="109">
        <v>4</v>
      </c>
      <c r="AD53" s="110">
        <f>AC53+Q53</f>
        <v>16</v>
      </c>
      <c r="AE53" s="109">
        <v>4</v>
      </c>
      <c r="AF53" s="109"/>
      <c r="AG53" s="111">
        <f>AE53+T53</f>
        <v>6</v>
      </c>
      <c r="AH53" s="111">
        <f>AF53+U53</f>
        <v>1</v>
      </c>
      <c r="AI53" s="111">
        <v>228</v>
      </c>
      <c r="AJ53" s="80">
        <f>(AI53-AB53)/AB53*100</f>
        <v>8.5714285714285712</v>
      </c>
      <c r="AK53" s="59">
        <v>98</v>
      </c>
      <c r="AL53" s="111"/>
      <c r="AM53" s="111">
        <v>223</v>
      </c>
      <c r="AN53" s="81">
        <f>AM53/AI53</f>
        <v>0.97807017543859653</v>
      </c>
      <c r="AO53" s="76">
        <v>219</v>
      </c>
      <c r="AP53" s="112">
        <v>5</v>
      </c>
      <c r="AQ53" s="113">
        <f>AP53+AD53</f>
        <v>21</v>
      </c>
      <c r="AR53" s="112">
        <v>4</v>
      </c>
      <c r="AS53" s="38">
        <v>3</v>
      </c>
      <c r="AT53" s="113">
        <f>AR54+AG53</f>
        <v>11</v>
      </c>
      <c r="AU53" s="113">
        <f>AS53+AH53</f>
        <v>4</v>
      </c>
      <c r="AV53" s="114">
        <v>230</v>
      </c>
      <c r="AW53" s="100">
        <f>(AV53-AO53)/AO53*100</f>
        <v>5.0228310502283104</v>
      </c>
      <c r="AX53" s="113">
        <v>98</v>
      </c>
      <c r="AY53" s="113"/>
      <c r="AZ53" s="114">
        <v>230</v>
      </c>
      <c r="BA53" s="101">
        <f>AZ53/AV53</f>
        <v>1</v>
      </c>
    </row>
    <row r="54" spans="1:53" x14ac:dyDescent="0.3">
      <c r="A54" s="8">
        <v>8</v>
      </c>
      <c r="B54" s="4" t="s">
        <v>62</v>
      </c>
      <c r="C54" s="4">
        <v>78</v>
      </c>
      <c r="D54" s="4" t="s">
        <v>65</v>
      </c>
      <c r="E54" s="22">
        <v>1057</v>
      </c>
      <c r="F54" s="83">
        <v>29</v>
      </c>
      <c r="G54" s="83">
        <v>17</v>
      </c>
      <c r="H54" s="83">
        <v>9</v>
      </c>
      <c r="I54" s="83">
        <v>1072</v>
      </c>
      <c r="J54" s="124">
        <f>(I54-E54)/E54*100</f>
        <v>1.4191106906338695</v>
      </c>
      <c r="K54" s="86">
        <v>395</v>
      </c>
      <c r="L54" s="24"/>
      <c r="M54" s="84">
        <v>1070</v>
      </c>
      <c r="N54" s="87">
        <f>M54/I54</f>
        <v>0.99813432835820892</v>
      </c>
      <c r="O54" s="22">
        <v>1061</v>
      </c>
      <c r="P54" s="32">
        <v>22</v>
      </c>
      <c r="Q54" s="106">
        <f>P54+F54</f>
        <v>51</v>
      </c>
      <c r="R54" s="105">
        <v>8</v>
      </c>
      <c r="S54" s="105">
        <v>3</v>
      </c>
      <c r="T54" s="106">
        <f>R54+G54</f>
        <v>25</v>
      </c>
      <c r="U54" s="106">
        <f>S54+H54</f>
        <v>12</v>
      </c>
      <c r="V54" s="107">
        <v>1084</v>
      </c>
      <c r="W54" s="28">
        <f>(V54-O54)/O54*100</f>
        <v>2.167766258246937</v>
      </c>
      <c r="X54" s="56">
        <v>398</v>
      </c>
      <c r="Y54" s="34">
        <v>1</v>
      </c>
      <c r="Z54" s="107">
        <v>1084</v>
      </c>
      <c r="AA54" s="29">
        <f>Z54/V54</f>
        <v>1</v>
      </c>
      <c r="AB54" s="22">
        <v>1060</v>
      </c>
      <c r="AC54" s="109">
        <v>26</v>
      </c>
      <c r="AD54" s="110">
        <f>AC54+Q54</f>
        <v>77</v>
      </c>
      <c r="AE54" s="109">
        <v>14</v>
      </c>
      <c r="AF54" s="109">
        <v>11</v>
      </c>
      <c r="AG54" s="111">
        <f>AE54+T54</f>
        <v>39</v>
      </c>
      <c r="AH54" s="111">
        <f>AF54+U54</f>
        <v>23</v>
      </c>
      <c r="AI54" s="111">
        <v>1096</v>
      </c>
      <c r="AJ54" s="80">
        <f>(AI54-AB54)/AB54*100</f>
        <v>3.3962264150943398</v>
      </c>
      <c r="AK54" s="59">
        <v>396</v>
      </c>
      <c r="AL54" s="111">
        <v>5</v>
      </c>
      <c r="AM54" s="111">
        <v>1069</v>
      </c>
      <c r="AN54" s="81">
        <f>AM54/AI54</f>
        <v>0.97536496350364965</v>
      </c>
      <c r="AO54" s="76">
        <v>1060</v>
      </c>
      <c r="AP54" s="112">
        <v>21</v>
      </c>
      <c r="AQ54" s="113">
        <f>AP54+AD54</f>
        <v>98</v>
      </c>
      <c r="AR54" s="112">
        <v>5</v>
      </c>
      <c r="AS54" s="38">
        <v>3</v>
      </c>
      <c r="AT54" s="113">
        <f>AR55+AG54</f>
        <v>45</v>
      </c>
      <c r="AU54" s="113">
        <f>AS54+AH54</f>
        <v>26</v>
      </c>
      <c r="AV54" s="114">
        <v>1109</v>
      </c>
      <c r="AW54" s="100">
        <f>(AV54-AO54)/AO54*100</f>
        <v>4.6226415094339623</v>
      </c>
      <c r="AX54" s="113">
        <v>401</v>
      </c>
      <c r="AY54" s="113">
        <v>6</v>
      </c>
      <c r="AZ54" s="114">
        <v>1108</v>
      </c>
      <c r="BA54" s="101">
        <f>AZ54/AV54</f>
        <v>0.99909828674481516</v>
      </c>
    </row>
    <row r="55" spans="1:53" x14ac:dyDescent="0.3">
      <c r="A55" s="8">
        <v>9</v>
      </c>
      <c r="B55" s="4" t="s">
        <v>67</v>
      </c>
      <c r="C55" s="4">
        <v>30</v>
      </c>
      <c r="D55" s="4" t="s">
        <v>69</v>
      </c>
      <c r="E55" s="22">
        <v>216</v>
      </c>
      <c r="F55" s="83">
        <v>7</v>
      </c>
      <c r="G55" s="83">
        <v>3</v>
      </c>
      <c r="H55" s="83">
        <v>3</v>
      </c>
      <c r="I55" s="83">
        <v>219</v>
      </c>
      <c r="J55" s="124">
        <f>(I55-E55)/E55*100</f>
        <v>1.3888888888888888</v>
      </c>
      <c r="K55" s="86">
        <v>7</v>
      </c>
      <c r="L55" s="24"/>
      <c r="M55" s="84">
        <v>218</v>
      </c>
      <c r="N55" s="87">
        <f>M55/I55</f>
        <v>0.99543378995433784</v>
      </c>
      <c r="O55" s="22">
        <v>214</v>
      </c>
      <c r="P55" s="32">
        <v>4</v>
      </c>
      <c r="Q55" s="106">
        <f>P55+F55</f>
        <v>11</v>
      </c>
      <c r="R55" s="105">
        <v>3</v>
      </c>
      <c r="S55" s="105">
        <v>1</v>
      </c>
      <c r="T55" s="106">
        <f>R55+G55</f>
        <v>6</v>
      </c>
      <c r="U55" s="106">
        <f>S55+H55</f>
        <v>4</v>
      </c>
      <c r="V55" s="107">
        <v>220</v>
      </c>
      <c r="W55" s="28">
        <f>(V55-O55)/O55*100</f>
        <v>2.8037383177570092</v>
      </c>
      <c r="X55" s="56">
        <v>7</v>
      </c>
      <c r="Y55" s="34"/>
      <c r="Z55" s="107">
        <v>219</v>
      </c>
      <c r="AA55" s="29">
        <f>Z55/V55</f>
        <v>0.99545454545454548</v>
      </c>
      <c r="AB55" s="22">
        <v>211</v>
      </c>
      <c r="AC55" s="109">
        <v>2</v>
      </c>
      <c r="AD55" s="110">
        <f>AC55+Q55</f>
        <v>13</v>
      </c>
      <c r="AE55" s="109">
        <v>7</v>
      </c>
      <c r="AF55" s="109">
        <v>5</v>
      </c>
      <c r="AG55" s="111">
        <f>AE55+T55</f>
        <v>13</v>
      </c>
      <c r="AH55" s="111">
        <f>AF55+U55</f>
        <v>9</v>
      </c>
      <c r="AI55" s="111">
        <v>217</v>
      </c>
      <c r="AJ55" s="80">
        <f>(AI55-AB55)/AB55*100</f>
        <v>2.8436018957345972</v>
      </c>
      <c r="AK55" s="59">
        <v>7</v>
      </c>
      <c r="AL55" s="111"/>
      <c r="AM55" s="111">
        <v>214</v>
      </c>
      <c r="AN55" s="81">
        <f>AM55/AI55</f>
        <v>0.98617511520737322</v>
      </c>
      <c r="AO55" s="76">
        <v>215</v>
      </c>
      <c r="AP55" s="112">
        <v>4</v>
      </c>
      <c r="AQ55" s="113">
        <f>AP55+AD55</f>
        <v>17</v>
      </c>
      <c r="AR55" s="112">
        <v>6</v>
      </c>
      <c r="AS55" s="38">
        <v>4</v>
      </c>
      <c r="AT55" s="113">
        <f>AR56+AG55</f>
        <v>23</v>
      </c>
      <c r="AU55" s="113">
        <f>AS55+AH55</f>
        <v>13</v>
      </c>
      <c r="AV55" s="114">
        <v>215</v>
      </c>
      <c r="AW55" s="100">
        <f>(AV55-AO55)/AO55*100</f>
        <v>0</v>
      </c>
      <c r="AX55" s="113">
        <v>7</v>
      </c>
      <c r="AY55" s="113">
        <v>1</v>
      </c>
      <c r="AZ55" s="114">
        <v>213</v>
      </c>
      <c r="BA55" s="101">
        <f>AZ55/AV55</f>
        <v>0.99069767441860468</v>
      </c>
    </row>
    <row r="56" spans="1:53" x14ac:dyDescent="0.3">
      <c r="A56" s="8">
        <v>9</v>
      </c>
      <c r="B56" s="4" t="s">
        <v>67</v>
      </c>
      <c r="C56" s="4">
        <v>34</v>
      </c>
      <c r="D56" s="4" t="s">
        <v>71</v>
      </c>
      <c r="E56" s="22">
        <v>678</v>
      </c>
      <c r="F56" s="83">
        <v>23</v>
      </c>
      <c r="G56" s="83">
        <v>4</v>
      </c>
      <c r="H56" s="83">
        <v>1</v>
      </c>
      <c r="I56" s="83">
        <v>703</v>
      </c>
      <c r="J56" s="124">
        <f>(I56-E56)/E56*100</f>
        <v>3.6873156342182889</v>
      </c>
      <c r="K56" s="86">
        <v>335</v>
      </c>
      <c r="L56" s="24"/>
      <c r="M56" s="84">
        <v>699</v>
      </c>
      <c r="N56" s="87">
        <f>M56/I56</f>
        <v>0.99431009957325744</v>
      </c>
      <c r="O56" s="22">
        <v>676</v>
      </c>
      <c r="P56" s="32">
        <v>14</v>
      </c>
      <c r="Q56" s="106">
        <f>P56+F56</f>
        <v>37</v>
      </c>
      <c r="R56" s="105">
        <v>2</v>
      </c>
      <c r="S56" s="105">
        <v>2</v>
      </c>
      <c r="T56" s="106">
        <f>R56+G56</f>
        <v>6</v>
      </c>
      <c r="U56" s="106">
        <f>S56+H56</f>
        <v>3</v>
      </c>
      <c r="V56" s="107">
        <v>715</v>
      </c>
      <c r="W56" s="28">
        <f>(V56-O56)/O56*100</f>
        <v>5.7692307692307692</v>
      </c>
      <c r="X56" s="56">
        <v>343</v>
      </c>
      <c r="Y56" s="34"/>
      <c r="Z56" s="107">
        <v>712</v>
      </c>
      <c r="AA56" s="29">
        <f>Z56/V56</f>
        <v>0.99580419580419577</v>
      </c>
      <c r="AB56" s="22">
        <v>676</v>
      </c>
      <c r="AC56" s="109">
        <v>11</v>
      </c>
      <c r="AD56" s="110">
        <f>AC56+Q56</f>
        <v>48</v>
      </c>
      <c r="AE56" s="109">
        <v>4</v>
      </c>
      <c r="AF56" s="109">
        <v>3</v>
      </c>
      <c r="AG56" s="111">
        <f>AE56+T56</f>
        <v>10</v>
      </c>
      <c r="AH56" s="111">
        <f>AF56+U56</f>
        <v>6</v>
      </c>
      <c r="AI56" s="111">
        <v>723</v>
      </c>
      <c r="AJ56" s="80">
        <f>(AI56-AB56)/AB56*100</f>
        <v>6.9526627218934909</v>
      </c>
      <c r="AK56" s="59">
        <v>346</v>
      </c>
      <c r="AL56" s="111">
        <v>1</v>
      </c>
      <c r="AM56" s="111">
        <v>709</v>
      </c>
      <c r="AN56" s="81">
        <f>AM56/AI56</f>
        <v>0.98063623789764864</v>
      </c>
      <c r="AO56" s="76">
        <v>681</v>
      </c>
      <c r="AP56" s="112">
        <v>13</v>
      </c>
      <c r="AQ56" s="113">
        <f>AP56+AD56</f>
        <v>61</v>
      </c>
      <c r="AR56" s="112">
        <v>10</v>
      </c>
      <c r="AS56" s="38">
        <v>1</v>
      </c>
      <c r="AT56" s="113">
        <f>AR57+AG56</f>
        <v>14</v>
      </c>
      <c r="AU56" s="113">
        <f>AS56+AH56</f>
        <v>7</v>
      </c>
      <c r="AV56" s="114">
        <v>730</v>
      </c>
      <c r="AW56" s="100">
        <f>(AV56-AO56)/AO56*100</f>
        <v>7.1953010279001468</v>
      </c>
      <c r="AX56" s="113">
        <v>351</v>
      </c>
      <c r="AY56" s="113">
        <v>3</v>
      </c>
      <c r="AZ56" s="114">
        <v>724</v>
      </c>
      <c r="BA56" s="101">
        <f>AZ56/AV56</f>
        <v>0.99178082191780825</v>
      </c>
    </row>
    <row r="57" spans="1:53" x14ac:dyDescent="0.3">
      <c r="A57" s="8">
        <v>9</v>
      </c>
      <c r="B57" s="4" t="s">
        <v>67</v>
      </c>
      <c r="C57" s="4">
        <v>43</v>
      </c>
      <c r="D57" s="4" t="s">
        <v>72</v>
      </c>
      <c r="E57" s="22">
        <v>299</v>
      </c>
      <c r="F57" s="83">
        <v>9</v>
      </c>
      <c r="G57" s="83">
        <v>3</v>
      </c>
      <c r="H57" s="83">
        <v>1</v>
      </c>
      <c r="I57" s="83">
        <v>323</v>
      </c>
      <c r="J57" s="124">
        <f>(I57-E57)/E57*100</f>
        <v>8.0267558528428093</v>
      </c>
      <c r="K57" s="86">
        <v>138</v>
      </c>
      <c r="L57" s="24"/>
      <c r="M57" s="84">
        <v>319</v>
      </c>
      <c r="N57" s="87">
        <f>M57/I57</f>
        <v>0.9876160990712074</v>
      </c>
      <c r="O57" s="22">
        <v>308</v>
      </c>
      <c r="P57" s="32">
        <v>5</v>
      </c>
      <c r="Q57" s="106">
        <f>P57+F57</f>
        <v>14</v>
      </c>
      <c r="R57" s="105">
        <v>6</v>
      </c>
      <c r="S57" s="105">
        <v>3</v>
      </c>
      <c r="T57" s="106">
        <f>R57+G57</f>
        <v>9</v>
      </c>
      <c r="U57" s="106">
        <f>S57+H57</f>
        <v>4</v>
      </c>
      <c r="V57" s="107">
        <v>322</v>
      </c>
      <c r="W57" s="28">
        <f>(V57-O57)/O57*100</f>
        <v>4.5454545454545459</v>
      </c>
      <c r="X57" s="56">
        <v>134</v>
      </c>
      <c r="Y57" s="34"/>
      <c r="Z57" s="107">
        <v>319</v>
      </c>
      <c r="AA57" s="29">
        <f>Z57/V57</f>
        <v>0.99068322981366463</v>
      </c>
      <c r="AB57" s="22">
        <v>309</v>
      </c>
      <c r="AC57" s="109">
        <v>7</v>
      </c>
      <c r="AD57" s="110">
        <f>AC57+Q57</f>
        <v>21</v>
      </c>
      <c r="AE57" s="109">
        <v>5</v>
      </c>
      <c r="AF57" s="109">
        <v>3</v>
      </c>
      <c r="AG57" s="111">
        <f>AE57+T57</f>
        <v>14</v>
      </c>
      <c r="AH57" s="111">
        <f>AF57+U57</f>
        <v>7</v>
      </c>
      <c r="AI57" s="111">
        <v>322</v>
      </c>
      <c r="AJ57" s="80">
        <f>(AI57-AB57)/AB57*100</f>
        <v>4.2071197411003238</v>
      </c>
      <c r="AK57" s="59">
        <v>132</v>
      </c>
      <c r="AL57" s="111">
        <v>2</v>
      </c>
      <c r="AM57" s="111">
        <v>311</v>
      </c>
      <c r="AN57" s="81">
        <f>AM57/AI57</f>
        <v>0.96583850931677018</v>
      </c>
      <c r="AO57" s="76">
        <v>316</v>
      </c>
      <c r="AP57" s="112">
        <v>8</v>
      </c>
      <c r="AQ57" s="113">
        <f>AP57+AD57</f>
        <v>29</v>
      </c>
      <c r="AR57" s="112">
        <v>4</v>
      </c>
      <c r="AS57" s="38">
        <v>1</v>
      </c>
      <c r="AT57" s="113">
        <f>AR58+AG57</f>
        <v>16</v>
      </c>
      <c r="AU57" s="113">
        <f>AS57+AH57</f>
        <v>8</v>
      </c>
      <c r="AV57" s="114">
        <v>323</v>
      </c>
      <c r="AW57" s="100">
        <f>(AV57-AO57)/AO57*100</f>
        <v>2.2151898734177213</v>
      </c>
      <c r="AX57" s="113">
        <v>133</v>
      </c>
      <c r="AY57" s="113">
        <v>2</v>
      </c>
      <c r="AZ57" s="114">
        <v>320</v>
      </c>
      <c r="BA57" s="101">
        <f>AZ57/AV57</f>
        <v>0.99071207430340558</v>
      </c>
    </row>
    <row r="58" spans="1:53" x14ac:dyDescent="0.3">
      <c r="A58" s="8">
        <v>9</v>
      </c>
      <c r="B58" s="4" t="s">
        <v>67</v>
      </c>
      <c r="C58" s="4">
        <v>45</v>
      </c>
      <c r="D58" s="4" t="s">
        <v>68</v>
      </c>
      <c r="E58" s="22">
        <v>368</v>
      </c>
      <c r="F58" s="83">
        <v>13</v>
      </c>
      <c r="G58" s="83">
        <v>7</v>
      </c>
      <c r="H58" s="83">
        <v>3</v>
      </c>
      <c r="I58" s="83">
        <v>386</v>
      </c>
      <c r="J58" s="124">
        <f>(I58-E58)/E58*100</f>
        <v>4.8913043478260869</v>
      </c>
      <c r="K58" s="86">
        <v>180</v>
      </c>
      <c r="L58" s="24"/>
      <c r="M58" s="84">
        <v>384</v>
      </c>
      <c r="N58" s="87">
        <f>M58/I58</f>
        <v>0.99481865284974091</v>
      </c>
      <c r="O58" s="22">
        <v>373</v>
      </c>
      <c r="P58" s="32">
        <v>8</v>
      </c>
      <c r="Q58" s="106">
        <f>P58+F58</f>
        <v>21</v>
      </c>
      <c r="R58" s="105">
        <v>2</v>
      </c>
      <c r="S58" s="105">
        <v>1</v>
      </c>
      <c r="T58" s="106">
        <f>R58+G58</f>
        <v>9</v>
      </c>
      <c r="U58" s="106">
        <f>S58+H58</f>
        <v>4</v>
      </c>
      <c r="V58" s="107">
        <v>396</v>
      </c>
      <c r="W58" s="28">
        <f>(V58-O58)/O58*100</f>
        <v>6.1662198391420908</v>
      </c>
      <c r="X58" s="56">
        <v>183</v>
      </c>
      <c r="Y58" s="34">
        <v>2</v>
      </c>
      <c r="Z58" s="107">
        <v>394</v>
      </c>
      <c r="AA58" s="29">
        <f>Z58/V58</f>
        <v>0.99494949494949492</v>
      </c>
      <c r="AB58" s="22">
        <v>378</v>
      </c>
      <c r="AC58" s="109">
        <v>8</v>
      </c>
      <c r="AD58" s="110">
        <f>AC58+Q58</f>
        <v>29</v>
      </c>
      <c r="AE58" s="109">
        <v>7</v>
      </c>
      <c r="AF58" s="109">
        <v>4</v>
      </c>
      <c r="AG58" s="111">
        <f>AE58+T58</f>
        <v>16</v>
      </c>
      <c r="AH58" s="111">
        <f>AF58+U58</f>
        <v>8</v>
      </c>
      <c r="AI58" s="111">
        <v>393</v>
      </c>
      <c r="AJ58" s="80">
        <f>(AI58-AB58)/AB58*100</f>
        <v>3.9682539682539679</v>
      </c>
      <c r="AK58" s="59">
        <v>184</v>
      </c>
      <c r="AL58" s="111">
        <v>2</v>
      </c>
      <c r="AM58" s="111">
        <v>384</v>
      </c>
      <c r="AN58" s="81">
        <f>AM58/AI58</f>
        <v>0.97709923664122134</v>
      </c>
      <c r="AO58" s="76">
        <v>382</v>
      </c>
      <c r="AP58" s="112">
        <v>8</v>
      </c>
      <c r="AQ58" s="113">
        <f>AP58+AD58</f>
        <v>37</v>
      </c>
      <c r="AR58" s="112">
        <v>2</v>
      </c>
      <c r="AS58" s="38">
        <v>2</v>
      </c>
      <c r="AT58" s="113">
        <f>AR59+AG58</f>
        <v>22</v>
      </c>
      <c r="AU58" s="113">
        <f>AS58+AH58</f>
        <v>10</v>
      </c>
      <c r="AV58" s="114">
        <v>398</v>
      </c>
      <c r="AW58" s="100">
        <f>(AV58-AO58)/AO58*100</f>
        <v>4.1884816753926701</v>
      </c>
      <c r="AX58" s="113">
        <v>183</v>
      </c>
      <c r="AY58" s="113">
        <v>2</v>
      </c>
      <c r="AZ58" s="114">
        <v>398</v>
      </c>
      <c r="BA58" s="101">
        <f>AZ58/AV58</f>
        <v>1</v>
      </c>
    </row>
    <row r="59" spans="1:53" x14ac:dyDescent="0.3">
      <c r="A59" s="8">
        <v>9</v>
      </c>
      <c r="B59" s="4" t="s">
        <v>67</v>
      </c>
      <c r="C59" s="4">
        <v>62</v>
      </c>
      <c r="D59" s="4" t="s">
        <v>73</v>
      </c>
      <c r="E59" s="22">
        <v>464</v>
      </c>
      <c r="F59" s="83">
        <v>17</v>
      </c>
      <c r="G59" s="83">
        <v>5</v>
      </c>
      <c r="H59" s="83">
        <v>3</v>
      </c>
      <c r="I59" s="83">
        <v>490</v>
      </c>
      <c r="J59" s="124">
        <f>(I59-E59)/E59*100</f>
        <v>5.6034482758620694</v>
      </c>
      <c r="K59" s="86">
        <v>165</v>
      </c>
      <c r="L59" s="24"/>
      <c r="M59" s="84">
        <v>487</v>
      </c>
      <c r="N59" s="87">
        <f>M59/I59</f>
        <v>0.9938775510204082</v>
      </c>
      <c r="O59" s="22">
        <v>464</v>
      </c>
      <c r="P59" s="32">
        <v>16</v>
      </c>
      <c r="Q59" s="106">
        <f>P59+F59</f>
        <v>33</v>
      </c>
      <c r="R59" s="105">
        <v>8</v>
      </c>
      <c r="S59" s="105">
        <v>7</v>
      </c>
      <c r="T59" s="106">
        <f>R59+G59</f>
        <v>13</v>
      </c>
      <c r="U59" s="106">
        <f>S59+H59</f>
        <v>10</v>
      </c>
      <c r="V59" s="107">
        <v>498</v>
      </c>
      <c r="W59" s="28">
        <f>(V59-O59)/O59*100</f>
        <v>7.3275862068965507</v>
      </c>
      <c r="X59" s="56">
        <v>165</v>
      </c>
      <c r="Y59" s="34">
        <v>2</v>
      </c>
      <c r="Z59" s="107">
        <v>497</v>
      </c>
      <c r="AA59" s="29">
        <f>Z59/V59</f>
        <v>0.99799196787148592</v>
      </c>
      <c r="AB59" s="22">
        <v>463</v>
      </c>
      <c r="AC59" s="109">
        <v>6</v>
      </c>
      <c r="AD59" s="110">
        <f>AC59+Q59</f>
        <v>39</v>
      </c>
      <c r="AE59" s="109">
        <v>10</v>
      </c>
      <c r="AF59" s="109">
        <v>4</v>
      </c>
      <c r="AG59" s="111">
        <f>AE59+T59</f>
        <v>23</v>
      </c>
      <c r="AH59" s="111">
        <f>AF59+U59</f>
        <v>14</v>
      </c>
      <c r="AI59" s="111">
        <v>500</v>
      </c>
      <c r="AJ59" s="80">
        <f>(AI59-AB59)/AB59*100</f>
        <v>7.9913606911447079</v>
      </c>
      <c r="AK59" s="59">
        <v>161</v>
      </c>
      <c r="AL59" s="111">
        <v>4</v>
      </c>
      <c r="AM59" s="111">
        <v>493</v>
      </c>
      <c r="AN59" s="81">
        <f>AM59/AI59</f>
        <v>0.98599999999999999</v>
      </c>
      <c r="AO59" s="76">
        <v>474</v>
      </c>
      <c r="AP59" s="112">
        <v>12</v>
      </c>
      <c r="AQ59" s="113">
        <f>AP59+AD59</f>
        <v>51</v>
      </c>
      <c r="AR59" s="112">
        <v>6</v>
      </c>
      <c r="AS59" s="38">
        <v>3</v>
      </c>
      <c r="AT59" s="113">
        <f>AR60+AG59</f>
        <v>41</v>
      </c>
      <c r="AU59" s="113">
        <f>AS59+AH59</f>
        <v>17</v>
      </c>
      <c r="AV59" s="114">
        <v>507</v>
      </c>
      <c r="AW59" s="100">
        <f>(AV59-AO59)/AO59*100</f>
        <v>6.962025316455696</v>
      </c>
      <c r="AX59" s="113">
        <v>163</v>
      </c>
      <c r="AY59" s="113">
        <v>4</v>
      </c>
      <c r="AZ59" s="114">
        <v>505</v>
      </c>
      <c r="BA59" s="101">
        <f>AZ59/AV59</f>
        <v>0.99605522682445757</v>
      </c>
    </row>
    <row r="60" spans="1:53" x14ac:dyDescent="0.3">
      <c r="A60" s="8">
        <v>9</v>
      </c>
      <c r="B60" s="4" t="s">
        <v>67</v>
      </c>
      <c r="C60" s="4">
        <v>82</v>
      </c>
      <c r="D60" s="4" t="s">
        <v>70</v>
      </c>
      <c r="E60" s="22">
        <v>844</v>
      </c>
      <c r="F60" s="83">
        <v>18</v>
      </c>
      <c r="G60" s="83">
        <v>13</v>
      </c>
      <c r="H60" s="83">
        <v>10</v>
      </c>
      <c r="I60" s="83">
        <v>858</v>
      </c>
      <c r="J60" s="124">
        <f>(I60-E60)/E60*100</f>
        <v>1.6587677725118484</v>
      </c>
      <c r="K60" s="86">
        <v>254</v>
      </c>
      <c r="L60" s="24"/>
      <c r="M60" s="84">
        <v>856</v>
      </c>
      <c r="N60" s="87">
        <f>M60/I60</f>
        <v>0.99766899766899764</v>
      </c>
      <c r="O60" s="22">
        <v>847</v>
      </c>
      <c r="P60" s="32">
        <v>34</v>
      </c>
      <c r="Q60" s="106">
        <f>P60+F60</f>
        <v>52</v>
      </c>
      <c r="R60" s="105">
        <v>6</v>
      </c>
      <c r="S60" s="105">
        <v>2</v>
      </c>
      <c r="T60" s="106">
        <f>R60+G60</f>
        <v>19</v>
      </c>
      <c r="U60" s="106">
        <f>S60+H60</f>
        <v>12</v>
      </c>
      <c r="V60" s="107">
        <v>886</v>
      </c>
      <c r="W60" s="28">
        <f>(V60-O60)/O60*100</f>
        <v>4.6044864226682405</v>
      </c>
      <c r="X60" s="56">
        <v>262</v>
      </c>
      <c r="Y60" s="34">
        <v>7</v>
      </c>
      <c r="Z60" s="107">
        <v>883</v>
      </c>
      <c r="AA60" s="29">
        <f>Z60/V60</f>
        <v>0.99661399548532736</v>
      </c>
      <c r="AB60" s="22">
        <v>839</v>
      </c>
      <c r="AC60" s="109">
        <v>17</v>
      </c>
      <c r="AD60" s="110">
        <f>AC60+Q60</f>
        <v>69</v>
      </c>
      <c r="AE60" s="109">
        <v>6</v>
      </c>
      <c r="AF60" s="109">
        <v>5</v>
      </c>
      <c r="AG60" s="111">
        <f>AE60+T60</f>
        <v>25</v>
      </c>
      <c r="AH60" s="111">
        <f>AF60+U60</f>
        <v>17</v>
      </c>
      <c r="AI60" s="111">
        <v>895</v>
      </c>
      <c r="AJ60" s="80">
        <f>(AI60-AB60)/AB60*100</f>
        <v>6.6746126340882004</v>
      </c>
      <c r="AK60" s="59">
        <v>264</v>
      </c>
      <c r="AL60" s="111">
        <v>16</v>
      </c>
      <c r="AM60" s="111">
        <v>875</v>
      </c>
      <c r="AN60" s="81">
        <f>AM60/AI60</f>
        <v>0.97765363128491622</v>
      </c>
      <c r="AO60" s="76">
        <v>854</v>
      </c>
      <c r="AP60" s="112">
        <v>25</v>
      </c>
      <c r="AQ60" s="113">
        <f>AP60+AD60</f>
        <v>94</v>
      </c>
      <c r="AR60" s="112">
        <v>18</v>
      </c>
      <c r="AS60" s="38">
        <v>12</v>
      </c>
      <c r="AT60" s="113">
        <f>AR61+AG60</f>
        <v>686</v>
      </c>
      <c r="AU60" s="113">
        <f>AS60+AH60</f>
        <v>29</v>
      </c>
      <c r="AV60" s="114">
        <v>904</v>
      </c>
      <c r="AW60" s="100">
        <f>(AV60-AO60)/AO60*100</f>
        <v>5.8548009367681502</v>
      </c>
      <c r="AX60" s="113">
        <v>266</v>
      </c>
      <c r="AY60" s="113">
        <v>16</v>
      </c>
      <c r="AZ60" s="114">
        <v>903</v>
      </c>
      <c r="BA60" s="101">
        <f>AZ60/AV60</f>
        <v>0.99889380530973448</v>
      </c>
    </row>
    <row r="61" spans="1:53" x14ac:dyDescent="0.3">
      <c r="A61" s="8">
        <v>10</v>
      </c>
      <c r="B61" s="4" t="s">
        <v>10</v>
      </c>
      <c r="C61" s="4">
        <v>13</v>
      </c>
      <c r="D61" s="4" t="s">
        <v>18</v>
      </c>
      <c r="E61" s="22">
        <v>28084</v>
      </c>
      <c r="F61" s="83">
        <v>993</v>
      </c>
      <c r="G61" s="83">
        <v>520</v>
      </c>
      <c r="H61" s="83">
        <v>330</v>
      </c>
      <c r="I61" s="83">
        <v>29357</v>
      </c>
      <c r="J61" s="124">
        <f>(I61-E61)/E61*100</f>
        <v>4.5328300811850166</v>
      </c>
      <c r="K61" s="86">
        <v>411</v>
      </c>
      <c r="L61" s="24">
        <v>3903</v>
      </c>
      <c r="M61" s="84">
        <v>29172</v>
      </c>
      <c r="N61" s="87">
        <f>M61/I61</f>
        <v>0.9936982661716115</v>
      </c>
      <c r="O61" s="22">
        <v>28116</v>
      </c>
      <c r="P61" s="32">
        <v>1034</v>
      </c>
      <c r="Q61" s="106">
        <f>P61+F61</f>
        <v>2027</v>
      </c>
      <c r="R61" s="105">
        <v>340</v>
      </c>
      <c r="S61" s="105">
        <v>189</v>
      </c>
      <c r="T61" s="106">
        <f>R61+G61</f>
        <v>860</v>
      </c>
      <c r="U61" s="106">
        <f>S61+H61</f>
        <v>519</v>
      </c>
      <c r="V61" s="107">
        <v>30050</v>
      </c>
      <c r="W61" s="28">
        <f>(V61-O61)/O61*100</f>
        <v>6.8786456110399765</v>
      </c>
      <c r="X61" s="56">
        <v>432</v>
      </c>
      <c r="Y61" s="34">
        <v>4737</v>
      </c>
      <c r="Z61" s="107">
        <v>29867</v>
      </c>
      <c r="AA61" s="29">
        <f>Z61/V61</f>
        <v>0.99391014975041603</v>
      </c>
      <c r="AB61" s="22">
        <v>28465</v>
      </c>
      <c r="AC61" s="109">
        <v>952</v>
      </c>
      <c r="AD61" s="110">
        <f>AC61+Q61</f>
        <v>2979</v>
      </c>
      <c r="AE61" s="109">
        <v>536</v>
      </c>
      <c r="AF61" s="109">
        <v>320</v>
      </c>
      <c r="AG61" s="111">
        <f>AE61+T61</f>
        <v>1396</v>
      </c>
      <c r="AH61" s="111">
        <f>AF61+U61</f>
        <v>839</v>
      </c>
      <c r="AI61" s="111">
        <v>30440</v>
      </c>
      <c r="AJ61" s="80">
        <f>(AI61-AB61)/AB61*100</f>
        <v>6.938345336378009</v>
      </c>
      <c r="AK61" s="59">
        <v>437</v>
      </c>
      <c r="AL61" s="111">
        <v>5390</v>
      </c>
      <c r="AM61" s="111">
        <v>29341</v>
      </c>
      <c r="AN61" s="81">
        <f>AM61/AI61</f>
        <v>0.96389618922470433</v>
      </c>
      <c r="AO61" s="76">
        <v>28903</v>
      </c>
      <c r="AP61" s="112">
        <v>953</v>
      </c>
      <c r="AQ61" s="113">
        <f>AP61+AD61</f>
        <v>3932</v>
      </c>
      <c r="AR61" s="112">
        <v>661</v>
      </c>
      <c r="AS61" s="38">
        <v>464</v>
      </c>
      <c r="AT61" s="113">
        <f>AR62+AG61</f>
        <v>1433</v>
      </c>
      <c r="AU61" s="113">
        <f>AS61+AH61</f>
        <v>1303</v>
      </c>
      <c r="AV61" s="114">
        <v>30691</v>
      </c>
      <c r="AW61" s="100">
        <f>(AV61-AO61)/AO61*100</f>
        <v>6.1862090440438706</v>
      </c>
      <c r="AX61" s="113">
        <v>446</v>
      </c>
      <c r="AY61" s="113">
        <v>12109</v>
      </c>
      <c r="AZ61" s="114">
        <v>108</v>
      </c>
      <c r="BA61" s="101">
        <f>AZ61/AV61</f>
        <v>3.5189469225505848E-3</v>
      </c>
    </row>
    <row r="62" spans="1:53" x14ac:dyDescent="0.3">
      <c r="A62" s="8">
        <v>10</v>
      </c>
      <c r="B62" s="4" t="s">
        <v>10</v>
      </c>
      <c r="C62" s="4">
        <v>41</v>
      </c>
      <c r="D62" s="4" t="s">
        <v>13</v>
      </c>
      <c r="E62" s="22">
        <v>2549</v>
      </c>
      <c r="F62" s="83">
        <v>128</v>
      </c>
      <c r="G62" s="83">
        <v>32</v>
      </c>
      <c r="H62" s="83">
        <v>23</v>
      </c>
      <c r="I62" s="83">
        <v>2800</v>
      </c>
      <c r="J62" s="124">
        <f>(I62-E62)/E62*100</f>
        <v>9.8469988230678691</v>
      </c>
      <c r="K62" s="86">
        <v>167</v>
      </c>
      <c r="L62" s="24">
        <v>3</v>
      </c>
      <c r="M62" s="84">
        <v>2781</v>
      </c>
      <c r="N62" s="87">
        <f>M62/I62</f>
        <v>0.99321428571428572</v>
      </c>
      <c r="O62" s="22">
        <v>2566</v>
      </c>
      <c r="P62" s="32">
        <v>105</v>
      </c>
      <c r="Q62" s="106">
        <f>P62+F62</f>
        <v>233</v>
      </c>
      <c r="R62" s="105">
        <v>18</v>
      </c>
      <c r="S62" s="105">
        <v>12</v>
      </c>
      <c r="T62" s="106">
        <f>R62+G62</f>
        <v>50</v>
      </c>
      <c r="U62" s="106">
        <f>S62+H62</f>
        <v>35</v>
      </c>
      <c r="V62" s="107">
        <v>2900</v>
      </c>
      <c r="W62" s="28">
        <f>(V62-O62)/O62*100</f>
        <v>13.016367887763055</v>
      </c>
      <c r="X62" s="56">
        <v>178</v>
      </c>
      <c r="Y62" s="34">
        <v>14</v>
      </c>
      <c r="Z62" s="107">
        <v>2881</v>
      </c>
      <c r="AA62" s="29">
        <f>Z62/V62</f>
        <v>0.99344827586206896</v>
      </c>
      <c r="AB62" s="22">
        <v>2623</v>
      </c>
      <c r="AC62" s="109">
        <v>71</v>
      </c>
      <c r="AD62" s="110">
        <f>AC62+Q62</f>
        <v>304</v>
      </c>
      <c r="AE62" s="109">
        <v>27</v>
      </c>
      <c r="AF62" s="109">
        <v>17</v>
      </c>
      <c r="AG62" s="111">
        <f>AE62+T62</f>
        <v>77</v>
      </c>
      <c r="AH62" s="111">
        <f>AF62+U62</f>
        <v>52</v>
      </c>
      <c r="AI62" s="111">
        <v>2972</v>
      </c>
      <c r="AJ62" s="80">
        <f>(AI62-AB62)/AB62*100</f>
        <v>13.305375524208921</v>
      </c>
      <c r="AK62" s="59">
        <v>186</v>
      </c>
      <c r="AL62" s="111">
        <v>33</v>
      </c>
      <c r="AM62" s="111">
        <v>2886</v>
      </c>
      <c r="AN62" s="81">
        <f>AM62/AI62</f>
        <v>0.97106325706594887</v>
      </c>
      <c r="AO62" s="76">
        <v>2697</v>
      </c>
      <c r="AP62" s="112">
        <v>97</v>
      </c>
      <c r="AQ62" s="113">
        <f>AP62+AD62</f>
        <v>401</v>
      </c>
      <c r="AR62" s="112">
        <v>37</v>
      </c>
      <c r="AS62" s="38">
        <v>21</v>
      </c>
      <c r="AT62" s="113">
        <f>AR63+AG62</f>
        <v>79</v>
      </c>
      <c r="AU62" s="113">
        <f>AS62+AH62</f>
        <v>73</v>
      </c>
      <c r="AV62" s="114">
        <v>3047</v>
      </c>
      <c r="AW62" s="100">
        <f>(AV62-AO62)/AO62*100</f>
        <v>12.977382276603633</v>
      </c>
      <c r="AX62" s="113">
        <v>186</v>
      </c>
      <c r="AY62" s="113">
        <v>41</v>
      </c>
      <c r="AZ62" s="114">
        <v>3030</v>
      </c>
      <c r="BA62" s="101">
        <f>AZ62/AV62</f>
        <v>0.99442074171316053</v>
      </c>
    </row>
    <row r="63" spans="1:53" x14ac:dyDescent="0.3">
      <c r="A63" s="8">
        <v>10</v>
      </c>
      <c r="B63" s="4" t="s">
        <v>10</v>
      </c>
      <c r="C63" s="4">
        <v>42</v>
      </c>
      <c r="D63" s="4" t="s">
        <v>14</v>
      </c>
      <c r="E63" s="22">
        <v>442</v>
      </c>
      <c r="F63" s="83">
        <v>18</v>
      </c>
      <c r="G63" s="83">
        <v>5</v>
      </c>
      <c r="H63" s="83">
        <v>2</v>
      </c>
      <c r="I63" s="83">
        <v>476</v>
      </c>
      <c r="J63" s="124">
        <f>(I63-E63)/E63*100</f>
        <v>7.6923076923076925</v>
      </c>
      <c r="K63" s="86">
        <v>76</v>
      </c>
      <c r="L63" s="24"/>
      <c r="M63" s="84">
        <v>474</v>
      </c>
      <c r="N63" s="87">
        <f>M63/I63</f>
        <v>0.99579831932773111</v>
      </c>
      <c r="O63" s="22">
        <v>445</v>
      </c>
      <c r="P63" s="32">
        <v>17</v>
      </c>
      <c r="Q63" s="106">
        <f>P63+F63</f>
        <v>35</v>
      </c>
      <c r="R63" s="105">
        <v>4</v>
      </c>
      <c r="S63" s="105">
        <v>3</v>
      </c>
      <c r="T63" s="106">
        <f>R63+G63</f>
        <v>9</v>
      </c>
      <c r="U63" s="106">
        <f>S63+H63</f>
        <v>5</v>
      </c>
      <c r="V63" s="107">
        <v>487</v>
      </c>
      <c r="W63" s="28">
        <f>(V63-O63)/O63*100</f>
        <v>9.4382022471910112</v>
      </c>
      <c r="X63" s="56">
        <v>77</v>
      </c>
      <c r="Y63" s="34">
        <v>1</v>
      </c>
      <c r="Z63" s="107">
        <v>485</v>
      </c>
      <c r="AA63" s="29">
        <f>Z63/V63</f>
        <v>0.9958932238193019</v>
      </c>
      <c r="AB63" s="22">
        <v>458</v>
      </c>
      <c r="AC63" s="109">
        <v>13</v>
      </c>
      <c r="AD63" s="110">
        <f>AC63+Q63</f>
        <v>48</v>
      </c>
      <c r="AE63" s="109">
        <v>4</v>
      </c>
      <c r="AF63" s="109">
        <v>3</v>
      </c>
      <c r="AG63" s="111">
        <f>AE63+T63</f>
        <v>13</v>
      </c>
      <c r="AH63" s="111">
        <f>AF63+U63</f>
        <v>8</v>
      </c>
      <c r="AI63" s="111">
        <v>497</v>
      </c>
      <c r="AJ63" s="80">
        <f>(AI63-AB63)/AB63*100</f>
        <v>8.5152838427947604</v>
      </c>
      <c r="AK63" s="59">
        <v>77</v>
      </c>
      <c r="AL63" s="111">
        <v>3</v>
      </c>
      <c r="AM63" s="111">
        <v>482</v>
      </c>
      <c r="AN63" s="81">
        <f>AM63/AI63</f>
        <v>0.96981891348088534</v>
      </c>
      <c r="AO63" s="76">
        <v>466</v>
      </c>
      <c r="AP63" s="112">
        <v>13</v>
      </c>
      <c r="AQ63" s="113">
        <f>AP63+AD63</f>
        <v>61</v>
      </c>
      <c r="AR63" s="112">
        <v>2</v>
      </c>
      <c r="AS63" s="38">
        <v>1</v>
      </c>
      <c r="AT63" s="113">
        <f>AR64+AG63</f>
        <v>25</v>
      </c>
      <c r="AU63" s="113">
        <f>AS63+AH63</f>
        <v>9</v>
      </c>
      <c r="AV63" s="114">
        <v>509</v>
      </c>
      <c r="AW63" s="100">
        <f>(AV63-AO63)/AO63*100</f>
        <v>9.2274678111587995</v>
      </c>
      <c r="AX63" s="113">
        <v>77</v>
      </c>
      <c r="AY63" s="113">
        <v>5</v>
      </c>
      <c r="AZ63" s="114">
        <v>503</v>
      </c>
      <c r="BA63" s="101">
        <f>AZ63/AV63</f>
        <v>0.98821218074656192</v>
      </c>
    </row>
    <row r="64" spans="1:53" x14ac:dyDescent="0.3">
      <c r="A64" s="8">
        <v>10</v>
      </c>
      <c r="B64" s="4" t="s">
        <v>10</v>
      </c>
      <c r="C64" s="4">
        <v>79</v>
      </c>
      <c r="D64" s="4" t="s">
        <v>11</v>
      </c>
      <c r="E64" s="22">
        <v>665</v>
      </c>
      <c r="F64" s="83">
        <v>17</v>
      </c>
      <c r="G64" s="83">
        <v>7</v>
      </c>
      <c r="H64" s="83">
        <v>2</v>
      </c>
      <c r="I64" s="83">
        <v>702</v>
      </c>
      <c r="J64" s="124">
        <f>(I64-E64)/E64*100</f>
        <v>5.5639097744360901</v>
      </c>
      <c r="K64" s="86">
        <v>119</v>
      </c>
      <c r="L64" s="24">
        <v>1</v>
      </c>
      <c r="M64" s="84">
        <v>698</v>
      </c>
      <c r="N64" s="87">
        <f>M64/I64</f>
        <v>0.99430199430199429</v>
      </c>
      <c r="O64" s="22">
        <v>677</v>
      </c>
      <c r="P64" s="32">
        <v>19</v>
      </c>
      <c r="Q64" s="106">
        <f>P64+F64</f>
        <v>36</v>
      </c>
      <c r="R64" s="105">
        <v>4</v>
      </c>
      <c r="S64" s="105">
        <v>2</v>
      </c>
      <c r="T64" s="106">
        <f>R64+G64</f>
        <v>11</v>
      </c>
      <c r="U64" s="106">
        <f>S64+H64</f>
        <v>4</v>
      </c>
      <c r="V64" s="107">
        <v>716</v>
      </c>
      <c r="W64" s="28">
        <f>(V64-O64)/O64*100</f>
        <v>5.7607090103397338</v>
      </c>
      <c r="X64" s="56">
        <v>121</v>
      </c>
      <c r="Y64" s="34">
        <v>2</v>
      </c>
      <c r="Z64" s="107">
        <v>714</v>
      </c>
      <c r="AA64" s="29">
        <f>Z64/V64</f>
        <v>0.9972067039106145</v>
      </c>
      <c r="AB64" s="22">
        <v>674</v>
      </c>
      <c r="AC64" s="109">
        <v>17</v>
      </c>
      <c r="AD64" s="110">
        <f>AC64+Q64</f>
        <v>53</v>
      </c>
      <c r="AE64" s="109">
        <v>7</v>
      </c>
      <c r="AF64" s="109">
        <v>4</v>
      </c>
      <c r="AG64" s="111">
        <f>AE64+T64</f>
        <v>18</v>
      </c>
      <c r="AH64" s="111">
        <f>AF64+U64</f>
        <v>8</v>
      </c>
      <c r="AI64" s="111">
        <v>726</v>
      </c>
      <c r="AJ64" s="80">
        <f>(AI64-AB64)/AB64*100</f>
        <v>7.71513353115727</v>
      </c>
      <c r="AK64" s="59">
        <v>120</v>
      </c>
      <c r="AL64" s="111">
        <v>6</v>
      </c>
      <c r="AM64" s="111">
        <v>709</v>
      </c>
      <c r="AN64" s="81">
        <f>AM64/AI64</f>
        <v>0.97658402203856753</v>
      </c>
      <c r="AO64" s="76">
        <v>689</v>
      </c>
      <c r="AP64" s="112">
        <v>26</v>
      </c>
      <c r="AQ64" s="113">
        <f>AP64+AD64</f>
        <v>79</v>
      </c>
      <c r="AR64" s="112">
        <v>12</v>
      </c>
      <c r="AS64" s="38">
        <v>5</v>
      </c>
      <c r="AT64" s="113">
        <f>AR65+AG64</f>
        <v>26</v>
      </c>
      <c r="AU64" s="113">
        <f>AS64+AH64</f>
        <v>13</v>
      </c>
      <c r="AV64" s="114">
        <v>745</v>
      </c>
      <c r="AW64" s="100">
        <f>(AV64-AO64)/AO64*100</f>
        <v>8.1277213352685056</v>
      </c>
      <c r="AX64" s="113">
        <v>123</v>
      </c>
      <c r="AY64" s="113">
        <v>7</v>
      </c>
      <c r="AZ64" s="114">
        <v>745</v>
      </c>
      <c r="BA64" s="101">
        <f>AZ64/AV64</f>
        <v>1</v>
      </c>
    </row>
    <row r="65" spans="1:53" x14ac:dyDescent="0.3">
      <c r="A65" s="8">
        <v>10</v>
      </c>
      <c r="B65" s="4" t="s">
        <v>10</v>
      </c>
      <c r="C65" s="4">
        <v>81</v>
      </c>
      <c r="D65" s="4" t="s">
        <v>15</v>
      </c>
      <c r="E65" s="22">
        <v>876</v>
      </c>
      <c r="F65" s="83">
        <v>22</v>
      </c>
      <c r="G65" s="83">
        <v>5</v>
      </c>
      <c r="H65" s="83">
        <v>2</v>
      </c>
      <c r="I65" s="83">
        <v>917</v>
      </c>
      <c r="J65" s="124">
        <f>(I65-E65)/E65*100</f>
        <v>4.6803652968036529</v>
      </c>
      <c r="K65" s="86">
        <v>336</v>
      </c>
      <c r="L65" s="24"/>
      <c r="M65" s="84">
        <v>911</v>
      </c>
      <c r="N65" s="87">
        <f>M65/I65</f>
        <v>0.99345692475463465</v>
      </c>
      <c r="O65" s="22">
        <v>877</v>
      </c>
      <c r="P65" s="32">
        <v>17</v>
      </c>
      <c r="Q65" s="106">
        <f>P65+F65</f>
        <v>39</v>
      </c>
      <c r="R65" s="105">
        <v>4</v>
      </c>
      <c r="S65" s="105">
        <v>2</v>
      </c>
      <c r="T65" s="106">
        <f>R65+G65</f>
        <v>9</v>
      </c>
      <c r="U65" s="106">
        <f>S65+H65</f>
        <v>4</v>
      </c>
      <c r="V65" s="107">
        <v>927</v>
      </c>
      <c r="W65" s="28">
        <f>(V65-O65)/O65*100</f>
        <v>5.7012542759407072</v>
      </c>
      <c r="X65" s="56">
        <v>341</v>
      </c>
      <c r="Y65" s="34">
        <v>6</v>
      </c>
      <c r="Z65" s="107">
        <v>923</v>
      </c>
      <c r="AA65" s="29">
        <f>Z65/V65</f>
        <v>0.99568500539374327</v>
      </c>
      <c r="AB65" s="22">
        <v>884</v>
      </c>
      <c r="AC65" s="109">
        <v>15</v>
      </c>
      <c r="AD65" s="110">
        <f>AC65+Q65</f>
        <v>54</v>
      </c>
      <c r="AE65" s="109">
        <v>13</v>
      </c>
      <c r="AF65" s="109">
        <v>8</v>
      </c>
      <c r="AG65" s="111">
        <f>AE65+T65</f>
        <v>22</v>
      </c>
      <c r="AH65" s="111">
        <f>AF65+U65</f>
        <v>12</v>
      </c>
      <c r="AI65" s="111">
        <v>930</v>
      </c>
      <c r="AJ65" s="80">
        <f>(AI65-AB65)/AB65*100</f>
        <v>5.2036199095022626</v>
      </c>
      <c r="AK65" s="59">
        <v>342</v>
      </c>
      <c r="AL65" s="111">
        <v>11</v>
      </c>
      <c r="AM65" s="111">
        <v>911</v>
      </c>
      <c r="AN65" s="81">
        <f>AM65/AI65</f>
        <v>0.97956989247311832</v>
      </c>
      <c r="AO65" s="76">
        <v>896</v>
      </c>
      <c r="AP65" s="112">
        <v>15</v>
      </c>
      <c r="AQ65" s="113">
        <f>AP65+AD65</f>
        <v>69</v>
      </c>
      <c r="AR65" s="112">
        <v>8</v>
      </c>
      <c r="AS65" s="38">
        <v>4</v>
      </c>
      <c r="AT65" s="113">
        <f>AR66+AG65</f>
        <v>27</v>
      </c>
      <c r="AU65" s="113">
        <f>AS65+AH65</f>
        <v>16</v>
      </c>
      <c r="AV65" s="114">
        <v>939</v>
      </c>
      <c r="AW65" s="100">
        <f>(AV65-AO65)/AO65*100</f>
        <v>4.7991071428571432</v>
      </c>
      <c r="AX65" s="113">
        <v>345</v>
      </c>
      <c r="AY65" s="113">
        <v>16</v>
      </c>
      <c r="AZ65" s="114">
        <v>935</v>
      </c>
      <c r="BA65" s="101">
        <f>AZ65/AV65</f>
        <v>0.9957401490947817</v>
      </c>
    </row>
    <row r="66" spans="1:53" x14ac:dyDescent="0.3">
      <c r="A66" s="8">
        <v>10</v>
      </c>
      <c r="B66" s="4" t="s">
        <v>10</v>
      </c>
      <c r="C66" s="4">
        <v>85</v>
      </c>
      <c r="D66" s="4" t="s">
        <v>12</v>
      </c>
      <c r="E66" s="76">
        <v>595</v>
      </c>
      <c r="F66" s="83">
        <v>19</v>
      </c>
      <c r="G66" s="83">
        <v>3</v>
      </c>
      <c r="H66" s="83">
        <v>3</v>
      </c>
      <c r="I66" s="83">
        <v>629</v>
      </c>
      <c r="J66" s="124">
        <f>(I66-E66)/E66*100</f>
        <v>5.7142857142857144</v>
      </c>
      <c r="K66" s="86">
        <v>259</v>
      </c>
      <c r="L66" s="86"/>
      <c r="M66" s="84">
        <v>626</v>
      </c>
      <c r="N66" s="87">
        <f>M66/I66</f>
        <v>0.99523052464228934</v>
      </c>
      <c r="O66" s="76">
        <v>596</v>
      </c>
      <c r="P66" s="105">
        <v>14</v>
      </c>
      <c r="Q66" s="106">
        <f>P66+F66</f>
        <v>33</v>
      </c>
      <c r="R66" s="105">
        <v>6</v>
      </c>
      <c r="S66" s="105">
        <v>3</v>
      </c>
      <c r="T66" s="106">
        <f>R66+G66</f>
        <v>9</v>
      </c>
      <c r="U66" s="106">
        <f>S66+H66</f>
        <v>6</v>
      </c>
      <c r="V66" s="107">
        <v>635</v>
      </c>
      <c r="W66" s="93">
        <f>(V66-O66)/O66*100</f>
        <v>6.5436241610738257</v>
      </c>
      <c r="X66" s="56">
        <v>260</v>
      </c>
      <c r="Y66" s="107"/>
      <c r="Z66" s="107">
        <v>632</v>
      </c>
      <c r="AA66" s="94">
        <f>Z66/V66</f>
        <v>0.99527559055118109</v>
      </c>
      <c r="AB66" s="76">
        <v>606</v>
      </c>
      <c r="AC66" s="109">
        <v>7</v>
      </c>
      <c r="AD66" s="110">
        <f>AC66+Q66</f>
        <v>40</v>
      </c>
      <c r="AE66" s="109">
        <v>5</v>
      </c>
      <c r="AF66" s="109">
        <v>3</v>
      </c>
      <c r="AG66" s="111">
        <f>AE66+T66</f>
        <v>14</v>
      </c>
      <c r="AH66" s="111">
        <f>AF66+U66</f>
        <v>9</v>
      </c>
      <c r="AI66" s="111">
        <v>637</v>
      </c>
      <c r="AJ66" s="80">
        <f>(AI66-AB66)/AB66*100</f>
        <v>5.1155115511551159</v>
      </c>
      <c r="AK66" s="59">
        <v>260</v>
      </c>
      <c r="AL66" s="111"/>
      <c r="AM66" s="111">
        <v>630</v>
      </c>
      <c r="AN66" s="81">
        <f>AM66/AI66</f>
        <v>0.98901098901098905</v>
      </c>
      <c r="AO66" s="76">
        <v>614</v>
      </c>
      <c r="AP66" s="112">
        <v>13</v>
      </c>
      <c r="AQ66" s="113">
        <f>AP66+AD66</f>
        <v>53</v>
      </c>
      <c r="AR66" s="112">
        <v>5</v>
      </c>
      <c r="AS66" s="112">
        <v>3</v>
      </c>
      <c r="AT66" s="113">
        <f>AR67+AG66</f>
        <v>20</v>
      </c>
      <c r="AU66" s="113">
        <f>AS66+AH66</f>
        <v>12</v>
      </c>
      <c r="AV66" s="114">
        <v>645</v>
      </c>
      <c r="AW66" s="100">
        <f>(AV66-AO66)/AO66*100</f>
        <v>5.0488599348534207</v>
      </c>
      <c r="AX66" s="113">
        <v>262</v>
      </c>
      <c r="AY66" s="113">
        <v>1</v>
      </c>
      <c r="AZ66" s="114">
        <v>643</v>
      </c>
      <c r="BA66" s="101">
        <f>AZ66/AV66</f>
        <v>0.99689922480620152</v>
      </c>
    </row>
    <row r="67" spans="1:53" x14ac:dyDescent="0.3">
      <c r="A67" s="8">
        <v>10</v>
      </c>
      <c r="B67" s="4" t="s">
        <v>10</v>
      </c>
      <c r="C67" s="4">
        <v>86</v>
      </c>
      <c r="D67" s="4" t="s">
        <v>17</v>
      </c>
      <c r="E67" s="22">
        <v>390</v>
      </c>
      <c r="F67" s="83">
        <v>13</v>
      </c>
      <c r="G67" s="83">
        <v>4</v>
      </c>
      <c r="H67" s="83">
        <v>4</v>
      </c>
      <c r="I67" s="83">
        <v>416</v>
      </c>
      <c r="J67" s="124">
        <f>(I67-E67)/E67*100</f>
        <v>6.666666666666667</v>
      </c>
      <c r="K67" s="86">
        <v>147</v>
      </c>
      <c r="L67" s="24"/>
      <c r="M67" s="84">
        <v>416</v>
      </c>
      <c r="N67" s="87">
        <f>M67/I67</f>
        <v>1</v>
      </c>
      <c r="O67" s="22">
        <v>390</v>
      </c>
      <c r="P67" s="32">
        <v>14</v>
      </c>
      <c r="Q67" s="106">
        <f>P67+F67</f>
        <v>27</v>
      </c>
      <c r="R67" s="105">
        <v>2</v>
      </c>
      <c r="S67" s="105"/>
      <c r="T67" s="106">
        <f>R67+G67</f>
        <v>6</v>
      </c>
      <c r="U67" s="106">
        <f>S67+H67</f>
        <v>4</v>
      </c>
      <c r="V67" s="107">
        <v>429</v>
      </c>
      <c r="W67" s="28">
        <f>(V67-O67)/O67*100</f>
        <v>10</v>
      </c>
      <c r="X67" s="56">
        <v>148</v>
      </c>
      <c r="Y67" s="34">
        <v>2</v>
      </c>
      <c r="Z67" s="107">
        <v>429</v>
      </c>
      <c r="AA67" s="29">
        <f>Z67/V67</f>
        <v>1</v>
      </c>
      <c r="AB67" s="22">
        <v>396</v>
      </c>
      <c r="AC67" s="109">
        <v>12</v>
      </c>
      <c r="AD67" s="110">
        <f>AC67+Q67</f>
        <v>39</v>
      </c>
      <c r="AE67" s="109">
        <v>7</v>
      </c>
      <c r="AF67" s="109">
        <v>2</v>
      </c>
      <c r="AG67" s="111">
        <f>AE67+T67</f>
        <v>13</v>
      </c>
      <c r="AH67" s="111">
        <f>AF67+U67</f>
        <v>6</v>
      </c>
      <c r="AI67" s="111">
        <v>433</v>
      </c>
      <c r="AJ67" s="80">
        <f>(AI67-AB67)/AB67*100</f>
        <v>9.3434343434343443</v>
      </c>
      <c r="AK67" s="59">
        <v>152</v>
      </c>
      <c r="AL67" s="111">
        <v>3</v>
      </c>
      <c r="AM67" s="111">
        <v>422</v>
      </c>
      <c r="AN67" s="81">
        <f>AM67/AI67</f>
        <v>0.97459584295612012</v>
      </c>
      <c r="AO67" s="76">
        <v>405</v>
      </c>
      <c r="AP67" s="112">
        <v>11</v>
      </c>
      <c r="AQ67" s="113">
        <f>AP67+AD67</f>
        <v>50</v>
      </c>
      <c r="AR67" s="112">
        <v>6</v>
      </c>
      <c r="AS67" s="38">
        <v>5</v>
      </c>
      <c r="AT67" s="113">
        <f>AR68+AG67</f>
        <v>15</v>
      </c>
      <c r="AU67" s="113">
        <f>AS67+AH67</f>
        <v>11</v>
      </c>
      <c r="AV67" s="114">
        <v>439</v>
      </c>
      <c r="AW67" s="100">
        <f>(AV67-AO67)/AO67*100</f>
        <v>8.3950617283950617</v>
      </c>
      <c r="AX67" s="113">
        <v>151</v>
      </c>
      <c r="AY67" s="113">
        <v>4</v>
      </c>
      <c r="AZ67" s="114">
        <v>439</v>
      </c>
      <c r="BA67" s="101">
        <f>AZ67/AV67</f>
        <v>1</v>
      </c>
    </row>
    <row r="68" spans="1:53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77">
        <v>409</v>
      </c>
      <c r="F68" s="88">
        <v>14</v>
      </c>
      <c r="G68" s="88">
        <v>2</v>
      </c>
      <c r="H68" s="88">
        <v>2</v>
      </c>
      <c r="I68" s="88">
        <v>441</v>
      </c>
      <c r="J68" s="25">
        <f>(I68-E68)/E68*100</f>
        <v>7.8239608801955987</v>
      </c>
      <c r="K68" s="89">
        <v>173</v>
      </c>
      <c r="L68" s="89"/>
      <c r="M68" s="88">
        <v>440</v>
      </c>
      <c r="N68" s="90">
        <f>M68/I68</f>
        <v>0.99773242630385484</v>
      </c>
      <c r="O68" s="77">
        <v>412</v>
      </c>
      <c r="P68" s="130">
        <v>13</v>
      </c>
      <c r="Q68" s="131">
        <f>P68+F68</f>
        <v>27</v>
      </c>
      <c r="R68" s="130">
        <v>1</v>
      </c>
      <c r="S68" s="130"/>
      <c r="T68" s="131">
        <f>R68+G68</f>
        <v>3</v>
      </c>
      <c r="U68" s="131">
        <f>S68+H68</f>
        <v>2</v>
      </c>
      <c r="V68" s="131">
        <v>453</v>
      </c>
      <c r="W68" s="132">
        <f>(V68-O68)/O68*100</f>
        <v>9.9514563106796121</v>
      </c>
      <c r="X68" s="146">
        <v>174</v>
      </c>
      <c r="Y68" s="131">
        <v>2</v>
      </c>
      <c r="Z68" s="131">
        <v>452</v>
      </c>
      <c r="AA68" s="133">
        <f>Z68/V68</f>
        <v>0.99779249448123619</v>
      </c>
      <c r="AB68" s="77">
        <v>418</v>
      </c>
      <c r="AC68" s="136">
        <v>14</v>
      </c>
      <c r="AD68" s="135">
        <f>AC68+Q68</f>
        <v>41</v>
      </c>
      <c r="AE68" s="136">
        <v>5</v>
      </c>
      <c r="AF68" s="136">
        <v>4</v>
      </c>
      <c r="AG68" s="135">
        <f>AE68+T68</f>
        <v>8</v>
      </c>
      <c r="AH68" s="135">
        <f>AF68+U68</f>
        <v>6</v>
      </c>
      <c r="AI68" s="135">
        <v>460</v>
      </c>
      <c r="AJ68" s="137">
        <f>(AI68-AB68)/AB68*100</f>
        <v>10.047846889952153</v>
      </c>
      <c r="AK68" s="147">
        <v>174</v>
      </c>
      <c r="AL68" s="135">
        <v>6</v>
      </c>
      <c r="AM68" s="135">
        <v>445</v>
      </c>
      <c r="AN68" s="139">
        <f>AM68/AI68</f>
        <v>0.96739130434782605</v>
      </c>
      <c r="AO68" s="77">
        <v>430</v>
      </c>
      <c r="AP68" s="145">
        <v>5</v>
      </c>
      <c r="AQ68" s="113">
        <f>AP68+AD68</f>
        <v>46</v>
      </c>
      <c r="AR68" s="112">
        <v>2</v>
      </c>
      <c r="AS68" s="145">
        <v>2</v>
      </c>
      <c r="AT68" s="113">
        <f>AR69+AG68</f>
        <v>1601</v>
      </c>
      <c r="AU68" s="113">
        <f>AS68+AH68</f>
        <v>8</v>
      </c>
      <c r="AV68" s="141">
        <v>464</v>
      </c>
      <c r="AW68" s="142">
        <f>(AV68-AO68)/AO68*100</f>
        <v>7.9069767441860463</v>
      </c>
      <c r="AX68" s="141">
        <v>176</v>
      </c>
      <c r="AY68" s="113">
        <v>6</v>
      </c>
      <c r="AZ68" s="141">
        <v>463</v>
      </c>
      <c r="BA68" s="144">
        <f>AZ68/AV68</f>
        <v>0.99784482758620685</v>
      </c>
    </row>
    <row r="69" spans="1:53" ht="17.25" thickBot="1" x14ac:dyDescent="0.35">
      <c r="A69" s="2"/>
      <c r="B69" s="11"/>
      <c r="C69" s="15"/>
      <c r="D69" s="17" t="s">
        <v>74</v>
      </c>
      <c r="E69" s="12">
        <f>SUBTOTAL(9,E9:E68)</f>
        <v>90994</v>
      </c>
      <c r="F69" s="12">
        <f>SUBTOTAL(9,F9:F68)</f>
        <v>2771</v>
      </c>
      <c r="G69" s="12">
        <f>SUBTOTAL(9,G9:G68)</f>
        <v>1318</v>
      </c>
      <c r="H69" s="12">
        <f>SUBTOTAL(9,H9:H68)</f>
        <v>752</v>
      </c>
      <c r="I69" s="75">
        <f>SUBTOTAL(9,I9:I68)</f>
        <v>94283</v>
      </c>
      <c r="J69" s="13">
        <f>(I69-E69)/E69*100</f>
        <v>3.6145240345517284</v>
      </c>
      <c r="K69" s="75">
        <f>SUBTOTAL(9,K9:K68)</f>
        <v>15703</v>
      </c>
      <c r="L69" s="12">
        <f>SUBTOTAL(9,L9:L68)</f>
        <v>3929</v>
      </c>
      <c r="M69" s="75">
        <f>SUBTOTAL(9,M9:M68)</f>
        <v>93812</v>
      </c>
      <c r="N69" s="127">
        <f>M69/I69</f>
        <v>0.99500440164186543</v>
      </c>
      <c r="O69" s="75">
        <f>SUBTOTAL(9,O9:O68)</f>
        <v>91140</v>
      </c>
      <c r="P69" s="75">
        <f>SUBTOTAL(9,P9:P68)</f>
        <v>2816</v>
      </c>
      <c r="Q69" s="75">
        <f>SUBTOTAL(9,Q9:Q68)</f>
        <v>5587</v>
      </c>
      <c r="R69" s="75">
        <f>SUBTOTAL(9,R9:R68)</f>
        <v>833</v>
      </c>
      <c r="S69" s="75">
        <f>SUBTOTAL(9,S9:S68)</f>
        <v>420</v>
      </c>
      <c r="T69" s="75">
        <f>SUBTOTAL(9,T9:T68)</f>
        <v>2151</v>
      </c>
      <c r="U69" s="75">
        <f>SUBTOTAL(9,U9:U68)</f>
        <v>1172</v>
      </c>
      <c r="V69" s="75">
        <f>SUBTOTAL(9,V9:V68)</f>
        <v>96266</v>
      </c>
      <c r="W69" s="128">
        <f>(V69-O69)/O69*100</f>
        <v>5.624314241825763</v>
      </c>
      <c r="X69" s="75">
        <f>SUBTOTAL(9,X9:X68)</f>
        <v>15851</v>
      </c>
      <c r="Y69" s="75">
        <f>SUBTOTAL(9,Y9:Y68)</f>
        <v>4975</v>
      </c>
      <c r="Z69" s="75">
        <f>SUBTOTAL(9,Z9:Z68)</f>
        <v>95838</v>
      </c>
      <c r="AA69" s="129">
        <f>Z69/V69</f>
        <v>0.9955539858309268</v>
      </c>
      <c r="AB69" s="75">
        <f>SUBTOTAL(9,AB9:AB68)</f>
        <v>91727</v>
      </c>
      <c r="AC69" s="75">
        <f>SUBTOTAL(9,AC9:AC68)</f>
        <v>2365</v>
      </c>
      <c r="AD69" s="75">
        <f>SUBTOTAL(9,AD9:AD68)</f>
        <v>7952</v>
      </c>
      <c r="AE69" s="75">
        <f>SUBTOTAL(9,AE9:AE68)</f>
        <v>1341</v>
      </c>
      <c r="AF69" s="75">
        <f>SUBTOTAL(9,AF9:AF68)</f>
        <v>797</v>
      </c>
      <c r="AG69" s="75">
        <f>SUBTOTAL(9,AG9:AG68)</f>
        <v>3492</v>
      </c>
      <c r="AH69" s="75">
        <f>SUBTOTAL(9,AH9:AH68)</f>
        <v>1969</v>
      </c>
      <c r="AI69" s="75">
        <f>SUBTOTAL(9,AI9:AI68)</f>
        <v>97290</v>
      </c>
      <c r="AJ69" s="128">
        <f>(AI69-AB69)/AB69*100</f>
        <v>6.064735574040359</v>
      </c>
      <c r="AK69" s="75">
        <f>SUBTOTAL(9,AK9:AK68)</f>
        <v>15907</v>
      </c>
      <c r="AL69" s="75">
        <f>SUBTOTAL(9,AL9:AL68)</f>
        <v>5913</v>
      </c>
      <c r="AM69" s="75">
        <f>SUBTOTAL(9,AM9:AM68)</f>
        <v>94575</v>
      </c>
      <c r="AN69" s="129">
        <f>AM69/AI69</f>
        <v>0.97209374036386065</v>
      </c>
      <c r="AO69" s="75">
        <f>SUBTOTAL(9,AO9:AO68)</f>
        <v>92830</v>
      </c>
      <c r="AP69" s="75">
        <f>SUBTOTAL(9,AP9:AP68)</f>
        <v>2528</v>
      </c>
      <c r="AQ69" s="75">
        <f>SUBTOTAL(9,AQ9:AQ68)</f>
        <v>10480</v>
      </c>
      <c r="AR69" s="75">
        <f>SUBTOTAL(9,AR9:AR68)</f>
        <v>1593</v>
      </c>
      <c r="AS69" s="75">
        <f>SUBTOTAL(9,AS9:AS68)</f>
        <v>1002</v>
      </c>
      <c r="AT69" s="75">
        <f>SUBTOTAL(9,AT9:AT68)</f>
        <v>6670</v>
      </c>
      <c r="AU69" s="75">
        <f>SUBTOTAL(9,AU9:AU68)</f>
        <v>2971</v>
      </c>
      <c r="AV69" s="75">
        <f>SUBTOTAL(9,AV9:AV68)</f>
        <v>98225</v>
      </c>
      <c r="AW69" s="128">
        <f>(AV69-AO69)/AO69*100</f>
        <v>5.8116988042658617</v>
      </c>
      <c r="AX69" s="75">
        <f>SUBTOTAL(9,AX9:AX68)</f>
        <v>15932</v>
      </c>
      <c r="AY69" s="75">
        <f>SUBTOTAL(9,AY9:AY68)</f>
        <v>12772</v>
      </c>
      <c r="AZ69" s="75">
        <f>SUBTOTAL(9,AZ9:AZ68)</f>
        <v>97777</v>
      </c>
      <c r="BA69" s="129">
        <f>AZ69/AV69</f>
        <v>0.9954390430134894</v>
      </c>
    </row>
    <row r="70" spans="1:53" x14ac:dyDescent="0.3">
      <c r="B70" s="11"/>
      <c r="L70" s="2"/>
    </row>
    <row r="71" spans="1:53" x14ac:dyDescent="0.3">
      <c r="B71" s="11"/>
      <c r="L71" s="2"/>
    </row>
    <row r="72" spans="1:53" x14ac:dyDescent="0.3">
      <c r="B72" s="11" t="s">
        <v>80</v>
      </c>
      <c r="D72" s="115"/>
      <c r="E72" s="116"/>
      <c r="F72" s="116"/>
      <c r="G72" s="116"/>
      <c r="H72" s="116"/>
      <c r="I72" s="116"/>
      <c r="J72" s="117"/>
      <c r="K72" s="118"/>
      <c r="L72" s="116"/>
      <c r="M72" s="116"/>
      <c r="N72" s="119"/>
      <c r="O72" s="116"/>
      <c r="P72" s="116"/>
      <c r="Q72" s="116"/>
      <c r="R72" s="116"/>
      <c r="S72" s="116"/>
      <c r="T72" s="116"/>
      <c r="U72" s="116"/>
      <c r="V72" s="116"/>
      <c r="W72" s="120"/>
      <c r="X72" s="121"/>
      <c r="Y72" s="116"/>
      <c r="Z72" s="116"/>
      <c r="AA72" s="122"/>
      <c r="AB72" s="116"/>
      <c r="AC72" s="116"/>
      <c r="AD72" s="116"/>
      <c r="AE72" s="116"/>
      <c r="AF72" s="116"/>
      <c r="AG72" s="116"/>
      <c r="AH72" s="116"/>
      <c r="AI72" s="116"/>
      <c r="AJ72" s="120"/>
      <c r="AK72" s="116"/>
      <c r="AL72" s="116"/>
      <c r="AM72" s="116"/>
      <c r="AN72" s="122"/>
      <c r="AO72" s="116"/>
      <c r="AP72" s="116"/>
      <c r="AQ72" s="116"/>
      <c r="AR72" s="116"/>
      <c r="AS72" s="116"/>
      <c r="AT72" s="116"/>
      <c r="AU72" s="116"/>
      <c r="AV72" s="116"/>
      <c r="AW72" s="120"/>
      <c r="AX72" s="116"/>
      <c r="AY72" s="116"/>
      <c r="AZ72" s="116"/>
      <c r="BA72" s="122"/>
    </row>
    <row r="73" spans="1:53" x14ac:dyDescent="0.3">
      <c r="B73" s="11" t="s">
        <v>81</v>
      </c>
    </row>
  </sheetData>
  <autoFilter ref="A8:BA68"/>
  <sortState ref="A9:BA69">
    <sortCondition ref="A9:A69"/>
  </sortState>
  <mergeCells count="46">
    <mergeCell ref="AW6:AW8"/>
    <mergeCell ref="AY6:AY8"/>
    <mergeCell ref="AZ6:AZ8"/>
    <mergeCell ref="BA6:BA8"/>
    <mergeCell ref="AX6:AX8"/>
    <mergeCell ref="AV6:AV8"/>
    <mergeCell ref="AR6:AS7"/>
    <mergeCell ref="AT6:AU7"/>
    <mergeCell ref="AO6:AO8"/>
    <mergeCell ref="AP6:AP8"/>
    <mergeCell ref="AQ6:AQ8"/>
    <mergeCell ref="AI6:AI8"/>
    <mergeCell ref="AJ6:AJ8"/>
    <mergeCell ref="AL6:AL8"/>
    <mergeCell ref="AM6:AM8"/>
    <mergeCell ref="AN6:AN8"/>
    <mergeCell ref="AK6:AK8"/>
    <mergeCell ref="Q6:Q8"/>
    <mergeCell ref="T6:U7"/>
    <mergeCell ref="X6:X8"/>
    <mergeCell ref="AB6:AB8"/>
    <mergeCell ref="AC6:AC8"/>
    <mergeCell ref="F6:F8"/>
    <mergeCell ref="M6:M8"/>
    <mergeCell ref="K6:K8"/>
    <mergeCell ref="N6:N8"/>
    <mergeCell ref="J6:J8"/>
    <mergeCell ref="I6:I8"/>
    <mergeCell ref="G6:H7"/>
    <mergeCell ref="L6:L8"/>
    <mergeCell ref="A2:E2"/>
    <mergeCell ref="A6:B7"/>
    <mergeCell ref="C6:D7"/>
    <mergeCell ref="D5:I5"/>
    <mergeCell ref="AG6:AH7"/>
    <mergeCell ref="Y6:Y8"/>
    <mergeCell ref="Z6:Z8"/>
    <mergeCell ref="AA6:AA8"/>
    <mergeCell ref="AD6:AD8"/>
    <mergeCell ref="AE6:AF7"/>
    <mergeCell ref="O6:O8"/>
    <mergeCell ref="P6:P8"/>
    <mergeCell ref="R6:S7"/>
    <mergeCell ref="V6:V8"/>
    <mergeCell ref="W6:W8"/>
    <mergeCell ref="E6:E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4"/>
  <sheetViews>
    <sheetView workbookViewId="0">
      <pane xSplit="4" ySplit="8" topLeftCell="E9" activePane="bottomRight" state="frozen"/>
      <selection pane="topRight" activeCell="E1" sqref="E1"/>
      <selection pane="bottomLeft" activeCell="A6" sqref="A6"/>
      <selection pane="bottomRight" activeCell="B11" sqref="B11"/>
    </sheetView>
  </sheetViews>
  <sheetFormatPr defaultColWidth="9.140625"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85546875" style="2" customWidth="1"/>
    <col min="12" max="12" width="11.5703125" style="19" customWidth="1"/>
    <col min="13" max="13" width="14.140625" style="2" customWidth="1"/>
    <col min="14" max="14" width="13.28515625" style="2" customWidth="1"/>
    <col min="15" max="15" width="14.28515625" style="2" customWidth="1"/>
    <col min="16" max="17" width="12" style="2" customWidth="1"/>
    <col min="18" max="18" width="14" style="2" customWidth="1"/>
    <col min="19" max="20" width="16.5703125" style="2" customWidth="1"/>
    <col min="21" max="21" width="17.7109375" style="2" customWidth="1"/>
    <col min="22" max="22" width="12.5703125" style="2" customWidth="1"/>
    <col min="23" max="23" width="9.140625" style="2"/>
    <col min="24" max="24" width="12" style="2" customWidth="1"/>
    <col min="25" max="25" width="11.5703125" style="2" customWidth="1"/>
    <col min="26" max="26" width="12.42578125" style="2" customWidth="1"/>
    <col min="27" max="27" width="13.42578125" style="2" customWidth="1"/>
    <col min="28" max="28" width="13.5703125" style="2" customWidth="1"/>
    <col min="29" max="29" width="12" style="2" customWidth="1"/>
    <col min="30" max="30" width="12.7109375" style="2" customWidth="1"/>
    <col min="31" max="31" width="10.42578125" style="2" customWidth="1"/>
    <col min="32" max="32" width="18.28515625" style="2" customWidth="1"/>
    <col min="33" max="33" width="10.5703125" style="2" customWidth="1"/>
    <col min="34" max="34" width="16.7109375" style="2" customWidth="1"/>
    <col min="35" max="35" width="13" style="2" customWidth="1"/>
    <col min="36" max="36" width="9.140625" style="2"/>
    <col min="37" max="37" width="12.140625" style="2" customWidth="1"/>
    <col min="38" max="38" width="12" style="2" customWidth="1"/>
    <col min="39" max="39" width="11.85546875" style="2" customWidth="1"/>
    <col min="40" max="40" width="14.5703125" style="2" customWidth="1"/>
    <col min="41" max="41" width="12.28515625" style="2" customWidth="1"/>
    <col min="42" max="42" width="11.42578125" style="2" customWidth="1"/>
    <col min="43" max="43" width="12" style="2" customWidth="1"/>
    <col min="44" max="44" width="11.5703125" style="2" customWidth="1"/>
    <col min="45" max="45" width="17" style="2" customWidth="1"/>
    <col min="46" max="46" width="13.42578125" style="2" customWidth="1"/>
    <col min="47" max="47" width="17.85546875" style="2" customWidth="1"/>
    <col min="48" max="48" width="12.28515625" style="2" customWidth="1"/>
    <col min="49" max="49" width="9.85546875" style="2" customWidth="1"/>
    <col min="50" max="50" width="12.28515625" style="2" customWidth="1"/>
    <col min="51" max="51" width="11.7109375" style="2" customWidth="1"/>
    <col min="52" max="52" width="12.7109375" style="2" customWidth="1"/>
    <col min="53" max="53" width="15" style="2" customWidth="1"/>
    <col min="54" max="16384" width="9.140625" style="2"/>
  </cols>
  <sheetData>
    <row r="1" spans="1:53" s="151" customFormat="1" ht="21.75" customHeight="1" x14ac:dyDescent="0.3">
      <c r="A1" s="148" t="s">
        <v>83</v>
      </c>
      <c r="B1" s="148"/>
      <c r="C1" s="149"/>
      <c r="D1" s="149"/>
      <c r="E1" s="150"/>
    </row>
    <row r="2" spans="1:53" s="151" customFormat="1" ht="15.75" customHeight="1" x14ac:dyDescent="0.3">
      <c r="A2" s="155" t="s">
        <v>125</v>
      </c>
      <c r="B2" s="155"/>
      <c r="C2" s="155"/>
      <c r="D2" s="155"/>
      <c r="E2" s="155"/>
    </row>
    <row r="4" spans="1:53" ht="18" x14ac:dyDescent="0.35">
      <c r="E4" s="152" t="s">
        <v>121</v>
      </c>
      <c r="F4" s="152"/>
      <c r="G4" s="152"/>
      <c r="H4" s="152"/>
      <c r="I4" s="152"/>
    </row>
    <row r="5" spans="1:53" ht="17.25" thickBot="1" x14ac:dyDescent="0.35">
      <c r="D5" s="161" t="s">
        <v>82</v>
      </c>
      <c r="E5" s="161"/>
      <c r="F5" s="161"/>
      <c r="G5" s="161"/>
      <c r="H5" s="161"/>
      <c r="I5" s="161"/>
    </row>
    <row r="6" spans="1:53" ht="15" customHeight="1" x14ac:dyDescent="0.3">
      <c r="A6" s="156" t="s">
        <v>1</v>
      </c>
      <c r="B6" s="157"/>
      <c r="C6" s="156" t="s">
        <v>0</v>
      </c>
      <c r="D6" s="157"/>
      <c r="E6" s="168" t="s">
        <v>84</v>
      </c>
      <c r="F6" s="168" t="s">
        <v>88</v>
      </c>
      <c r="G6" s="156" t="s">
        <v>89</v>
      </c>
      <c r="H6" s="162"/>
      <c r="I6" s="168" t="s">
        <v>90</v>
      </c>
      <c r="J6" s="168" t="s">
        <v>75</v>
      </c>
      <c r="K6" s="165" t="s">
        <v>122</v>
      </c>
      <c r="L6" s="165" t="s">
        <v>92</v>
      </c>
      <c r="M6" s="168" t="s">
        <v>93</v>
      </c>
      <c r="N6" s="168" t="s">
        <v>94</v>
      </c>
      <c r="O6" s="168" t="s">
        <v>85</v>
      </c>
      <c r="P6" s="168" t="s">
        <v>95</v>
      </c>
      <c r="Q6" s="168" t="s">
        <v>96</v>
      </c>
      <c r="R6" s="156" t="s">
        <v>97</v>
      </c>
      <c r="S6" s="162"/>
      <c r="T6" s="156" t="s">
        <v>98</v>
      </c>
      <c r="U6" s="162"/>
      <c r="V6" s="168" t="s">
        <v>99</v>
      </c>
      <c r="W6" s="168" t="s">
        <v>75</v>
      </c>
      <c r="X6" s="165" t="s">
        <v>123</v>
      </c>
      <c r="Y6" s="165" t="s">
        <v>101</v>
      </c>
      <c r="Z6" s="168" t="s">
        <v>102</v>
      </c>
      <c r="AA6" s="168" t="s">
        <v>103</v>
      </c>
      <c r="AB6" s="168" t="s">
        <v>86</v>
      </c>
      <c r="AC6" s="168" t="s">
        <v>104</v>
      </c>
      <c r="AD6" s="168" t="s">
        <v>105</v>
      </c>
      <c r="AE6" s="156" t="s">
        <v>106</v>
      </c>
      <c r="AF6" s="162"/>
      <c r="AG6" s="156" t="s">
        <v>107</v>
      </c>
      <c r="AH6" s="162"/>
      <c r="AI6" s="168" t="s">
        <v>108</v>
      </c>
      <c r="AJ6" s="168" t="s">
        <v>75</v>
      </c>
      <c r="AK6" s="165" t="s">
        <v>124</v>
      </c>
      <c r="AL6" s="165" t="s">
        <v>110</v>
      </c>
      <c r="AM6" s="168" t="s">
        <v>111</v>
      </c>
      <c r="AN6" s="168" t="s">
        <v>112</v>
      </c>
      <c r="AO6" s="168" t="s">
        <v>87</v>
      </c>
      <c r="AP6" s="168" t="s">
        <v>113</v>
      </c>
      <c r="AQ6" s="168" t="s">
        <v>114</v>
      </c>
      <c r="AR6" s="156" t="s">
        <v>115</v>
      </c>
      <c r="AS6" s="162"/>
      <c r="AT6" s="156" t="s">
        <v>116</v>
      </c>
      <c r="AU6" s="162"/>
      <c r="AV6" s="168" t="s">
        <v>117</v>
      </c>
      <c r="AW6" s="168" t="s">
        <v>75</v>
      </c>
      <c r="AX6" s="165" t="s">
        <v>118</v>
      </c>
      <c r="AY6" s="165" t="s">
        <v>126</v>
      </c>
      <c r="AZ6" s="168" t="s">
        <v>119</v>
      </c>
      <c r="BA6" s="168" t="s">
        <v>120</v>
      </c>
    </row>
    <row r="7" spans="1:53" ht="36" customHeight="1" thickBot="1" x14ac:dyDescent="0.35">
      <c r="A7" s="158"/>
      <c r="B7" s="159"/>
      <c r="C7" s="158"/>
      <c r="D7" s="160"/>
      <c r="E7" s="171"/>
      <c r="F7" s="169"/>
      <c r="G7" s="163"/>
      <c r="H7" s="164"/>
      <c r="I7" s="169"/>
      <c r="J7" s="169"/>
      <c r="K7" s="166"/>
      <c r="L7" s="166"/>
      <c r="M7" s="169"/>
      <c r="N7" s="169"/>
      <c r="O7" s="171"/>
      <c r="P7" s="169"/>
      <c r="Q7" s="169"/>
      <c r="R7" s="163"/>
      <c r="S7" s="164"/>
      <c r="T7" s="163"/>
      <c r="U7" s="164"/>
      <c r="V7" s="169"/>
      <c r="W7" s="169"/>
      <c r="X7" s="166"/>
      <c r="Y7" s="166"/>
      <c r="Z7" s="169"/>
      <c r="AA7" s="169"/>
      <c r="AB7" s="171"/>
      <c r="AC7" s="169"/>
      <c r="AD7" s="169"/>
      <c r="AE7" s="163"/>
      <c r="AF7" s="164"/>
      <c r="AG7" s="163"/>
      <c r="AH7" s="164"/>
      <c r="AI7" s="169"/>
      <c r="AJ7" s="169"/>
      <c r="AK7" s="166"/>
      <c r="AL7" s="166"/>
      <c r="AM7" s="169"/>
      <c r="AN7" s="169"/>
      <c r="AO7" s="171"/>
      <c r="AP7" s="169"/>
      <c r="AQ7" s="169"/>
      <c r="AR7" s="163"/>
      <c r="AS7" s="164"/>
      <c r="AT7" s="163"/>
      <c r="AU7" s="164"/>
      <c r="AV7" s="169"/>
      <c r="AW7" s="169"/>
      <c r="AX7" s="166"/>
      <c r="AY7" s="166"/>
      <c r="AZ7" s="169"/>
      <c r="BA7" s="169"/>
    </row>
    <row r="8" spans="1:53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72"/>
      <c r="F8" s="170"/>
      <c r="G8" s="42" t="s">
        <v>78</v>
      </c>
      <c r="H8" s="42" t="s">
        <v>79</v>
      </c>
      <c r="I8" s="170"/>
      <c r="J8" s="170"/>
      <c r="K8" s="167"/>
      <c r="L8" s="167"/>
      <c r="M8" s="170"/>
      <c r="N8" s="170"/>
      <c r="O8" s="172"/>
      <c r="P8" s="170"/>
      <c r="Q8" s="170"/>
      <c r="R8" s="42" t="s">
        <v>78</v>
      </c>
      <c r="S8" s="42" t="s">
        <v>79</v>
      </c>
      <c r="T8" s="42" t="s">
        <v>78</v>
      </c>
      <c r="U8" s="42" t="s">
        <v>79</v>
      </c>
      <c r="V8" s="170"/>
      <c r="W8" s="170"/>
      <c r="X8" s="167"/>
      <c r="Y8" s="167"/>
      <c r="Z8" s="170"/>
      <c r="AA8" s="170"/>
      <c r="AB8" s="172"/>
      <c r="AC8" s="170"/>
      <c r="AD8" s="170"/>
      <c r="AE8" s="42" t="s">
        <v>78</v>
      </c>
      <c r="AF8" s="42" t="s">
        <v>79</v>
      </c>
      <c r="AG8" s="42" t="s">
        <v>78</v>
      </c>
      <c r="AH8" s="42" t="s">
        <v>79</v>
      </c>
      <c r="AI8" s="170"/>
      <c r="AJ8" s="170"/>
      <c r="AK8" s="167"/>
      <c r="AL8" s="167"/>
      <c r="AM8" s="170"/>
      <c r="AN8" s="170"/>
      <c r="AO8" s="172"/>
      <c r="AP8" s="170"/>
      <c r="AQ8" s="170"/>
      <c r="AR8" s="42" t="s">
        <v>78</v>
      </c>
      <c r="AS8" s="42" t="s">
        <v>79</v>
      </c>
      <c r="AT8" s="42" t="s">
        <v>78</v>
      </c>
      <c r="AU8" s="42" t="s">
        <v>79</v>
      </c>
      <c r="AV8" s="170"/>
      <c r="AW8" s="170"/>
      <c r="AX8" s="167"/>
      <c r="AY8" s="167"/>
      <c r="AZ8" s="170"/>
      <c r="BA8" s="170"/>
    </row>
    <row r="9" spans="1:53" x14ac:dyDescent="0.3">
      <c r="A9" s="16">
        <v>1</v>
      </c>
      <c r="B9" s="3" t="s">
        <v>4</v>
      </c>
      <c r="C9" s="3">
        <v>11</v>
      </c>
      <c r="D9" s="3" t="s">
        <v>7</v>
      </c>
      <c r="E9" s="75">
        <v>96</v>
      </c>
      <c r="F9" s="84">
        <v>5</v>
      </c>
      <c r="G9" s="45">
        <v>2</v>
      </c>
      <c r="H9" s="45">
        <v>1</v>
      </c>
      <c r="I9" s="84">
        <v>99</v>
      </c>
      <c r="J9" s="85">
        <f>(I9-E9)/E9*100</f>
        <v>3.125</v>
      </c>
      <c r="K9" s="46">
        <v>43</v>
      </c>
      <c r="L9" s="46"/>
      <c r="M9" s="84">
        <v>99</v>
      </c>
      <c r="N9" s="125">
        <f>M9/I9</f>
        <v>1</v>
      </c>
      <c r="O9" s="75">
        <v>99</v>
      </c>
      <c r="P9" s="104">
        <v>3</v>
      </c>
      <c r="Q9" s="53">
        <f>P9+F9</f>
        <v>8</v>
      </c>
      <c r="R9" s="104"/>
      <c r="S9" s="104"/>
      <c r="T9" s="106">
        <f>R9+G9</f>
        <v>2</v>
      </c>
      <c r="U9" s="106">
        <f>S9+H9</f>
        <v>1</v>
      </c>
      <c r="V9" s="106">
        <v>100</v>
      </c>
      <c r="W9" s="47">
        <f>(V9-O9)/O9*100</f>
        <v>1.0101010101010102</v>
      </c>
      <c r="X9" s="55">
        <v>42</v>
      </c>
      <c r="Y9" s="53">
        <v>3</v>
      </c>
      <c r="Z9" s="106">
        <v>100</v>
      </c>
      <c r="AA9" s="48">
        <f>Z9/V9</f>
        <v>1</v>
      </c>
      <c r="AB9" s="40">
        <v>97</v>
      </c>
      <c r="AC9" s="108">
        <v>4</v>
      </c>
      <c r="AD9" s="57">
        <f>Q9+AC9</f>
        <v>12</v>
      </c>
      <c r="AE9" s="108">
        <v>2</v>
      </c>
      <c r="AF9" s="108">
        <v>1</v>
      </c>
      <c r="AG9" s="57">
        <f>AE9+T9</f>
        <v>4</v>
      </c>
      <c r="AH9" s="110">
        <f>AF9+U9</f>
        <v>2</v>
      </c>
      <c r="AI9" s="110">
        <v>100</v>
      </c>
      <c r="AJ9" s="80">
        <f>(AI9-AB9)/AB9*100</f>
        <v>3.0927835051546393</v>
      </c>
      <c r="AK9" s="58">
        <v>44</v>
      </c>
      <c r="AL9" s="110">
        <v>3</v>
      </c>
      <c r="AM9" s="110">
        <v>96</v>
      </c>
      <c r="AN9" s="81">
        <f>AM9/AI9</f>
        <v>0.96</v>
      </c>
      <c r="AO9" s="40">
        <v>100</v>
      </c>
      <c r="AP9" s="60">
        <v>3</v>
      </c>
      <c r="AQ9" s="62">
        <f>AP9+AD9</f>
        <v>15</v>
      </c>
      <c r="AR9" s="60">
        <v>2</v>
      </c>
      <c r="AS9" s="60"/>
      <c r="AT9" s="62">
        <f>AR9+AG9</f>
        <v>6</v>
      </c>
      <c r="AU9" s="113">
        <f>AS9+AH9</f>
        <v>2</v>
      </c>
      <c r="AV9" s="113">
        <v>101</v>
      </c>
      <c r="AW9" s="100">
        <f>(AV9-AO9)/AO9*100</f>
        <v>1</v>
      </c>
      <c r="AX9" s="113">
        <v>46</v>
      </c>
      <c r="AY9" s="113">
        <v>3</v>
      </c>
      <c r="AZ9" s="113">
        <v>2314</v>
      </c>
      <c r="BA9" s="51">
        <f>AZ9/AV9</f>
        <v>22.910891089108912</v>
      </c>
    </row>
    <row r="10" spans="1:53" x14ac:dyDescent="0.3">
      <c r="A10" s="8">
        <v>1</v>
      </c>
      <c r="B10" s="4" t="s">
        <v>4</v>
      </c>
      <c r="C10" s="4">
        <v>15</v>
      </c>
      <c r="D10" s="4" t="s">
        <v>5</v>
      </c>
      <c r="E10" s="76">
        <v>62</v>
      </c>
      <c r="F10" s="83"/>
      <c r="G10" s="44">
        <v>1</v>
      </c>
      <c r="H10" s="44">
        <v>1</v>
      </c>
      <c r="I10" s="83">
        <v>65</v>
      </c>
      <c r="J10" s="85">
        <f>(I10-E10)/E10*100</f>
        <v>4.838709677419355</v>
      </c>
      <c r="K10" s="46">
        <v>32</v>
      </c>
      <c r="L10" s="46"/>
      <c r="M10" s="84">
        <v>65</v>
      </c>
      <c r="N10" s="87">
        <f>M10/I10</f>
        <v>1</v>
      </c>
      <c r="O10" s="76">
        <v>62</v>
      </c>
      <c r="P10" s="105">
        <v>1</v>
      </c>
      <c r="Q10" s="106">
        <f>P10+F10</f>
        <v>1</v>
      </c>
      <c r="R10" s="105"/>
      <c r="S10" s="105"/>
      <c r="T10" s="106">
        <f>R10+G10</f>
        <v>1</v>
      </c>
      <c r="U10" s="106">
        <f>S10+H10</f>
        <v>1</v>
      </c>
      <c r="V10" s="107">
        <v>65</v>
      </c>
      <c r="W10" s="49">
        <f>(V10-O10)/O10*100</f>
        <v>4.838709677419355</v>
      </c>
      <c r="X10" s="56">
        <v>32</v>
      </c>
      <c r="Y10" s="54"/>
      <c r="Z10" s="107">
        <v>65</v>
      </c>
      <c r="AA10" s="50">
        <f>Z10/V10</f>
        <v>1</v>
      </c>
      <c r="AB10" s="41">
        <v>62</v>
      </c>
      <c r="AC10" s="109">
        <v>1</v>
      </c>
      <c r="AD10" s="110">
        <f>Q10+AC10</f>
        <v>2</v>
      </c>
      <c r="AE10" s="109"/>
      <c r="AF10" s="109"/>
      <c r="AG10" s="110">
        <f>AE10+T10</f>
        <v>1</v>
      </c>
      <c r="AH10" s="110">
        <f>AF10+U10</f>
        <v>1</v>
      </c>
      <c r="AI10" s="111">
        <v>67</v>
      </c>
      <c r="AJ10" s="80">
        <f>(AI10-AB10)/AB10*100</f>
        <v>8.064516129032258</v>
      </c>
      <c r="AK10" s="59">
        <v>34</v>
      </c>
      <c r="AL10" s="111"/>
      <c r="AM10" s="111">
        <v>66</v>
      </c>
      <c r="AN10" s="81">
        <f>AM10/AI10</f>
        <v>0.9850746268656716</v>
      </c>
      <c r="AO10" s="41">
        <v>67</v>
      </c>
      <c r="AP10" s="72">
        <v>4</v>
      </c>
      <c r="AQ10" s="113">
        <f>AP10+AD10</f>
        <v>6</v>
      </c>
      <c r="AR10" s="72">
        <v>1</v>
      </c>
      <c r="AS10" s="61">
        <v>1</v>
      </c>
      <c r="AT10" s="113">
        <f>AR10+AG10</f>
        <v>2</v>
      </c>
      <c r="AU10" s="113">
        <f>AS10+AH10</f>
        <v>2</v>
      </c>
      <c r="AV10" s="114">
        <v>71</v>
      </c>
      <c r="AW10" s="100">
        <f>(AV10-AO10)/AO10*100</f>
        <v>5.9701492537313428</v>
      </c>
      <c r="AX10" s="113">
        <v>34</v>
      </c>
      <c r="AY10" s="113"/>
      <c r="AZ10" s="114">
        <v>71</v>
      </c>
      <c r="BA10" s="99">
        <f>AZ10/AV10</f>
        <v>1</v>
      </c>
    </row>
    <row r="11" spans="1:53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76">
        <v>293</v>
      </c>
      <c r="F11" s="83">
        <v>9</v>
      </c>
      <c r="G11" s="83">
        <v>4</v>
      </c>
      <c r="H11" s="84"/>
      <c r="I11" s="83">
        <v>313</v>
      </c>
      <c r="J11" s="85">
        <f>(I11-E11)/E11*100</f>
        <v>6.8259385665529013</v>
      </c>
      <c r="K11" s="46">
        <v>275</v>
      </c>
      <c r="L11" s="46"/>
      <c r="M11" s="84">
        <v>312</v>
      </c>
      <c r="N11" s="87">
        <f>M11/I11</f>
        <v>0.99680511182108622</v>
      </c>
      <c r="O11" s="76">
        <v>295</v>
      </c>
      <c r="P11" s="105">
        <v>5</v>
      </c>
      <c r="Q11" s="106">
        <f>P11+F11</f>
        <v>14</v>
      </c>
      <c r="R11" s="105">
        <v>2</v>
      </c>
      <c r="S11" s="105"/>
      <c r="T11" s="106">
        <f>R11+G11</f>
        <v>6</v>
      </c>
      <c r="U11" s="106">
        <f>S11+H11</f>
        <v>0</v>
      </c>
      <c r="V11" s="107">
        <v>315</v>
      </c>
      <c r="W11" s="49">
        <f>(V11-O11)/O11*100</f>
        <v>6.7796610169491522</v>
      </c>
      <c r="X11" s="56">
        <v>276</v>
      </c>
      <c r="Y11" s="54">
        <v>1</v>
      </c>
      <c r="Z11" s="107">
        <v>314</v>
      </c>
      <c r="AA11" s="50">
        <f>Z11/V11</f>
        <v>0.99682539682539684</v>
      </c>
      <c r="AB11" s="41">
        <v>297</v>
      </c>
      <c r="AC11" s="109">
        <v>4</v>
      </c>
      <c r="AD11" s="110">
        <f>Q11+AC11</f>
        <v>18</v>
      </c>
      <c r="AE11" s="109">
        <v>3</v>
      </c>
      <c r="AF11" s="109">
        <v>3</v>
      </c>
      <c r="AG11" s="110">
        <f>AE11+T11</f>
        <v>9</v>
      </c>
      <c r="AH11" s="110">
        <f>AF11+U11</f>
        <v>3</v>
      </c>
      <c r="AI11" s="111">
        <v>317</v>
      </c>
      <c r="AJ11" s="80">
        <f>(AI11-AB11)/AB11*100</f>
        <v>6.7340067340067336</v>
      </c>
      <c r="AK11" s="59">
        <v>278</v>
      </c>
      <c r="AL11" s="111">
        <v>1</v>
      </c>
      <c r="AM11" s="111">
        <v>312</v>
      </c>
      <c r="AN11" s="81">
        <f>AM11/AI11</f>
        <v>0.98422712933753942</v>
      </c>
      <c r="AO11" s="41">
        <v>306</v>
      </c>
      <c r="AP11" s="61">
        <v>7</v>
      </c>
      <c r="AQ11" s="113">
        <f>AP11+AD11</f>
        <v>25</v>
      </c>
      <c r="AR11" s="72">
        <v>5</v>
      </c>
      <c r="AS11" s="61"/>
      <c r="AT11" s="113">
        <f>AR11+AG11</f>
        <v>14</v>
      </c>
      <c r="AU11" s="113">
        <f>AS11+AH11</f>
        <v>3</v>
      </c>
      <c r="AV11" s="114">
        <v>320</v>
      </c>
      <c r="AW11" s="100">
        <f>(AV11-AO11)/AO11*100</f>
        <v>4.5751633986928102</v>
      </c>
      <c r="AX11" s="113">
        <v>283</v>
      </c>
      <c r="AY11" s="113">
        <v>1</v>
      </c>
      <c r="AZ11" s="114">
        <v>320</v>
      </c>
      <c r="BA11" s="99">
        <f>AZ11/AV11</f>
        <v>1</v>
      </c>
    </row>
    <row r="12" spans="1:53" x14ac:dyDescent="0.3">
      <c r="A12" s="8">
        <v>1</v>
      </c>
      <c r="B12" s="4" t="s">
        <v>4</v>
      </c>
      <c r="C12" s="4">
        <v>38</v>
      </c>
      <c r="D12" s="4" t="s">
        <v>6</v>
      </c>
      <c r="E12" s="76">
        <v>201</v>
      </c>
      <c r="F12" s="83">
        <v>2</v>
      </c>
      <c r="G12" s="83"/>
      <c r="H12" s="44"/>
      <c r="I12" s="83">
        <v>212</v>
      </c>
      <c r="J12" s="85">
        <f>(I12-E12)/E12*100</f>
        <v>5.4726368159203984</v>
      </c>
      <c r="K12" s="46">
        <v>185</v>
      </c>
      <c r="L12" s="46"/>
      <c r="M12" s="84">
        <v>212</v>
      </c>
      <c r="N12" s="87">
        <f>M12/I12</f>
        <v>1</v>
      </c>
      <c r="O12" s="76">
        <v>206</v>
      </c>
      <c r="P12" s="105">
        <v>7</v>
      </c>
      <c r="Q12" s="106">
        <f>P12+F12</f>
        <v>9</v>
      </c>
      <c r="R12" s="105">
        <v>1</v>
      </c>
      <c r="S12" s="105">
        <v>1</v>
      </c>
      <c r="T12" s="106">
        <f>R12+G12</f>
        <v>1</v>
      </c>
      <c r="U12" s="106">
        <f>S12+H12</f>
        <v>1</v>
      </c>
      <c r="V12" s="107">
        <v>217</v>
      </c>
      <c r="W12" s="49">
        <f>(V12-O12)/O12*100</f>
        <v>5.3398058252427179</v>
      </c>
      <c r="X12" s="56">
        <v>189</v>
      </c>
      <c r="Y12" s="54"/>
      <c r="Z12" s="107">
        <v>217</v>
      </c>
      <c r="AA12" s="50">
        <f>Z12/V12</f>
        <v>1</v>
      </c>
      <c r="AB12" s="41">
        <v>207</v>
      </c>
      <c r="AC12" s="109">
        <v>5</v>
      </c>
      <c r="AD12" s="110">
        <f>Q12+AC12</f>
        <v>14</v>
      </c>
      <c r="AE12" s="109">
        <v>2</v>
      </c>
      <c r="AF12" s="109">
        <v>2</v>
      </c>
      <c r="AG12" s="110">
        <f>AE12+T12</f>
        <v>3</v>
      </c>
      <c r="AH12" s="110">
        <f>AF12+U12</f>
        <v>3</v>
      </c>
      <c r="AI12" s="111">
        <v>220</v>
      </c>
      <c r="AJ12" s="80">
        <f>(AI12-AB12)/AB12*100</f>
        <v>6.2801932367149762</v>
      </c>
      <c r="AK12" s="59">
        <v>191</v>
      </c>
      <c r="AL12" s="111"/>
      <c r="AM12" s="111">
        <v>215</v>
      </c>
      <c r="AN12" s="81">
        <f>AM12/AI12</f>
        <v>0.97727272727272729</v>
      </c>
      <c r="AO12" s="41">
        <v>210</v>
      </c>
      <c r="AP12" s="112">
        <v>4</v>
      </c>
      <c r="AQ12" s="113">
        <f>AP12+AD12</f>
        <v>18</v>
      </c>
      <c r="AR12" s="112">
        <v>5</v>
      </c>
      <c r="AS12" s="61">
        <v>4</v>
      </c>
      <c r="AT12" s="113">
        <f>AR12+AG12</f>
        <v>8</v>
      </c>
      <c r="AU12" s="113">
        <f>AS12+AH12</f>
        <v>7</v>
      </c>
      <c r="AV12" s="114">
        <v>221</v>
      </c>
      <c r="AW12" s="100">
        <f>(AV12-AO12)/AO12*100</f>
        <v>5.2380952380952381</v>
      </c>
      <c r="AX12" s="113">
        <v>188</v>
      </c>
      <c r="AY12" s="113"/>
      <c r="AZ12" s="114">
        <v>221</v>
      </c>
      <c r="BA12" s="99">
        <f>AZ12/AV12</f>
        <v>1</v>
      </c>
    </row>
    <row r="13" spans="1:53" x14ac:dyDescent="0.3">
      <c r="A13" s="8">
        <v>1</v>
      </c>
      <c r="B13" s="4" t="s">
        <v>4</v>
      </c>
      <c r="C13" s="4">
        <v>59</v>
      </c>
      <c r="D13" s="4" t="s">
        <v>8</v>
      </c>
      <c r="E13" s="76">
        <v>236</v>
      </c>
      <c r="F13" s="83">
        <v>8</v>
      </c>
      <c r="G13" s="83">
        <v>5</v>
      </c>
      <c r="H13" s="44">
        <v>3</v>
      </c>
      <c r="I13" s="83">
        <v>252</v>
      </c>
      <c r="J13" s="85">
        <f>(I13-E13)/E13*100</f>
        <v>6.7796610169491522</v>
      </c>
      <c r="K13" s="46">
        <v>227</v>
      </c>
      <c r="L13" s="46"/>
      <c r="M13" s="84">
        <v>252</v>
      </c>
      <c r="N13" s="87">
        <f>M13/I13</f>
        <v>1</v>
      </c>
      <c r="O13" s="76">
        <v>239</v>
      </c>
      <c r="P13" s="105">
        <v>3</v>
      </c>
      <c r="Q13" s="106">
        <f>P13+F13</f>
        <v>11</v>
      </c>
      <c r="R13" s="105"/>
      <c r="S13" s="105"/>
      <c r="T13" s="106">
        <f>R13+G13</f>
        <v>5</v>
      </c>
      <c r="U13" s="106">
        <f>S13+H13</f>
        <v>3</v>
      </c>
      <c r="V13" s="107">
        <v>252</v>
      </c>
      <c r="W13" s="49">
        <f>(V13-O13)/O13*100</f>
        <v>5.439330543933055</v>
      </c>
      <c r="X13" s="56">
        <v>227</v>
      </c>
      <c r="Y13" s="54"/>
      <c r="Z13" s="107">
        <v>252</v>
      </c>
      <c r="AA13" s="50">
        <f>Z13/V13</f>
        <v>1</v>
      </c>
      <c r="AB13" s="41">
        <v>246</v>
      </c>
      <c r="AC13" s="109">
        <v>1</v>
      </c>
      <c r="AD13" s="110">
        <f>Q13+AC13</f>
        <v>12</v>
      </c>
      <c r="AE13" s="109">
        <v>1</v>
      </c>
      <c r="AF13" s="109"/>
      <c r="AG13" s="110">
        <f>AE13+T13</f>
        <v>6</v>
      </c>
      <c r="AH13" s="110">
        <f>AF13+U13</f>
        <v>3</v>
      </c>
      <c r="AI13" s="111">
        <v>252</v>
      </c>
      <c r="AJ13" s="80">
        <f>(AI13-AB13)/AB13*100</f>
        <v>2.4390243902439024</v>
      </c>
      <c r="AK13" s="59">
        <v>227</v>
      </c>
      <c r="AL13" s="111"/>
      <c r="AM13" s="111">
        <v>251</v>
      </c>
      <c r="AN13" s="81">
        <f>AM13/AI13</f>
        <v>0.99603174603174605</v>
      </c>
      <c r="AO13" s="41">
        <v>252</v>
      </c>
      <c r="AP13" s="61">
        <v>3</v>
      </c>
      <c r="AQ13" s="113">
        <f>AP13+AD13</f>
        <v>15</v>
      </c>
      <c r="AR13" s="61">
        <v>3</v>
      </c>
      <c r="AS13" s="61">
        <v>1</v>
      </c>
      <c r="AT13" s="113">
        <f>AR13+AG13</f>
        <v>9</v>
      </c>
      <c r="AU13" s="113">
        <f>AS13+AH13</f>
        <v>4</v>
      </c>
      <c r="AV13" s="114">
        <v>251</v>
      </c>
      <c r="AW13" s="100">
        <f>(AV13-AO13)/AO13*100</f>
        <v>-0.3968253968253968</v>
      </c>
      <c r="AX13" s="113">
        <v>224</v>
      </c>
      <c r="AY13" s="113">
        <v>1</v>
      </c>
      <c r="AZ13" s="114">
        <v>250</v>
      </c>
      <c r="BA13" s="99">
        <f>AZ13/AV13</f>
        <v>0.99601593625498008</v>
      </c>
    </row>
    <row r="14" spans="1:53" x14ac:dyDescent="0.3">
      <c r="A14" s="8">
        <v>2</v>
      </c>
      <c r="B14" s="4" t="s">
        <v>19</v>
      </c>
      <c r="C14" s="4">
        <v>12</v>
      </c>
      <c r="D14" s="4" t="s">
        <v>23</v>
      </c>
      <c r="E14" s="76">
        <v>30</v>
      </c>
      <c r="F14" s="83">
        <v>2</v>
      </c>
      <c r="G14" s="83"/>
      <c r="H14" s="44"/>
      <c r="I14" s="83">
        <v>32</v>
      </c>
      <c r="J14" s="85">
        <f>(I14-E14)/E14*100</f>
        <v>6.666666666666667</v>
      </c>
      <c r="K14" s="46">
        <v>28</v>
      </c>
      <c r="L14" s="46"/>
      <c r="M14" s="84">
        <v>32</v>
      </c>
      <c r="N14" s="87">
        <f>M14/I14</f>
        <v>1</v>
      </c>
      <c r="O14" s="76">
        <v>31</v>
      </c>
      <c r="P14" s="105"/>
      <c r="Q14" s="106">
        <f>P14+F14</f>
        <v>2</v>
      </c>
      <c r="R14" s="105"/>
      <c r="S14" s="105"/>
      <c r="T14" s="106">
        <f>R14+G14</f>
        <v>0</v>
      </c>
      <c r="U14" s="106">
        <f>S14+H14</f>
        <v>0</v>
      </c>
      <c r="V14" s="107">
        <v>31</v>
      </c>
      <c r="W14" s="49">
        <f>(V14-O14)/O14*100</f>
        <v>0</v>
      </c>
      <c r="X14" s="56">
        <v>28</v>
      </c>
      <c r="Y14" s="54"/>
      <c r="Z14" s="107">
        <v>31</v>
      </c>
      <c r="AA14" s="50">
        <f>Z14/V14</f>
        <v>1</v>
      </c>
      <c r="AB14" s="41">
        <v>31</v>
      </c>
      <c r="AC14" s="109"/>
      <c r="AD14" s="110">
        <f>Q14+AC14</f>
        <v>2</v>
      </c>
      <c r="AE14" s="109"/>
      <c r="AF14" s="109"/>
      <c r="AG14" s="110">
        <f>AE14+T14</f>
        <v>0</v>
      </c>
      <c r="AH14" s="110">
        <f>AF14+U14</f>
        <v>0</v>
      </c>
      <c r="AI14" s="111">
        <v>31</v>
      </c>
      <c r="AJ14" s="80">
        <f>(AI14-AB14)/AB14*100</f>
        <v>0</v>
      </c>
      <c r="AK14" s="59">
        <v>28</v>
      </c>
      <c r="AL14" s="111"/>
      <c r="AM14" s="111">
        <v>31</v>
      </c>
      <c r="AN14" s="81">
        <f>AM14/AI14</f>
        <v>1</v>
      </c>
      <c r="AO14" s="41">
        <v>31</v>
      </c>
      <c r="AP14" s="112"/>
      <c r="AQ14" s="113">
        <f>AP14+AD14</f>
        <v>2</v>
      </c>
      <c r="AR14" s="112"/>
      <c r="AS14" s="61"/>
      <c r="AT14" s="113">
        <f>AR14+AG14</f>
        <v>0</v>
      </c>
      <c r="AU14" s="113">
        <f>AS14+AH14</f>
        <v>0</v>
      </c>
      <c r="AV14" s="114">
        <v>31</v>
      </c>
      <c r="AW14" s="100">
        <f>(AV14-AO14)/AO14*100</f>
        <v>0</v>
      </c>
      <c r="AX14" s="113">
        <v>28</v>
      </c>
      <c r="AY14" s="113"/>
      <c r="AZ14" s="114">
        <v>101</v>
      </c>
      <c r="BA14" s="99">
        <f>AZ14/AV14</f>
        <v>3.2580645161290325</v>
      </c>
    </row>
    <row r="15" spans="1:53" x14ac:dyDescent="0.3">
      <c r="A15" s="8">
        <v>2</v>
      </c>
      <c r="B15" s="4" t="s">
        <v>19</v>
      </c>
      <c r="C15" s="4">
        <v>19</v>
      </c>
      <c r="D15" s="4" t="s">
        <v>27</v>
      </c>
      <c r="E15" s="76">
        <v>815</v>
      </c>
      <c r="F15" s="83">
        <v>40</v>
      </c>
      <c r="G15" s="83">
        <v>27</v>
      </c>
      <c r="H15" s="44">
        <v>2</v>
      </c>
      <c r="I15" s="83">
        <v>838</v>
      </c>
      <c r="J15" s="85">
        <f>(I15-E15)/E15*100</f>
        <v>2.8220858895705523</v>
      </c>
      <c r="K15" s="46">
        <v>280</v>
      </c>
      <c r="L15" s="46">
        <v>1</v>
      </c>
      <c r="M15" s="84">
        <v>837</v>
      </c>
      <c r="N15" s="87">
        <f>M15/I15</f>
        <v>0.99880668257756566</v>
      </c>
      <c r="O15" s="76">
        <v>796</v>
      </c>
      <c r="P15" s="105">
        <v>32</v>
      </c>
      <c r="Q15" s="106">
        <f>P15+F15</f>
        <v>72</v>
      </c>
      <c r="R15" s="105">
        <v>13</v>
      </c>
      <c r="S15" s="105">
        <v>4</v>
      </c>
      <c r="T15" s="106">
        <f>R15+G15</f>
        <v>40</v>
      </c>
      <c r="U15" s="106">
        <f>S15+H15</f>
        <v>6</v>
      </c>
      <c r="V15" s="107">
        <v>862</v>
      </c>
      <c r="W15" s="49">
        <f>(V15-O15)/O15*100</f>
        <v>8.291457286432161</v>
      </c>
      <c r="X15" s="56">
        <v>289</v>
      </c>
      <c r="Y15" s="54">
        <v>14</v>
      </c>
      <c r="Z15" s="107">
        <v>861</v>
      </c>
      <c r="AA15" s="50">
        <f>Z15/V15</f>
        <v>0.99883990719257543</v>
      </c>
      <c r="AB15" s="41">
        <v>817</v>
      </c>
      <c r="AC15" s="109">
        <v>32</v>
      </c>
      <c r="AD15" s="110">
        <f>Q15+AC15</f>
        <v>104</v>
      </c>
      <c r="AE15" s="109">
        <v>25</v>
      </c>
      <c r="AF15" s="109">
        <v>14</v>
      </c>
      <c r="AG15" s="110">
        <f>AE15+T15</f>
        <v>65</v>
      </c>
      <c r="AH15" s="110">
        <f>AF15+U15</f>
        <v>20</v>
      </c>
      <c r="AI15" s="111">
        <v>859</v>
      </c>
      <c r="AJ15" s="80">
        <f>(AI15-AB15)/AB15*100</f>
        <v>5.1407588739290082</v>
      </c>
      <c r="AK15" s="59">
        <v>281</v>
      </c>
      <c r="AL15" s="111">
        <v>26</v>
      </c>
      <c r="AM15" s="111">
        <v>827</v>
      </c>
      <c r="AN15" s="81">
        <f>AM15/AI15</f>
        <v>0.96274738067520371</v>
      </c>
      <c r="AO15" s="41">
        <v>820</v>
      </c>
      <c r="AP15" s="61">
        <v>44</v>
      </c>
      <c r="AQ15" s="113">
        <f>AP15+AD15</f>
        <v>148</v>
      </c>
      <c r="AR15" s="61">
        <v>18</v>
      </c>
      <c r="AS15" s="61">
        <v>8</v>
      </c>
      <c r="AT15" s="113">
        <f>AR15+AG15</f>
        <v>83</v>
      </c>
      <c r="AU15" s="113">
        <f>AS15+AH15</f>
        <v>28</v>
      </c>
      <c r="AV15" s="114">
        <v>888</v>
      </c>
      <c r="AW15" s="100">
        <f>(AV15-AO15)/AO15*100</f>
        <v>8.2926829268292686</v>
      </c>
      <c r="AX15" s="113">
        <v>290</v>
      </c>
      <c r="AY15" s="113">
        <v>31</v>
      </c>
      <c r="AZ15" s="114">
        <v>887</v>
      </c>
      <c r="BA15" s="99">
        <f>AZ15/AV15</f>
        <v>0.99887387387387383</v>
      </c>
    </row>
    <row r="16" spans="1:53" x14ac:dyDescent="0.3">
      <c r="A16" s="8">
        <v>2</v>
      </c>
      <c r="B16" s="4" t="s">
        <v>19</v>
      </c>
      <c r="C16" s="4">
        <v>46</v>
      </c>
      <c r="D16" s="4" t="s">
        <v>26</v>
      </c>
      <c r="E16" s="76">
        <v>194</v>
      </c>
      <c r="F16" s="83">
        <v>2</v>
      </c>
      <c r="G16" s="83">
        <v>1</v>
      </c>
      <c r="H16" s="44"/>
      <c r="I16" s="83">
        <v>190</v>
      </c>
      <c r="J16" s="85">
        <f>(I16-E16)/E16*100</f>
        <v>-2.0618556701030926</v>
      </c>
      <c r="K16" s="46">
        <v>149</v>
      </c>
      <c r="L16" s="46"/>
      <c r="M16" s="84">
        <v>190</v>
      </c>
      <c r="N16" s="87">
        <f>M16/I16</f>
        <v>1</v>
      </c>
      <c r="O16" s="76">
        <v>191</v>
      </c>
      <c r="P16" s="105">
        <v>6</v>
      </c>
      <c r="Q16" s="106">
        <f>P16+F16</f>
        <v>8</v>
      </c>
      <c r="R16" s="105">
        <v>2</v>
      </c>
      <c r="S16" s="105"/>
      <c r="T16" s="106">
        <f>R16+G16</f>
        <v>3</v>
      </c>
      <c r="U16" s="106">
        <f>S16+H16</f>
        <v>0</v>
      </c>
      <c r="V16" s="107">
        <v>194</v>
      </c>
      <c r="W16" s="49">
        <f>(V16-O16)/O16*100</f>
        <v>1.5706806282722512</v>
      </c>
      <c r="X16" s="56">
        <v>153</v>
      </c>
      <c r="Y16" s="54">
        <v>2</v>
      </c>
      <c r="Z16" s="107">
        <v>194</v>
      </c>
      <c r="AA16" s="50">
        <f>Z16/V16</f>
        <v>1</v>
      </c>
      <c r="AB16" s="41">
        <v>191</v>
      </c>
      <c r="AC16" s="109">
        <v>1</v>
      </c>
      <c r="AD16" s="110">
        <f>Q16+AC16</f>
        <v>9</v>
      </c>
      <c r="AE16" s="109">
        <v>5</v>
      </c>
      <c r="AF16" s="109">
        <v>1</v>
      </c>
      <c r="AG16" s="110">
        <f>AE16+T16</f>
        <v>8</v>
      </c>
      <c r="AH16" s="110">
        <f>AF16+U16</f>
        <v>1</v>
      </c>
      <c r="AI16" s="111">
        <v>190</v>
      </c>
      <c r="AJ16" s="80">
        <f>(AI16-AB16)/AB16*100</f>
        <v>-0.52356020942408377</v>
      </c>
      <c r="AK16" s="59">
        <v>154</v>
      </c>
      <c r="AL16" s="111">
        <v>2</v>
      </c>
      <c r="AM16" s="111">
        <v>189</v>
      </c>
      <c r="AN16" s="81">
        <f>AM16/AI16</f>
        <v>0.99473684210526314</v>
      </c>
      <c r="AO16" s="41">
        <v>190</v>
      </c>
      <c r="AP16" s="61">
        <v>4</v>
      </c>
      <c r="AQ16" s="113">
        <f>AP16+AD16</f>
        <v>13</v>
      </c>
      <c r="AR16" s="61">
        <v>4</v>
      </c>
      <c r="AS16" s="61">
        <v>1</v>
      </c>
      <c r="AT16" s="113">
        <f>AR16+AG16</f>
        <v>12</v>
      </c>
      <c r="AU16" s="113">
        <f>AS16+AH16</f>
        <v>2</v>
      </c>
      <c r="AV16" s="114">
        <v>190</v>
      </c>
      <c r="AW16" s="100">
        <f>(AV16-AO16)/AO16*100</f>
        <v>0</v>
      </c>
      <c r="AX16" s="113">
        <v>157</v>
      </c>
      <c r="AY16" s="113">
        <v>2</v>
      </c>
      <c r="AZ16" s="114">
        <v>190</v>
      </c>
      <c r="BA16" s="99">
        <f>AZ16/AV16</f>
        <v>1</v>
      </c>
    </row>
    <row r="17" spans="1:53" x14ac:dyDescent="0.3">
      <c r="A17" s="8">
        <v>2</v>
      </c>
      <c r="B17" s="4" t="s">
        <v>19</v>
      </c>
      <c r="C17" s="4">
        <v>49</v>
      </c>
      <c r="D17" s="4" t="s">
        <v>22</v>
      </c>
      <c r="E17" s="76">
        <v>258</v>
      </c>
      <c r="F17" s="83">
        <v>6</v>
      </c>
      <c r="G17" s="83">
        <v>2</v>
      </c>
      <c r="H17" s="44"/>
      <c r="I17" s="83">
        <v>265</v>
      </c>
      <c r="J17" s="85">
        <f>(I17-E17)/E17*100</f>
        <v>2.7131782945736433</v>
      </c>
      <c r="K17" s="46">
        <v>236</v>
      </c>
      <c r="L17" s="46"/>
      <c r="M17" s="84">
        <v>265</v>
      </c>
      <c r="N17" s="87">
        <f>M17/I17</f>
        <v>1</v>
      </c>
      <c r="O17" s="76">
        <v>258</v>
      </c>
      <c r="P17" s="105">
        <v>5</v>
      </c>
      <c r="Q17" s="106">
        <f>P17+F17</f>
        <v>11</v>
      </c>
      <c r="R17" s="105">
        <v>2</v>
      </c>
      <c r="S17" s="105">
        <v>1</v>
      </c>
      <c r="T17" s="106">
        <f>R17+G17</f>
        <v>4</v>
      </c>
      <c r="U17" s="106">
        <f>S17+H17</f>
        <v>1</v>
      </c>
      <c r="V17" s="107">
        <v>269</v>
      </c>
      <c r="W17" s="49">
        <f>(V17-O17)/O17*100</f>
        <v>4.2635658914728678</v>
      </c>
      <c r="X17" s="56">
        <v>237</v>
      </c>
      <c r="Y17" s="54"/>
      <c r="Z17" s="107">
        <v>269</v>
      </c>
      <c r="AA17" s="50">
        <f>Z17/V17</f>
        <v>1</v>
      </c>
      <c r="AB17" s="41">
        <v>261</v>
      </c>
      <c r="AC17" s="109">
        <v>5</v>
      </c>
      <c r="AD17" s="110">
        <f>Q17+AC17</f>
        <v>16</v>
      </c>
      <c r="AE17" s="109">
        <v>1</v>
      </c>
      <c r="AF17" s="109"/>
      <c r="AG17" s="110">
        <f>AE17+T17</f>
        <v>5</v>
      </c>
      <c r="AH17" s="110">
        <f>AF17+U17</f>
        <v>1</v>
      </c>
      <c r="AI17" s="111">
        <v>274</v>
      </c>
      <c r="AJ17" s="80">
        <f>(AI17-AB17)/AB17*100</f>
        <v>4.980842911877394</v>
      </c>
      <c r="AK17" s="59">
        <v>240</v>
      </c>
      <c r="AL17" s="111"/>
      <c r="AM17" s="111">
        <v>269</v>
      </c>
      <c r="AN17" s="81">
        <f>AM17/AI17</f>
        <v>0.98175182481751821</v>
      </c>
      <c r="AO17" s="41">
        <v>262</v>
      </c>
      <c r="AP17" s="61">
        <v>5</v>
      </c>
      <c r="AQ17" s="113">
        <f>AP17+AD17</f>
        <v>21</v>
      </c>
      <c r="AR17" s="61">
        <v>1</v>
      </c>
      <c r="AS17" s="61"/>
      <c r="AT17" s="113">
        <f>AR17+AG17</f>
        <v>6</v>
      </c>
      <c r="AU17" s="113">
        <f>AS17+AH17</f>
        <v>1</v>
      </c>
      <c r="AV17" s="114">
        <v>278</v>
      </c>
      <c r="AW17" s="100">
        <f>(AV17-AO17)/AO17*100</f>
        <v>6.1068702290076331</v>
      </c>
      <c r="AX17" s="113">
        <v>241</v>
      </c>
      <c r="AY17" s="113"/>
      <c r="AZ17" s="114">
        <v>278</v>
      </c>
      <c r="BA17" s="99">
        <f>AZ17/AV17</f>
        <v>1</v>
      </c>
    </row>
    <row r="18" spans="1:53" x14ac:dyDescent="0.3">
      <c r="A18" s="8">
        <v>2</v>
      </c>
      <c r="B18" s="4" t="s">
        <v>19</v>
      </c>
      <c r="C18" s="4">
        <v>52</v>
      </c>
      <c r="D18" s="4" t="s">
        <v>24</v>
      </c>
      <c r="E18" s="76">
        <v>576</v>
      </c>
      <c r="F18" s="83">
        <v>20</v>
      </c>
      <c r="G18" s="83">
        <v>13</v>
      </c>
      <c r="H18" s="44">
        <v>1</v>
      </c>
      <c r="I18" s="83">
        <v>612</v>
      </c>
      <c r="J18" s="85">
        <f>(I18-E18)/E18*100</f>
        <v>6.25</v>
      </c>
      <c r="K18" s="46">
        <v>359</v>
      </c>
      <c r="L18" s="46"/>
      <c r="M18" s="84">
        <v>611</v>
      </c>
      <c r="N18" s="87">
        <f>M18/I18</f>
        <v>0.99836601307189543</v>
      </c>
      <c r="O18" s="76">
        <v>578</v>
      </c>
      <c r="P18" s="105">
        <v>21</v>
      </c>
      <c r="Q18" s="106">
        <f>P18+F18</f>
        <v>41</v>
      </c>
      <c r="R18" s="105">
        <v>6</v>
      </c>
      <c r="S18" s="105">
        <v>1</v>
      </c>
      <c r="T18" s="106">
        <f>R18+G18</f>
        <v>19</v>
      </c>
      <c r="U18" s="106">
        <f>S18+H18</f>
        <v>2</v>
      </c>
      <c r="V18" s="107">
        <v>629</v>
      </c>
      <c r="W18" s="49">
        <f>(V18-O18)/O18*100</f>
        <v>8.8235294117647065</v>
      </c>
      <c r="X18" s="56">
        <v>368</v>
      </c>
      <c r="Y18" s="54">
        <v>6</v>
      </c>
      <c r="Z18" s="107">
        <v>630</v>
      </c>
      <c r="AA18" s="50">
        <f>Z18/V18</f>
        <v>1.0015898251192368</v>
      </c>
      <c r="AB18" s="41">
        <v>585</v>
      </c>
      <c r="AC18" s="109">
        <v>16</v>
      </c>
      <c r="AD18" s="110">
        <f>Q18+AC18</f>
        <v>57</v>
      </c>
      <c r="AE18" s="109">
        <v>13</v>
      </c>
      <c r="AF18" s="109">
        <v>4</v>
      </c>
      <c r="AG18" s="110">
        <f>AE18+T18</f>
        <v>32</v>
      </c>
      <c r="AH18" s="110">
        <f>AF18+U18</f>
        <v>6</v>
      </c>
      <c r="AI18" s="111">
        <v>637</v>
      </c>
      <c r="AJ18" s="80">
        <f>(AI18-AB18)/AB18*100</f>
        <v>8.8888888888888893</v>
      </c>
      <c r="AK18" s="59">
        <v>368</v>
      </c>
      <c r="AL18" s="111">
        <v>8</v>
      </c>
      <c r="AM18" s="111">
        <v>620</v>
      </c>
      <c r="AN18" s="81">
        <f>AM18/AI18</f>
        <v>0.9733124018838305</v>
      </c>
      <c r="AO18" s="41">
        <v>603</v>
      </c>
      <c r="AP18" s="61">
        <v>11</v>
      </c>
      <c r="AQ18" s="113">
        <f>AP18+AD18</f>
        <v>68</v>
      </c>
      <c r="AR18" s="61">
        <v>8</v>
      </c>
      <c r="AS18" s="61">
        <v>1</v>
      </c>
      <c r="AT18" s="113">
        <f>AR18+AG18</f>
        <v>40</v>
      </c>
      <c r="AU18" s="113">
        <f>AS18+AH18</f>
        <v>7</v>
      </c>
      <c r="AV18" s="114">
        <v>641</v>
      </c>
      <c r="AW18" s="100">
        <f>(AV18-AO18)/AO18*100</f>
        <v>6.3018242122719741</v>
      </c>
      <c r="AX18" s="113">
        <v>366</v>
      </c>
      <c r="AY18" s="113">
        <v>10</v>
      </c>
      <c r="AZ18" s="114">
        <v>641</v>
      </c>
      <c r="BA18" s="99">
        <f>AZ18/AV18</f>
        <v>1</v>
      </c>
    </row>
    <row r="19" spans="1:53" x14ac:dyDescent="0.3">
      <c r="A19" s="8">
        <v>2</v>
      </c>
      <c r="B19" s="4" t="s">
        <v>19</v>
      </c>
      <c r="C19" s="4">
        <v>53</v>
      </c>
      <c r="D19" s="4" t="s">
        <v>25</v>
      </c>
      <c r="E19" s="76">
        <v>497</v>
      </c>
      <c r="F19" s="83">
        <v>6</v>
      </c>
      <c r="G19" s="83">
        <v>5</v>
      </c>
      <c r="H19" s="44">
        <v>1</v>
      </c>
      <c r="I19" s="83">
        <v>503</v>
      </c>
      <c r="J19" s="85">
        <f>(I19-E19)/E19*100</f>
        <v>1.2072434607645874</v>
      </c>
      <c r="K19" s="46">
        <v>460</v>
      </c>
      <c r="L19" s="46"/>
      <c r="M19" s="84">
        <v>503</v>
      </c>
      <c r="N19" s="87">
        <f>M19/I19</f>
        <v>1</v>
      </c>
      <c r="O19" s="76">
        <v>501</v>
      </c>
      <c r="P19" s="105">
        <v>4</v>
      </c>
      <c r="Q19" s="106">
        <f>P19+F19</f>
        <v>10</v>
      </c>
      <c r="R19" s="105"/>
      <c r="S19" s="105"/>
      <c r="T19" s="106">
        <f>R19+G19</f>
        <v>5</v>
      </c>
      <c r="U19" s="106">
        <f>S19+H19</f>
        <v>1</v>
      </c>
      <c r="V19" s="107">
        <v>507</v>
      </c>
      <c r="W19" s="49">
        <f>(V19-O19)/O19*100</f>
        <v>1.1976047904191618</v>
      </c>
      <c r="X19" s="56">
        <v>460</v>
      </c>
      <c r="Y19" s="54">
        <v>1</v>
      </c>
      <c r="Z19" s="107">
        <v>507</v>
      </c>
      <c r="AA19" s="50">
        <f>Z19/V19</f>
        <v>1</v>
      </c>
      <c r="AB19" s="41">
        <v>501</v>
      </c>
      <c r="AC19" s="109">
        <v>10</v>
      </c>
      <c r="AD19" s="110">
        <f>Q19+AC19</f>
        <v>20</v>
      </c>
      <c r="AE19" s="109">
        <v>2</v>
      </c>
      <c r="AF19" s="109">
        <v>1</v>
      </c>
      <c r="AG19" s="110">
        <f>AE19+T19</f>
        <v>7</v>
      </c>
      <c r="AH19" s="110">
        <f>AF19+U19</f>
        <v>2</v>
      </c>
      <c r="AI19" s="111">
        <v>514</v>
      </c>
      <c r="AJ19" s="80">
        <f>(AI19-AB19)/AB19*100</f>
        <v>2.5948103792415167</v>
      </c>
      <c r="AK19" s="59">
        <v>465</v>
      </c>
      <c r="AL19" s="111">
        <v>1</v>
      </c>
      <c r="AM19" s="111">
        <v>504</v>
      </c>
      <c r="AN19" s="81">
        <f>AM19/AI19</f>
        <v>0.98054474708171202</v>
      </c>
      <c r="AO19" s="41">
        <v>502</v>
      </c>
      <c r="AP19" s="61">
        <v>1</v>
      </c>
      <c r="AQ19" s="113">
        <f>AP19+AD19</f>
        <v>21</v>
      </c>
      <c r="AR19" s="61">
        <v>4</v>
      </c>
      <c r="AS19" s="61">
        <v>1</v>
      </c>
      <c r="AT19" s="113">
        <f>AR19+AG19</f>
        <v>11</v>
      </c>
      <c r="AU19" s="113">
        <f>AS19+AH19</f>
        <v>3</v>
      </c>
      <c r="AV19" s="114">
        <v>511</v>
      </c>
      <c r="AW19" s="100">
        <f>(AV19-AO19)/AO19*100</f>
        <v>1.7928286852589643</v>
      </c>
      <c r="AX19" s="113">
        <v>460</v>
      </c>
      <c r="AY19" s="113">
        <v>2</v>
      </c>
      <c r="AZ19" s="114">
        <v>510</v>
      </c>
      <c r="BA19" s="99">
        <f>AZ19/AV19</f>
        <v>0.99804305283757333</v>
      </c>
    </row>
    <row r="20" spans="1:53" x14ac:dyDescent="0.3">
      <c r="A20" s="8">
        <v>2</v>
      </c>
      <c r="B20" s="4" t="s">
        <v>19</v>
      </c>
      <c r="C20" s="4">
        <v>69</v>
      </c>
      <c r="D20" s="4" t="s">
        <v>20</v>
      </c>
      <c r="E20" s="76">
        <v>270</v>
      </c>
      <c r="F20" s="83">
        <v>14</v>
      </c>
      <c r="G20" s="83"/>
      <c r="H20" s="44"/>
      <c r="I20" s="83">
        <v>286</v>
      </c>
      <c r="J20" s="85">
        <f>(I20-E20)/E20*100</f>
        <v>5.9259259259259265</v>
      </c>
      <c r="K20" s="46">
        <v>230</v>
      </c>
      <c r="L20" s="46"/>
      <c r="M20" s="84">
        <v>286</v>
      </c>
      <c r="N20" s="87">
        <f>M20/I20</f>
        <v>1</v>
      </c>
      <c r="O20" s="76">
        <v>267</v>
      </c>
      <c r="P20" s="105">
        <v>2</v>
      </c>
      <c r="Q20" s="106">
        <f>P20+F20</f>
        <v>16</v>
      </c>
      <c r="R20" s="105"/>
      <c r="S20" s="105"/>
      <c r="T20" s="106">
        <f>R20+G20</f>
        <v>0</v>
      </c>
      <c r="U20" s="106">
        <f>S20+H20</f>
        <v>0</v>
      </c>
      <c r="V20" s="107">
        <v>289</v>
      </c>
      <c r="W20" s="49">
        <f>(V20-O20)/O20*100</f>
        <v>8.239700374531834</v>
      </c>
      <c r="X20" s="56">
        <v>235</v>
      </c>
      <c r="Y20" s="54">
        <v>1</v>
      </c>
      <c r="Z20" s="107">
        <v>289</v>
      </c>
      <c r="AA20" s="50">
        <f>Z20/V20</f>
        <v>1</v>
      </c>
      <c r="AB20" s="41">
        <v>271</v>
      </c>
      <c r="AC20" s="109">
        <v>1</v>
      </c>
      <c r="AD20" s="110">
        <f>Q20+AC20</f>
        <v>17</v>
      </c>
      <c r="AE20" s="109">
        <v>2</v>
      </c>
      <c r="AF20" s="109"/>
      <c r="AG20" s="110">
        <f>AE20+T20</f>
        <v>2</v>
      </c>
      <c r="AH20" s="110">
        <f>AF20+U20</f>
        <v>0</v>
      </c>
      <c r="AI20" s="111">
        <v>289</v>
      </c>
      <c r="AJ20" s="80">
        <f>(AI20-AB20)/AB20*100</f>
        <v>6.6420664206642073</v>
      </c>
      <c r="AK20" s="59">
        <v>236</v>
      </c>
      <c r="AL20" s="111">
        <v>3</v>
      </c>
      <c r="AM20" s="111">
        <v>288</v>
      </c>
      <c r="AN20" s="81">
        <f>AM20/AI20</f>
        <v>0.9965397923875432</v>
      </c>
      <c r="AO20" s="41">
        <v>272</v>
      </c>
      <c r="AP20" s="61">
        <v>1</v>
      </c>
      <c r="AQ20" s="113">
        <f>AP20+AD20</f>
        <v>18</v>
      </c>
      <c r="AR20" s="61">
        <v>2</v>
      </c>
      <c r="AS20" s="61">
        <v>1</v>
      </c>
      <c r="AT20" s="113">
        <f>AR20+AG20</f>
        <v>4</v>
      </c>
      <c r="AU20" s="113">
        <f>AS20+AH20</f>
        <v>1</v>
      </c>
      <c r="AV20" s="114">
        <v>288</v>
      </c>
      <c r="AW20" s="100">
        <f>(AV20-AO20)/AO20*100</f>
        <v>5.8823529411764701</v>
      </c>
      <c r="AX20" s="113">
        <v>235</v>
      </c>
      <c r="AY20" s="113">
        <v>3</v>
      </c>
      <c r="AZ20" s="114">
        <v>286</v>
      </c>
      <c r="BA20" s="99">
        <f>AZ20/AV20</f>
        <v>0.99305555555555558</v>
      </c>
    </row>
    <row r="21" spans="1:53" x14ac:dyDescent="0.3">
      <c r="A21" s="8">
        <v>2</v>
      </c>
      <c r="B21" s="4" t="s">
        <v>19</v>
      </c>
      <c r="C21" s="4">
        <v>72</v>
      </c>
      <c r="D21" s="4" t="s">
        <v>21</v>
      </c>
      <c r="E21" s="76">
        <v>534</v>
      </c>
      <c r="F21" s="83">
        <v>10</v>
      </c>
      <c r="G21" s="83">
        <v>5</v>
      </c>
      <c r="H21" s="44">
        <v>2</v>
      </c>
      <c r="I21" s="83">
        <v>537</v>
      </c>
      <c r="J21" s="85">
        <f>(I21-E21)/E21*100</f>
        <v>0.5617977528089888</v>
      </c>
      <c r="K21" s="46">
        <v>504</v>
      </c>
      <c r="L21" s="46"/>
      <c r="M21" s="84">
        <v>535</v>
      </c>
      <c r="N21" s="87">
        <f>M21/I21</f>
        <v>0.9962756052141527</v>
      </c>
      <c r="O21" s="76">
        <v>536</v>
      </c>
      <c r="P21" s="105">
        <v>5</v>
      </c>
      <c r="Q21" s="106">
        <f>P21+F21</f>
        <v>15</v>
      </c>
      <c r="R21" s="105">
        <v>3</v>
      </c>
      <c r="S21" s="105"/>
      <c r="T21" s="106">
        <f>R21+G21</f>
        <v>8</v>
      </c>
      <c r="U21" s="106">
        <f>S21+H21</f>
        <v>2</v>
      </c>
      <c r="V21" s="107">
        <v>540</v>
      </c>
      <c r="W21" s="49">
        <f>(V21-O21)/O21*100</f>
        <v>0.74626865671641784</v>
      </c>
      <c r="X21" s="56">
        <v>507</v>
      </c>
      <c r="Y21" s="54"/>
      <c r="Z21" s="107">
        <v>538</v>
      </c>
      <c r="AA21" s="50">
        <f>Z21/V21</f>
        <v>0.99629629629629635</v>
      </c>
      <c r="AB21" s="41">
        <v>537</v>
      </c>
      <c r="AC21" s="109">
        <v>4</v>
      </c>
      <c r="AD21" s="110">
        <f>Q21+AC21</f>
        <v>19</v>
      </c>
      <c r="AE21" s="109">
        <v>4</v>
      </c>
      <c r="AF21" s="109">
        <v>1</v>
      </c>
      <c r="AG21" s="110">
        <f>AE21+T21</f>
        <v>12</v>
      </c>
      <c r="AH21" s="110">
        <f>AF21+U21</f>
        <v>3</v>
      </c>
      <c r="AI21" s="111">
        <v>541</v>
      </c>
      <c r="AJ21" s="80">
        <f>(AI21-AB21)/AB21*100</f>
        <v>0.74487895716945995</v>
      </c>
      <c r="AK21" s="59">
        <v>507</v>
      </c>
      <c r="AL21" s="111"/>
      <c r="AM21" s="111">
        <v>535</v>
      </c>
      <c r="AN21" s="43">
        <f>AM21/AI21</f>
        <v>0.98890942698706097</v>
      </c>
      <c r="AO21" s="41">
        <v>532</v>
      </c>
      <c r="AP21" s="61">
        <v>6</v>
      </c>
      <c r="AQ21" s="113">
        <f>AP21+AD21</f>
        <v>25</v>
      </c>
      <c r="AR21" s="61">
        <v>1</v>
      </c>
      <c r="AS21" s="61"/>
      <c r="AT21" s="113">
        <f>AR21+AG21</f>
        <v>13</v>
      </c>
      <c r="AU21" s="113">
        <f>AS21+AH21</f>
        <v>3</v>
      </c>
      <c r="AV21" s="114">
        <v>545</v>
      </c>
      <c r="AW21" s="100">
        <f>(AV21-AO21)/AO21*100</f>
        <v>2.4436090225563909</v>
      </c>
      <c r="AX21" s="113">
        <v>511</v>
      </c>
      <c r="AY21" s="113"/>
      <c r="AZ21" s="114">
        <v>542</v>
      </c>
      <c r="BA21" s="99">
        <f>AZ21/AV21</f>
        <v>0.99449541284403675</v>
      </c>
    </row>
    <row r="22" spans="1:53" x14ac:dyDescent="0.3">
      <c r="A22" s="8">
        <v>3</v>
      </c>
      <c r="B22" s="4" t="s">
        <v>28</v>
      </c>
      <c r="C22" s="4">
        <v>21</v>
      </c>
      <c r="D22" s="4" t="s">
        <v>32</v>
      </c>
      <c r="E22" s="76">
        <v>216</v>
      </c>
      <c r="F22" s="83">
        <v>17</v>
      </c>
      <c r="G22" s="44">
        <v>11</v>
      </c>
      <c r="H22" s="83">
        <v>2</v>
      </c>
      <c r="I22" s="83">
        <v>226</v>
      </c>
      <c r="J22" s="85">
        <f>(I22-E22)/E22*100</f>
        <v>4.6296296296296298</v>
      </c>
      <c r="K22" s="46">
        <v>65</v>
      </c>
      <c r="L22" s="46"/>
      <c r="M22" s="84">
        <v>226</v>
      </c>
      <c r="N22" s="87">
        <f>M22/I22</f>
        <v>1</v>
      </c>
      <c r="O22" s="76">
        <v>223</v>
      </c>
      <c r="P22" s="105">
        <v>9</v>
      </c>
      <c r="Q22" s="106">
        <f>P22+F22</f>
        <v>26</v>
      </c>
      <c r="R22" s="105">
        <v>3</v>
      </c>
      <c r="S22" s="105">
        <v>1</v>
      </c>
      <c r="T22" s="106">
        <f>R22+G22</f>
        <v>14</v>
      </c>
      <c r="U22" s="106">
        <f>S22+H22</f>
        <v>3</v>
      </c>
      <c r="V22" s="107">
        <v>231</v>
      </c>
      <c r="W22" s="49">
        <f>(V22-O22)/O22*100</f>
        <v>3.5874439461883409</v>
      </c>
      <c r="X22" s="56">
        <v>69</v>
      </c>
      <c r="Y22" s="54">
        <v>6</v>
      </c>
      <c r="Z22" s="107">
        <v>231</v>
      </c>
      <c r="AA22" s="50">
        <f>Z22/V22</f>
        <v>1</v>
      </c>
      <c r="AB22" s="41">
        <v>216</v>
      </c>
      <c r="AC22" s="109">
        <v>6</v>
      </c>
      <c r="AD22" s="110">
        <f>Q22+AC22</f>
        <v>32</v>
      </c>
      <c r="AE22" s="109">
        <v>3</v>
      </c>
      <c r="AF22" s="109"/>
      <c r="AG22" s="110">
        <f>AE22+T22</f>
        <v>17</v>
      </c>
      <c r="AH22" s="110">
        <f>AF22+U22</f>
        <v>3</v>
      </c>
      <c r="AI22" s="111">
        <v>232</v>
      </c>
      <c r="AJ22" s="80">
        <f>(AI22-AB22)/AB22*100</f>
        <v>7.4074074074074066</v>
      </c>
      <c r="AK22" s="59">
        <v>67</v>
      </c>
      <c r="AL22" s="111">
        <v>11</v>
      </c>
      <c r="AM22" s="111">
        <v>225</v>
      </c>
      <c r="AN22" s="81">
        <f>AM22/AI22</f>
        <v>0.96982758620689657</v>
      </c>
      <c r="AO22" s="41">
        <v>224</v>
      </c>
      <c r="AP22" s="61">
        <v>13</v>
      </c>
      <c r="AQ22" s="113">
        <f>AP22+AD22</f>
        <v>45</v>
      </c>
      <c r="AR22" s="112">
        <v>3</v>
      </c>
      <c r="AS22" s="61">
        <v>1</v>
      </c>
      <c r="AT22" s="113">
        <f>AR22+AG22</f>
        <v>20</v>
      </c>
      <c r="AU22" s="113">
        <f>AS22+AH22</f>
        <v>4</v>
      </c>
      <c r="AV22" s="114">
        <v>239</v>
      </c>
      <c r="AW22" s="100">
        <f>(AV22-AO22)/AO22*100</f>
        <v>6.6964285714285712</v>
      </c>
      <c r="AX22" s="113">
        <v>68</v>
      </c>
      <c r="AY22" s="113">
        <v>12</v>
      </c>
      <c r="AZ22" s="114">
        <v>240</v>
      </c>
      <c r="BA22" s="99">
        <f>AZ22/AV22</f>
        <v>1.00418410041841</v>
      </c>
    </row>
    <row r="23" spans="1:53" x14ac:dyDescent="0.3">
      <c r="A23" s="8">
        <v>3</v>
      </c>
      <c r="B23" s="4" t="s">
        <v>28</v>
      </c>
      <c r="C23" s="4">
        <v>23</v>
      </c>
      <c r="D23" s="4" t="s">
        <v>35</v>
      </c>
      <c r="E23" s="76">
        <v>74</v>
      </c>
      <c r="F23" s="83">
        <v>1</v>
      </c>
      <c r="G23" s="83"/>
      <c r="H23" s="44"/>
      <c r="I23" s="83">
        <v>78</v>
      </c>
      <c r="J23" s="85">
        <f>(I23-E23)/E23*100</f>
        <v>5.4054054054054053</v>
      </c>
      <c r="K23" s="46">
        <v>16</v>
      </c>
      <c r="L23" s="46"/>
      <c r="M23" s="84">
        <v>79</v>
      </c>
      <c r="N23" s="87">
        <f>M23/I23</f>
        <v>1.0128205128205128</v>
      </c>
      <c r="O23" s="76">
        <v>78</v>
      </c>
      <c r="P23" s="105">
        <v>2</v>
      </c>
      <c r="Q23" s="106">
        <f>P23+F23</f>
        <v>3</v>
      </c>
      <c r="R23" s="105">
        <v>2</v>
      </c>
      <c r="S23" s="105"/>
      <c r="T23" s="106">
        <f>R23+G23</f>
        <v>2</v>
      </c>
      <c r="U23" s="106">
        <f>S23+H23</f>
        <v>0</v>
      </c>
      <c r="V23" s="107">
        <v>81</v>
      </c>
      <c r="W23" s="49">
        <f>(V23-O23)/O23*100</f>
        <v>3.8461538461538463</v>
      </c>
      <c r="X23" s="56">
        <v>17</v>
      </c>
      <c r="Y23" s="54"/>
      <c r="Z23" s="107">
        <v>82</v>
      </c>
      <c r="AA23" s="50">
        <f>Z23/V23</f>
        <v>1.0123456790123457</v>
      </c>
      <c r="AB23" s="41">
        <v>73</v>
      </c>
      <c r="AC23" s="109">
        <v>2</v>
      </c>
      <c r="AD23" s="110">
        <f>Q23+AC23</f>
        <v>5</v>
      </c>
      <c r="AE23" s="109">
        <v>1</v>
      </c>
      <c r="AF23" s="109">
        <v>1</v>
      </c>
      <c r="AG23" s="110">
        <f>AE23+T23</f>
        <v>3</v>
      </c>
      <c r="AH23" s="110">
        <f>AF23+U23</f>
        <v>1</v>
      </c>
      <c r="AI23" s="111">
        <v>79</v>
      </c>
      <c r="AJ23" s="80">
        <f>(AI23-AB23)/AB23*100</f>
        <v>8.2191780821917799</v>
      </c>
      <c r="AK23" s="59">
        <v>16</v>
      </c>
      <c r="AL23" s="111"/>
      <c r="AM23" s="111">
        <v>77</v>
      </c>
      <c r="AN23" s="81">
        <f>AM23/AI23</f>
        <v>0.97468354430379744</v>
      </c>
      <c r="AO23" s="41">
        <v>72</v>
      </c>
      <c r="AP23" s="61">
        <v>2</v>
      </c>
      <c r="AQ23" s="113">
        <f>AP23+AD23</f>
        <v>7</v>
      </c>
      <c r="AR23" s="61"/>
      <c r="AS23" s="61"/>
      <c r="AT23" s="113">
        <f>AR23+AG23</f>
        <v>3</v>
      </c>
      <c r="AU23" s="113">
        <f>AS23+AH23</f>
        <v>1</v>
      </c>
      <c r="AV23" s="114">
        <v>80</v>
      </c>
      <c r="AW23" s="100">
        <f>(AV23-AO23)/AO23*100</f>
        <v>11.111111111111111</v>
      </c>
      <c r="AX23" s="113">
        <v>18</v>
      </c>
      <c r="AY23" s="113"/>
      <c r="AZ23" s="114">
        <v>80</v>
      </c>
      <c r="BA23" s="99">
        <f>AZ23/AV23</f>
        <v>1</v>
      </c>
    </row>
    <row r="24" spans="1:53" x14ac:dyDescent="0.3">
      <c r="A24" s="8">
        <v>3</v>
      </c>
      <c r="B24" s="4" t="s">
        <v>28</v>
      </c>
      <c r="C24" s="4">
        <v>25</v>
      </c>
      <c r="D24" s="4" t="s">
        <v>29</v>
      </c>
      <c r="E24" s="76">
        <v>47</v>
      </c>
      <c r="F24" s="83">
        <v>4</v>
      </c>
      <c r="G24" s="83">
        <v>4</v>
      </c>
      <c r="H24" s="44"/>
      <c r="I24" s="83">
        <v>58</v>
      </c>
      <c r="J24" s="85">
        <f>(I24-E24)/E24*100</f>
        <v>23.404255319148938</v>
      </c>
      <c r="K24" s="46">
        <v>16</v>
      </c>
      <c r="L24" s="46"/>
      <c r="M24" s="84">
        <v>57</v>
      </c>
      <c r="N24" s="87">
        <f>M24/I24</f>
        <v>0.98275862068965514</v>
      </c>
      <c r="O24" s="76">
        <v>49</v>
      </c>
      <c r="P24" s="105">
        <v>3</v>
      </c>
      <c r="Q24" s="106">
        <f>P24+F24</f>
        <v>7</v>
      </c>
      <c r="R24" s="105">
        <v>3</v>
      </c>
      <c r="S24" s="105">
        <v>1</v>
      </c>
      <c r="T24" s="106">
        <f>R24+G24</f>
        <v>7</v>
      </c>
      <c r="U24" s="106">
        <f>S24+H24</f>
        <v>1</v>
      </c>
      <c r="V24" s="107">
        <v>56</v>
      </c>
      <c r="W24" s="49">
        <f>(V24-O24)/O24*100</f>
        <v>14.285714285714285</v>
      </c>
      <c r="X24" s="56">
        <v>13</v>
      </c>
      <c r="Y24" s="54">
        <v>1</v>
      </c>
      <c r="Z24" s="107">
        <v>55</v>
      </c>
      <c r="AA24" s="50">
        <f>Z24/V24</f>
        <v>0.9821428571428571</v>
      </c>
      <c r="AB24" s="41">
        <v>53</v>
      </c>
      <c r="AC24" s="109">
        <v>6</v>
      </c>
      <c r="AD24" s="110">
        <f>Q24+AC24</f>
        <v>13</v>
      </c>
      <c r="AE24" s="109">
        <v>2</v>
      </c>
      <c r="AF24" s="109"/>
      <c r="AG24" s="110">
        <f>AE24+T24</f>
        <v>9</v>
      </c>
      <c r="AH24" s="110">
        <f>AF24+U24</f>
        <v>1</v>
      </c>
      <c r="AI24" s="111">
        <v>61</v>
      </c>
      <c r="AJ24" s="80">
        <f>(AI24-AB24)/AB24*100</f>
        <v>15.09433962264151</v>
      </c>
      <c r="AK24" s="59">
        <v>13</v>
      </c>
      <c r="AL24" s="111">
        <v>1</v>
      </c>
      <c r="AM24" s="111">
        <v>54</v>
      </c>
      <c r="AN24" s="81">
        <f>AM24/AI24</f>
        <v>0.88524590163934425</v>
      </c>
      <c r="AO24" s="41">
        <v>55</v>
      </c>
      <c r="AP24" s="61">
        <v>2</v>
      </c>
      <c r="AQ24" s="113">
        <f>AP24+AD24</f>
        <v>15</v>
      </c>
      <c r="AR24" s="61"/>
      <c r="AS24" s="61"/>
      <c r="AT24" s="113">
        <f>AR24+AG24</f>
        <v>9</v>
      </c>
      <c r="AU24" s="113">
        <f>AS24+AH24</f>
        <v>1</v>
      </c>
      <c r="AV24" s="114">
        <v>68</v>
      </c>
      <c r="AW24" s="100">
        <f>(AV24-AO24)/AO24*100</f>
        <v>23.636363636363637</v>
      </c>
      <c r="AX24" s="113">
        <v>15</v>
      </c>
      <c r="AY24" s="113">
        <v>1</v>
      </c>
      <c r="AZ24" s="114">
        <v>67</v>
      </c>
      <c r="BA24" s="99">
        <f>AZ24/AV24</f>
        <v>0.98529411764705888</v>
      </c>
    </row>
    <row r="25" spans="1:53" x14ac:dyDescent="0.3">
      <c r="A25" s="8">
        <v>3</v>
      </c>
      <c r="B25" s="4" t="s">
        <v>28</v>
      </c>
      <c r="C25" s="4">
        <v>55</v>
      </c>
      <c r="D25" s="4" t="s">
        <v>31</v>
      </c>
      <c r="E25" s="76">
        <v>327</v>
      </c>
      <c r="F25" s="83">
        <v>14</v>
      </c>
      <c r="G25" s="83">
        <v>6</v>
      </c>
      <c r="H25" s="44"/>
      <c r="I25" s="83">
        <v>361</v>
      </c>
      <c r="J25" s="85">
        <f>(I25-E25)/E25*100</f>
        <v>10.397553516819572</v>
      </c>
      <c r="K25" s="46">
        <v>269</v>
      </c>
      <c r="L25" s="46"/>
      <c r="M25" s="84">
        <v>360</v>
      </c>
      <c r="N25" s="87">
        <f>M25/I25</f>
        <v>0.99722991689750695</v>
      </c>
      <c r="O25" s="76">
        <v>330</v>
      </c>
      <c r="P25" s="105">
        <v>6</v>
      </c>
      <c r="Q25" s="106">
        <f>P25+F25</f>
        <v>20</v>
      </c>
      <c r="R25" s="105">
        <v>3</v>
      </c>
      <c r="S25" s="105">
        <v>1</v>
      </c>
      <c r="T25" s="106">
        <f>R25+G25</f>
        <v>9</v>
      </c>
      <c r="U25" s="106">
        <f>S25+H25</f>
        <v>1</v>
      </c>
      <c r="V25" s="107">
        <v>362</v>
      </c>
      <c r="W25" s="49">
        <f>(V25-O25)/O25*100</f>
        <v>9.6969696969696972</v>
      </c>
      <c r="X25" s="56">
        <v>269</v>
      </c>
      <c r="Y25" s="54">
        <v>2</v>
      </c>
      <c r="Z25" s="107">
        <v>361</v>
      </c>
      <c r="AA25" s="50">
        <f>Z25/V25</f>
        <v>0.99723756906077343</v>
      </c>
      <c r="AB25" s="41">
        <v>336</v>
      </c>
      <c r="AC25" s="109">
        <v>16</v>
      </c>
      <c r="AD25" s="110">
        <f>Q25+AC25</f>
        <v>36</v>
      </c>
      <c r="AE25" s="109">
        <v>5</v>
      </c>
      <c r="AF25" s="109">
        <v>4</v>
      </c>
      <c r="AG25" s="110">
        <f>AE25+T25</f>
        <v>14</v>
      </c>
      <c r="AH25" s="110">
        <f>AF25+U25</f>
        <v>5</v>
      </c>
      <c r="AI25" s="111">
        <v>377</v>
      </c>
      <c r="AJ25" s="80">
        <f>(AI25-AB25)/AB25*100</f>
        <v>12.202380952380953</v>
      </c>
      <c r="AK25" s="59">
        <v>276</v>
      </c>
      <c r="AL25" s="111">
        <v>2</v>
      </c>
      <c r="AM25" s="111">
        <v>361</v>
      </c>
      <c r="AN25" s="81">
        <f>AM25/AI25</f>
        <v>0.95755968169761274</v>
      </c>
      <c r="AO25" s="41">
        <v>345</v>
      </c>
      <c r="AP25" s="61">
        <v>13</v>
      </c>
      <c r="AQ25" s="113">
        <f>AP25+AD25</f>
        <v>49</v>
      </c>
      <c r="AR25" s="61">
        <v>5</v>
      </c>
      <c r="AS25" s="61">
        <v>2</v>
      </c>
      <c r="AT25" s="113">
        <f>AR25+AG25</f>
        <v>19</v>
      </c>
      <c r="AU25" s="113">
        <f>AS25+AH25</f>
        <v>7</v>
      </c>
      <c r="AV25" s="114">
        <v>387</v>
      </c>
      <c r="AW25" s="100">
        <f>(AV25-AO25)/AO25*100</f>
        <v>12.173913043478262</v>
      </c>
      <c r="AX25" s="113">
        <v>275</v>
      </c>
      <c r="AY25" s="113">
        <v>4</v>
      </c>
      <c r="AZ25" s="114">
        <v>385</v>
      </c>
      <c r="BA25" s="99">
        <f>AZ25/AV25</f>
        <v>0.9948320413436692</v>
      </c>
    </row>
    <row r="26" spans="1:53" x14ac:dyDescent="0.3">
      <c r="A26" s="8">
        <v>3</v>
      </c>
      <c r="B26" s="4" t="s">
        <v>28</v>
      </c>
      <c r="C26" s="4">
        <v>56</v>
      </c>
      <c r="D26" s="4" t="s">
        <v>34</v>
      </c>
      <c r="E26" s="76">
        <v>288</v>
      </c>
      <c r="F26" s="83">
        <v>5</v>
      </c>
      <c r="G26" s="83">
        <v>5</v>
      </c>
      <c r="H26" s="44"/>
      <c r="I26" s="83">
        <v>294</v>
      </c>
      <c r="J26" s="85">
        <f>(I26-E26)/E26*100</f>
        <v>2.083333333333333</v>
      </c>
      <c r="K26" s="46">
        <v>260</v>
      </c>
      <c r="L26" s="46"/>
      <c r="M26" s="84">
        <v>292</v>
      </c>
      <c r="N26" s="87">
        <f>M26/I26</f>
        <v>0.99319727891156462</v>
      </c>
      <c r="O26" s="76">
        <v>287</v>
      </c>
      <c r="P26" s="105">
        <v>5</v>
      </c>
      <c r="Q26" s="106">
        <f>P26+F26</f>
        <v>10</v>
      </c>
      <c r="R26" s="105">
        <v>7</v>
      </c>
      <c r="S26" s="105">
        <v>3</v>
      </c>
      <c r="T26" s="106">
        <f>R26+G26</f>
        <v>12</v>
      </c>
      <c r="U26" s="106">
        <f>S26+H26</f>
        <v>3</v>
      </c>
      <c r="V26" s="107">
        <v>291</v>
      </c>
      <c r="W26" s="49">
        <f>(V26-O26)/O26*100</f>
        <v>1.3937282229965158</v>
      </c>
      <c r="X26" s="56">
        <v>259</v>
      </c>
      <c r="Y26" s="54">
        <v>2</v>
      </c>
      <c r="Z26" s="107">
        <v>291</v>
      </c>
      <c r="AA26" s="50">
        <f>Z26/V26</f>
        <v>1</v>
      </c>
      <c r="AB26" s="41">
        <v>290</v>
      </c>
      <c r="AC26" s="109">
        <v>2</v>
      </c>
      <c r="AD26" s="110">
        <f>Q26+AC26</f>
        <v>12</v>
      </c>
      <c r="AE26" s="109">
        <v>6</v>
      </c>
      <c r="AF26" s="109">
        <v>3</v>
      </c>
      <c r="AG26" s="110">
        <f>AE26+T26</f>
        <v>18</v>
      </c>
      <c r="AH26" s="110">
        <f>AF26+U26</f>
        <v>6</v>
      </c>
      <c r="AI26" s="111">
        <v>288</v>
      </c>
      <c r="AJ26" s="80">
        <f>(AI26-AB26)/AB26*100</f>
        <v>-0.68965517241379315</v>
      </c>
      <c r="AK26" s="59">
        <v>257</v>
      </c>
      <c r="AL26" s="111">
        <v>2</v>
      </c>
      <c r="AM26" s="111">
        <v>286</v>
      </c>
      <c r="AN26" s="81">
        <f>AM26/AI26</f>
        <v>0.99305555555555558</v>
      </c>
      <c r="AO26" s="41">
        <v>295</v>
      </c>
      <c r="AP26" s="61">
        <v>4</v>
      </c>
      <c r="AQ26" s="113">
        <f>AP26+AD26</f>
        <v>16</v>
      </c>
      <c r="AR26" s="61">
        <v>1</v>
      </c>
      <c r="AS26" s="61"/>
      <c r="AT26" s="113">
        <f>AR26+AG26</f>
        <v>19</v>
      </c>
      <c r="AU26" s="113">
        <f>AS26+AH26</f>
        <v>6</v>
      </c>
      <c r="AV26" s="114">
        <v>291</v>
      </c>
      <c r="AW26" s="100">
        <f>(AV26-AO26)/AO26*100</f>
        <v>-1.3559322033898304</v>
      </c>
      <c r="AX26" s="113">
        <v>257</v>
      </c>
      <c r="AY26" s="113">
        <v>3</v>
      </c>
      <c r="AZ26" s="114">
        <v>291</v>
      </c>
      <c r="BA26" s="99">
        <f>AZ26/AV26</f>
        <v>1</v>
      </c>
    </row>
    <row r="27" spans="1:53" x14ac:dyDescent="0.3">
      <c r="A27" s="8">
        <v>3</v>
      </c>
      <c r="B27" s="4" t="s">
        <v>28</v>
      </c>
      <c r="C27" s="4">
        <v>75</v>
      </c>
      <c r="D27" s="4" t="s">
        <v>33</v>
      </c>
      <c r="E27" s="76">
        <v>302</v>
      </c>
      <c r="F27" s="83">
        <v>4</v>
      </c>
      <c r="G27" s="83"/>
      <c r="H27" s="44"/>
      <c r="I27" s="83">
        <v>306</v>
      </c>
      <c r="J27" s="85">
        <f>(I27-E27)/E27*100</f>
        <v>1.3245033112582782</v>
      </c>
      <c r="K27" s="46">
        <v>290</v>
      </c>
      <c r="L27" s="46"/>
      <c r="M27" s="84">
        <v>294</v>
      </c>
      <c r="N27" s="87">
        <f>M27/I27</f>
        <v>0.96078431372549022</v>
      </c>
      <c r="O27" s="76">
        <v>303</v>
      </c>
      <c r="P27" s="105">
        <v>3</v>
      </c>
      <c r="Q27" s="106">
        <f>P27+F27</f>
        <v>7</v>
      </c>
      <c r="R27" s="105">
        <v>1</v>
      </c>
      <c r="S27" s="105">
        <v>1</v>
      </c>
      <c r="T27" s="106">
        <f>R27+G27</f>
        <v>1</v>
      </c>
      <c r="U27" s="106">
        <f>S27+H27</f>
        <v>1</v>
      </c>
      <c r="V27" s="107">
        <v>309</v>
      </c>
      <c r="W27" s="49">
        <f>(V27-O27)/O27*100</f>
        <v>1.9801980198019802</v>
      </c>
      <c r="X27" s="56">
        <v>293</v>
      </c>
      <c r="Y27" s="54"/>
      <c r="Z27" s="107">
        <v>301</v>
      </c>
      <c r="AA27" s="50">
        <f>Z27/V27</f>
        <v>0.97411003236245952</v>
      </c>
      <c r="AB27" s="41">
        <v>305</v>
      </c>
      <c r="AC27" s="109">
        <v>5</v>
      </c>
      <c r="AD27" s="110">
        <f>Q27+AC27</f>
        <v>12</v>
      </c>
      <c r="AE27" s="109">
        <v>4</v>
      </c>
      <c r="AF27" s="109">
        <v>1</v>
      </c>
      <c r="AG27" s="110">
        <f>AE27+T27</f>
        <v>5</v>
      </c>
      <c r="AH27" s="110">
        <f>AF27+U27</f>
        <v>2</v>
      </c>
      <c r="AI27" s="111">
        <v>311</v>
      </c>
      <c r="AJ27" s="80">
        <f>(AI27-AB27)/AB27*100</f>
        <v>1.9672131147540985</v>
      </c>
      <c r="AK27" s="59">
        <v>295</v>
      </c>
      <c r="AL27" s="111"/>
      <c r="AM27" s="111">
        <v>302</v>
      </c>
      <c r="AN27" s="81">
        <f>AM27/AI27</f>
        <v>0.97106109324758838</v>
      </c>
      <c r="AO27" s="41">
        <v>304</v>
      </c>
      <c r="AP27" s="61"/>
      <c r="AQ27" s="113">
        <f>AP27+AD27</f>
        <v>12</v>
      </c>
      <c r="AR27" s="61">
        <v>2</v>
      </c>
      <c r="AS27" s="61"/>
      <c r="AT27" s="113">
        <f>AR27+AG27</f>
        <v>7</v>
      </c>
      <c r="AU27" s="113">
        <f>AS27+AH27</f>
        <v>2</v>
      </c>
      <c r="AV27" s="114">
        <v>309</v>
      </c>
      <c r="AW27" s="100">
        <f>(AV27-AO27)/AO27*100</f>
        <v>1.6447368421052631</v>
      </c>
      <c r="AX27" s="113">
        <v>294</v>
      </c>
      <c r="AY27" s="113"/>
      <c r="AZ27" s="114">
        <v>303</v>
      </c>
      <c r="BA27" s="99">
        <f>AZ27/AV27</f>
        <v>0.98058252427184467</v>
      </c>
    </row>
    <row r="28" spans="1:53" x14ac:dyDescent="0.3">
      <c r="A28" s="8">
        <v>3</v>
      </c>
      <c r="B28" s="4" t="s">
        <v>28</v>
      </c>
      <c r="C28" s="4">
        <v>88</v>
      </c>
      <c r="D28" s="4" t="s">
        <v>30</v>
      </c>
      <c r="E28" s="76">
        <v>489</v>
      </c>
      <c r="F28" s="83">
        <v>10</v>
      </c>
      <c r="G28" s="83">
        <v>5</v>
      </c>
      <c r="H28" s="44">
        <v>1</v>
      </c>
      <c r="I28" s="83">
        <v>507</v>
      </c>
      <c r="J28" s="85">
        <f>(I28-E28)/E28*100</f>
        <v>3.6809815950920246</v>
      </c>
      <c r="K28" s="46">
        <v>463</v>
      </c>
      <c r="L28" s="46"/>
      <c r="M28" s="84">
        <v>506</v>
      </c>
      <c r="N28" s="87">
        <f>M28/I28</f>
        <v>0.99802761341222879</v>
      </c>
      <c r="O28" s="76">
        <v>493</v>
      </c>
      <c r="P28" s="105">
        <v>12</v>
      </c>
      <c r="Q28" s="106">
        <f>P28+F28</f>
        <v>22</v>
      </c>
      <c r="R28" s="105">
        <v>4</v>
      </c>
      <c r="S28" s="105">
        <v>2</v>
      </c>
      <c r="T28" s="106">
        <f>R28+G28</f>
        <v>9</v>
      </c>
      <c r="U28" s="106">
        <f>S28+H28</f>
        <v>3</v>
      </c>
      <c r="V28" s="107">
        <v>516</v>
      </c>
      <c r="W28" s="49">
        <f>(V28-O28)/O28*100</f>
        <v>4.6653144016227177</v>
      </c>
      <c r="X28" s="56">
        <v>471</v>
      </c>
      <c r="Y28" s="54"/>
      <c r="Z28" s="107">
        <v>515</v>
      </c>
      <c r="AA28" s="50">
        <f>Z28/V28</f>
        <v>0.99806201550387597</v>
      </c>
      <c r="AB28" s="41">
        <v>500</v>
      </c>
      <c r="AC28" s="109">
        <v>8</v>
      </c>
      <c r="AD28" s="110">
        <f>Q28+AC28</f>
        <v>30</v>
      </c>
      <c r="AE28" s="109">
        <v>5</v>
      </c>
      <c r="AF28" s="109">
        <v>1</v>
      </c>
      <c r="AG28" s="110">
        <f>AE28+T28</f>
        <v>14</v>
      </c>
      <c r="AH28" s="110">
        <f>AF28+U28</f>
        <v>4</v>
      </c>
      <c r="AI28" s="111">
        <v>518</v>
      </c>
      <c r="AJ28" s="80">
        <f>(AI28-AB28)/AB28*100</f>
        <v>3.5999999999999996</v>
      </c>
      <c r="AK28" s="59">
        <v>472</v>
      </c>
      <c r="AL28" s="111"/>
      <c r="AM28" s="111">
        <v>509</v>
      </c>
      <c r="AN28" s="81">
        <f>AM28/AI28</f>
        <v>0.98262548262548266</v>
      </c>
      <c r="AO28" s="41">
        <v>504</v>
      </c>
      <c r="AP28" s="61">
        <v>7</v>
      </c>
      <c r="AQ28" s="113">
        <f>AP28+AD28</f>
        <v>37</v>
      </c>
      <c r="AR28" s="61">
        <v>1</v>
      </c>
      <c r="AS28" s="61"/>
      <c r="AT28" s="113">
        <f>AR28+AG28</f>
        <v>15</v>
      </c>
      <c r="AU28" s="113">
        <f>AS28+AH28</f>
        <v>4</v>
      </c>
      <c r="AV28" s="114">
        <v>524</v>
      </c>
      <c r="AW28" s="100">
        <f>(AV28-AO28)/AO28*100</f>
        <v>3.9682539682539679</v>
      </c>
      <c r="AX28" s="113">
        <v>474</v>
      </c>
      <c r="AY28" s="113"/>
      <c r="AZ28" s="114">
        <v>523</v>
      </c>
      <c r="BA28" s="99">
        <f>AZ28/AV28</f>
        <v>0.99809160305343514</v>
      </c>
    </row>
    <row r="29" spans="1:53" x14ac:dyDescent="0.3">
      <c r="A29" s="8">
        <v>4</v>
      </c>
      <c r="B29" s="4" t="s">
        <v>36</v>
      </c>
      <c r="C29" s="4">
        <v>18</v>
      </c>
      <c r="D29" s="4" t="s">
        <v>38</v>
      </c>
      <c r="E29" s="76">
        <v>339</v>
      </c>
      <c r="F29" s="83">
        <v>9</v>
      </c>
      <c r="G29" s="83">
        <v>3</v>
      </c>
      <c r="H29" s="44">
        <v>1</v>
      </c>
      <c r="I29" s="83">
        <v>357</v>
      </c>
      <c r="J29" s="85">
        <f>(I29-E29)/E29*100</f>
        <v>5.3097345132743365</v>
      </c>
      <c r="K29" s="46">
        <v>289</v>
      </c>
      <c r="L29" s="46"/>
      <c r="M29" s="84">
        <v>357</v>
      </c>
      <c r="N29" s="87">
        <f>M29/I29</f>
        <v>1</v>
      </c>
      <c r="O29" s="76">
        <v>339</v>
      </c>
      <c r="P29" s="105">
        <v>7</v>
      </c>
      <c r="Q29" s="106">
        <f>P29+F29</f>
        <v>16</v>
      </c>
      <c r="R29" s="105">
        <v>2</v>
      </c>
      <c r="S29" s="105"/>
      <c r="T29" s="106">
        <f>R29+G29</f>
        <v>5</v>
      </c>
      <c r="U29" s="106">
        <f>S29+H29</f>
        <v>1</v>
      </c>
      <c r="V29" s="107">
        <v>360</v>
      </c>
      <c r="W29" s="49">
        <f>(V29-O29)/O29*100</f>
        <v>6.1946902654867255</v>
      </c>
      <c r="X29" s="56">
        <v>289</v>
      </c>
      <c r="Y29" s="54">
        <v>2</v>
      </c>
      <c r="Z29" s="107">
        <v>360</v>
      </c>
      <c r="AA29" s="50">
        <f>Z29/V29</f>
        <v>1</v>
      </c>
      <c r="AB29" s="41">
        <v>345</v>
      </c>
      <c r="AC29" s="109">
        <v>4</v>
      </c>
      <c r="AD29" s="110">
        <f>Q29+AC29</f>
        <v>20</v>
      </c>
      <c r="AE29" s="109">
        <v>5</v>
      </c>
      <c r="AF29" s="109">
        <v>2</v>
      </c>
      <c r="AG29" s="110">
        <f>AE29+T29</f>
        <v>10</v>
      </c>
      <c r="AH29" s="110">
        <f>AF29+U29</f>
        <v>3</v>
      </c>
      <c r="AI29" s="111">
        <v>357</v>
      </c>
      <c r="AJ29" s="80">
        <f>(AI29-AB29)/AB29*100</f>
        <v>3.4782608695652173</v>
      </c>
      <c r="AK29" s="59">
        <v>287</v>
      </c>
      <c r="AL29" s="111">
        <v>2</v>
      </c>
      <c r="AM29" s="111">
        <v>352</v>
      </c>
      <c r="AN29" s="81">
        <f>AM29/AI29</f>
        <v>0.98599439775910369</v>
      </c>
      <c r="AO29" s="41">
        <v>351</v>
      </c>
      <c r="AP29" s="61">
        <v>7</v>
      </c>
      <c r="AQ29" s="113">
        <f>AP29+AD29</f>
        <v>27</v>
      </c>
      <c r="AR29" s="61">
        <v>2</v>
      </c>
      <c r="AS29" s="61">
        <v>2</v>
      </c>
      <c r="AT29" s="113">
        <f>AR29+AG29</f>
        <v>12</v>
      </c>
      <c r="AU29" s="113">
        <f>AS29+AH29</f>
        <v>5</v>
      </c>
      <c r="AV29" s="114">
        <v>362</v>
      </c>
      <c r="AW29" s="100">
        <f>(AV29-AO29)/AO29*100</f>
        <v>3.133903133903134</v>
      </c>
      <c r="AX29" s="113">
        <v>288</v>
      </c>
      <c r="AY29" s="113">
        <v>3</v>
      </c>
      <c r="AZ29" s="114">
        <v>362</v>
      </c>
      <c r="BA29" s="99">
        <f>AZ29/AV29</f>
        <v>1</v>
      </c>
    </row>
    <row r="30" spans="1:53" x14ac:dyDescent="0.3">
      <c r="A30" s="8">
        <v>4</v>
      </c>
      <c r="B30" s="4" t="s">
        <v>36</v>
      </c>
      <c r="C30" s="4">
        <v>39</v>
      </c>
      <c r="D30" s="4" t="s">
        <v>37</v>
      </c>
      <c r="E30" s="76">
        <v>638</v>
      </c>
      <c r="F30" s="83">
        <v>11</v>
      </c>
      <c r="G30" s="83">
        <v>13</v>
      </c>
      <c r="H30" s="44">
        <v>1</v>
      </c>
      <c r="I30" s="83">
        <v>646</v>
      </c>
      <c r="J30" s="85">
        <f>(I30-E30)/E30*100</f>
        <v>1.2539184952978055</v>
      </c>
      <c r="K30" s="46">
        <v>617</v>
      </c>
      <c r="L30" s="46"/>
      <c r="M30" s="84">
        <v>646</v>
      </c>
      <c r="N30" s="87">
        <f>M30/I30</f>
        <v>1</v>
      </c>
      <c r="O30" s="76">
        <v>645</v>
      </c>
      <c r="P30" s="105">
        <v>3</v>
      </c>
      <c r="Q30" s="106">
        <f>P30+F30</f>
        <v>14</v>
      </c>
      <c r="R30" s="105">
        <v>3</v>
      </c>
      <c r="S30" s="105"/>
      <c r="T30" s="106">
        <f>R30+G30</f>
        <v>16</v>
      </c>
      <c r="U30" s="106">
        <f>S30+H30</f>
        <v>1</v>
      </c>
      <c r="V30" s="107">
        <v>647</v>
      </c>
      <c r="W30" s="49">
        <f>(V30-O30)/O30*100</f>
        <v>0.31007751937984496</v>
      </c>
      <c r="X30" s="56">
        <v>617</v>
      </c>
      <c r="Y30" s="54">
        <v>1</v>
      </c>
      <c r="Z30" s="107">
        <v>647</v>
      </c>
      <c r="AA30" s="50">
        <f>Z30/V30</f>
        <v>1</v>
      </c>
      <c r="AB30" s="41">
        <v>649</v>
      </c>
      <c r="AC30" s="109">
        <v>8</v>
      </c>
      <c r="AD30" s="110">
        <f>Q30+AC30</f>
        <v>22</v>
      </c>
      <c r="AE30" s="109">
        <v>5</v>
      </c>
      <c r="AF30" s="109">
        <v>1</v>
      </c>
      <c r="AG30" s="110">
        <f>AE30+T30</f>
        <v>21</v>
      </c>
      <c r="AH30" s="110">
        <f>AF30+U30</f>
        <v>2</v>
      </c>
      <c r="AI30" s="111">
        <v>649</v>
      </c>
      <c r="AJ30" s="80">
        <f>(AI30-AB30)/AB30*100</f>
        <v>0</v>
      </c>
      <c r="AK30" s="59">
        <v>621</v>
      </c>
      <c r="AL30" s="111">
        <v>1</v>
      </c>
      <c r="AM30" s="111">
        <v>641</v>
      </c>
      <c r="AN30" s="81">
        <f>AM30/AI30</f>
        <v>0.98767334360554704</v>
      </c>
      <c r="AO30" s="41">
        <v>649</v>
      </c>
      <c r="AP30" s="61">
        <v>5</v>
      </c>
      <c r="AQ30" s="113">
        <f>AP30+AD30</f>
        <v>27</v>
      </c>
      <c r="AR30" s="61">
        <v>9</v>
      </c>
      <c r="AS30" s="61">
        <v>1</v>
      </c>
      <c r="AT30" s="113">
        <f>AR30+AG30</f>
        <v>30</v>
      </c>
      <c r="AU30" s="113">
        <f>AS30+AH30</f>
        <v>3</v>
      </c>
      <c r="AV30" s="114">
        <v>645</v>
      </c>
      <c r="AW30" s="100">
        <f>(AV30-AO30)/AO30*100</f>
        <v>-0.6163328197226503</v>
      </c>
      <c r="AX30" s="113">
        <v>615</v>
      </c>
      <c r="AY30" s="113">
        <v>1</v>
      </c>
      <c r="AZ30" s="114">
        <v>645</v>
      </c>
      <c r="BA30" s="99">
        <f>AZ30/AV30</f>
        <v>1</v>
      </c>
    </row>
    <row r="31" spans="1:53" x14ac:dyDescent="0.3">
      <c r="A31" s="8">
        <v>4</v>
      </c>
      <c r="B31" s="4" t="s">
        <v>36</v>
      </c>
      <c r="C31" s="4">
        <v>48</v>
      </c>
      <c r="D31" s="4" t="s">
        <v>39</v>
      </c>
      <c r="E31" s="76">
        <v>147</v>
      </c>
      <c r="F31" s="83">
        <v>4</v>
      </c>
      <c r="G31" s="83">
        <v>1</v>
      </c>
      <c r="H31" s="44">
        <v>1</v>
      </c>
      <c r="I31" s="83">
        <v>154</v>
      </c>
      <c r="J31" s="85">
        <f>(I31-E31)/E31*100</f>
        <v>4.7619047619047619</v>
      </c>
      <c r="K31" s="46">
        <v>144</v>
      </c>
      <c r="L31" s="46"/>
      <c r="M31" s="84">
        <v>154</v>
      </c>
      <c r="N31" s="87">
        <f>M31/I31</f>
        <v>1</v>
      </c>
      <c r="O31" s="76">
        <v>148</v>
      </c>
      <c r="P31" s="105">
        <v>4</v>
      </c>
      <c r="Q31" s="106">
        <f>P31+F31</f>
        <v>8</v>
      </c>
      <c r="R31" s="105">
        <v>2</v>
      </c>
      <c r="S31" s="105">
        <v>1</v>
      </c>
      <c r="T31" s="106">
        <f>R31+G31</f>
        <v>3</v>
      </c>
      <c r="U31" s="106">
        <f>S31+H31</f>
        <v>2</v>
      </c>
      <c r="V31" s="107">
        <v>156</v>
      </c>
      <c r="W31" s="49">
        <f>(V31-O31)/O31*100</f>
        <v>5.4054054054054053</v>
      </c>
      <c r="X31" s="56">
        <v>146</v>
      </c>
      <c r="Y31" s="54">
        <v>1</v>
      </c>
      <c r="Z31" s="107">
        <v>156</v>
      </c>
      <c r="AA31" s="50">
        <f>Z31/V31</f>
        <v>1</v>
      </c>
      <c r="AB31" s="41">
        <v>149</v>
      </c>
      <c r="AC31" s="109">
        <v>4</v>
      </c>
      <c r="AD31" s="110">
        <f>Q31+AC31</f>
        <v>12</v>
      </c>
      <c r="AE31" s="109">
        <v>3</v>
      </c>
      <c r="AF31" s="109"/>
      <c r="AG31" s="110">
        <f>AE31+T31</f>
        <v>6</v>
      </c>
      <c r="AH31" s="110">
        <f>AF31+U31</f>
        <v>2</v>
      </c>
      <c r="AI31" s="111">
        <v>157</v>
      </c>
      <c r="AJ31" s="80">
        <f>(AI31-AB31)/AB31*100</f>
        <v>5.3691275167785237</v>
      </c>
      <c r="AK31" s="59">
        <v>147</v>
      </c>
      <c r="AL31" s="111">
        <v>1</v>
      </c>
      <c r="AM31" s="111">
        <v>153</v>
      </c>
      <c r="AN31" s="81">
        <f>AM31/AI31</f>
        <v>0.97452229299363058</v>
      </c>
      <c r="AO31" s="41">
        <v>151</v>
      </c>
      <c r="AP31" s="61">
        <v>1</v>
      </c>
      <c r="AQ31" s="113">
        <f>AP31+AD31</f>
        <v>13</v>
      </c>
      <c r="AR31" s="61"/>
      <c r="AS31" s="61"/>
      <c r="AT31" s="113">
        <f>AR31+AG31</f>
        <v>6</v>
      </c>
      <c r="AU31" s="113">
        <f>AS31+AH31</f>
        <v>2</v>
      </c>
      <c r="AV31" s="114">
        <v>158</v>
      </c>
      <c r="AW31" s="100">
        <f>(AV31-AO31)/AO31*100</f>
        <v>4.6357615894039732</v>
      </c>
      <c r="AX31" s="113">
        <v>146</v>
      </c>
      <c r="AY31" s="113">
        <v>1</v>
      </c>
      <c r="AZ31" s="114">
        <v>157</v>
      </c>
      <c r="BA31" s="99">
        <f>AZ31/AV31</f>
        <v>0.99367088607594933</v>
      </c>
    </row>
    <row r="32" spans="1:53" x14ac:dyDescent="0.3">
      <c r="A32" s="8">
        <v>4</v>
      </c>
      <c r="B32" s="4" t="s">
        <v>36</v>
      </c>
      <c r="C32" s="4">
        <v>58</v>
      </c>
      <c r="D32" s="4" t="s">
        <v>40</v>
      </c>
      <c r="E32" s="76">
        <v>97</v>
      </c>
      <c r="F32" s="83">
        <v>5</v>
      </c>
      <c r="G32" s="44"/>
      <c r="H32" s="44"/>
      <c r="I32" s="83">
        <v>101</v>
      </c>
      <c r="J32" s="85">
        <f>(I32-E32)/E32*100</f>
        <v>4.1237113402061851</v>
      </c>
      <c r="K32" s="46">
        <v>82</v>
      </c>
      <c r="L32" s="46"/>
      <c r="M32" s="84">
        <v>101</v>
      </c>
      <c r="N32" s="87">
        <f>M32/I32</f>
        <v>1</v>
      </c>
      <c r="O32" s="76">
        <v>97</v>
      </c>
      <c r="P32" s="105">
        <v>3</v>
      </c>
      <c r="Q32" s="106">
        <f>P32+F32</f>
        <v>8</v>
      </c>
      <c r="R32" s="105">
        <v>2</v>
      </c>
      <c r="S32" s="105">
        <v>1</v>
      </c>
      <c r="T32" s="106">
        <f>R32+G32</f>
        <v>2</v>
      </c>
      <c r="U32" s="106">
        <f>S32+H32</f>
        <v>1</v>
      </c>
      <c r="V32" s="107">
        <v>102</v>
      </c>
      <c r="W32" s="49">
        <f>(V32-O32)/O32*100</f>
        <v>5.1546391752577314</v>
      </c>
      <c r="X32" s="56">
        <v>83</v>
      </c>
      <c r="Y32" s="54">
        <v>1</v>
      </c>
      <c r="Z32" s="107">
        <v>102</v>
      </c>
      <c r="AA32" s="50">
        <f>Z32/V32</f>
        <v>1</v>
      </c>
      <c r="AB32" s="41">
        <v>97</v>
      </c>
      <c r="AC32" s="109">
        <v>2</v>
      </c>
      <c r="AD32" s="110">
        <f>Q32+AC32</f>
        <v>10</v>
      </c>
      <c r="AE32" s="109">
        <v>1</v>
      </c>
      <c r="AF32" s="109"/>
      <c r="AG32" s="110">
        <f>AE32+T32</f>
        <v>3</v>
      </c>
      <c r="AH32" s="110">
        <f>AF32+U32</f>
        <v>1</v>
      </c>
      <c r="AI32" s="111">
        <v>103</v>
      </c>
      <c r="AJ32" s="80">
        <f>(AI32-AB32)/AB32*100</f>
        <v>6.1855670103092786</v>
      </c>
      <c r="AK32" s="59">
        <v>84</v>
      </c>
      <c r="AL32" s="111">
        <v>1</v>
      </c>
      <c r="AM32" s="111">
        <v>101</v>
      </c>
      <c r="AN32" s="81">
        <f>AM32/AI32</f>
        <v>0.98058252427184467</v>
      </c>
      <c r="AO32" s="41">
        <v>96</v>
      </c>
      <c r="AP32" s="61">
        <v>2</v>
      </c>
      <c r="AQ32" s="113">
        <f>AP32+AD32</f>
        <v>12</v>
      </c>
      <c r="AR32" s="61">
        <v>2</v>
      </c>
      <c r="AS32" s="61"/>
      <c r="AT32" s="113">
        <f>AR32+AG32</f>
        <v>5</v>
      </c>
      <c r="AU32" s="113">
        <f>AS32+AH32</f>
        <v>1</v>
      </c>
      <c r="AV32" s="114">
        <v>103</v>
      </c>
      <c r="AW32" s="100">
        <f>(AV32-AO32)/AO32*100</f>
        <v>7.291666666666667</v>
      </c>
      <c r="AX32" s="113">
        <v>82</v>
      </c>
      <c r="AY32" s="113">
        <v>1</v>
      </c>
      <c r="AZ32" s="114">
        <v>103</v>
      </c>
      <c r="BA32" s="99">
        <f>AZ32/AV32</f>
        <v>1</v>
      </c>
    </row>
    <row r="33" spans="1:53" x14ac:dyDescent="0.3">
      <c r="A33" s="8">
        <v>4</v>
      </c>
      <c r="B33" s="4" t="s">
        <v>36</v>
      </c>
      <c r="C33" s="4">
        <v>84</v>
      </c>
      <c r="D33" s="4" t="s">
        <v>41</v>
      </c>
      <c r="E33" s="76">
        <v>487</v>
      </c>
      <c r="F33" s="83">
        <v>17</v>
      </c>
      <c r="G33" s="83">
        <v>4</v>
      </c>
      <c r="H33" s="44">
        <v>1</v>
      </c>
      <c r="I33" s="83">
        <v>504</v>
      </c>
      <c r="J33" s="85">
        <f>(I33-E33)/E33*100</f>
        <v>3.4907597535934287</v>
      </c>
      <c r="K33" s="46">
        <v>486</v>
      </c>
      <c r="L33" s="46"/>
      <c r="M33" s="84">
        <v>503</v>
      </c>
      <c r="N33" s="87">
        <f>M33/I33</f>
        <v>0.99801587301587302</v>
      </c>
      <c r="O33" s="76">
        <v>492</v>
      </c>
      <c r="P33" s="105">
        <v>6</v>
      </c>
      <c r="Q33" s="106">
        <f>P33+F33</f>
        <v>23</v>
      </c>
      <c r="R33" s="105"/>
      <c r="S33" s="105"/>
      <c r="T33" s="106">
        <f>R33+G33</f>
        <v>4</v>
      </c>
      <c r="U33" s="106">
        <f>S33+H33</f>
        <v>1</v>
      </c>
      <c r="V33" s="107">
        <v>510</v>
      </c>
      <c r="W33" s="49">
        <f>(V33-O33)/O33*100</f>
        <v>3.6585365853658534</v>
      </c>
      <c r="X33" s="56">
        <v>492</v>
      </c>
      <c r="Y33" s="54"/>
      <c r="Z33" s="107">
        <v>509</v>
      </c>
      <c r="AA33" s="50">
        <f>Z33/V33</f>
        <v>0.99803921568627452</v>
      </c>
      <c r="AB33" s="41">
        <v>495</v>
      </c>
      <c r="AC33" s="109">
        <v>8</v>
      </c>
      <c r="AD33" s="110">
        <f>Q33+AC33</f>
        <v>31</v>
      </c>
      <c r="AE33" s="109"/>
      <c r="AF33" s="109"/>
      <c r="AG33" s="110">
        <f>AE33+T33</f>
        <v>4</v>
      </c>
      <c r="AH33" s="110">
        <f>AF33+U33</f>
        <v>1</v>
      </c>
      <c r="AI33" s="111">
        <v>520</v>
      </c>
      <c r="AJ33" s="80">
        <f>(AI33-AB33)/AB33*100</f>
        <v>5.0505050505050502</v>
      </c>
      <c r="AK33" s="59">
        <v>502</v>
      </c>
      <c r="AL33" s="111"/>
      <c r="AM33" s="111">
        <v>511</v>
      </c>
      <c r="AN33" s="81">
        <f>AM33/AI33</f>
        <v>0.98269230769230764</v>
      </c>
      <c r="AO33" s="41">
        <v>491</v>
      </c>
      <c r="AP33" s="61">
        <v>1</v>
      </c>
      <c r="AQ33" s="113">
        <f>AP33+AD33</f>
        <v>32</v>
      </c>
      <c r="AR33" s="61">
        <v>5</v>
      </c>
      <c r="AS33" s="61"/>
      <c r="AT33" s="113">
        <f>AR33+AG33</f>
        <v>9</v>
      </c>
      <c r="AU33" s="113">
        <f>AS33+AH33</f>
        <v>1</v>
      </c>
      <c r="AV33" s="114">
        <v>516</v>
      </c>
      <c r="AW33" s="100">
        <f>(AV33-AO33)/AO33*100</f>
        <v>5.0916496945010188</v>
      </c>
      <c r="AX33" s="113">
        <v>496</v>
      </c>
      <c r="AY33" s="113"/>
      <c r="AZ33" s="114">
        <v>514</v>
      </c>
      <c r="BA33" s="99">
        <f>AZ33/AV33</f>
        <v>0.99612403100775193</v>
      </c>
    </row>
    <row r="34" spans="1:53" x14ac:dyDescent="0.3">
      <c r="A34" s="8">
        <v>5</v>
      </c>
      <c r="B34" s="4" t="s">
        <v>42</v>
      </c>
      <c r="C34" s="4">
        <v>27</v>
      </c>
      <c r="D34" s="4" t="s">
        <v>43</v>
      </c>
      <c r="E34" s="76">
        <v>213</v>
      </c>
      <c r="F34" s="83">
        <v>7</v>
      </c>
      <c r="G34" s="83">
        <v>6</v>
      </c>
      <c r="H34" s="44">
        <v>2</v>
      </c>
      <c r="I34" s="83">
        <v>224</v>
      </c>
      <c r="J34" s="85">
        <f>(I34-E34)/E34*100</f>
        <v>5.164319248826291</v>
      </c>
      <c r="K34" s="46">
        <v>119</v>
      </c>
      <c r="L34" s="46"/>
      <c r="M34" s="84">
        <v>224</v>
      </c>
      <c r="N34" s="87">
        <f>M34/I34</f>
        <v>1</v>
      </c>
      <c r="O34" s="76">
        <v>213</v>
      </c>
      <c r="P34" s="105">
        <v>7</v>
      </c>
      <c r="Q34" s="106">
        <f>P34+F34</f>
        <v>14</v>
      </c>
      <c r="R34" s="105">
        <v>2</v>
      </c>
      <c r="S34" s="105"/>
      <c r="T34" s="106">
        <f>R34+G34</f>
        <v>8</v>
      </c>
      <c r="U34" s="106">
        <f>S34+H34</f>
        <v>2</v>
      </c>
      <c r="V34" s="107">
        <v>222</v>
      </c>
      <c r="W34" s="49">
        <f>(V34-O34)/O34*100</f>
        <v>4.225352112676056</v>
      </c>
      <c r="X34" s="56">
        <v>116</v>
      </c>
      <c r="Y34" s="54">
        <v>4</v>
      </c>
      <c r="Z34" s="107">
        <v>222</v>
      </c>
      <c r="AA34" s="50">
        <f>Z34/V34</f>
        <v>1</v>
      </c>
      <c r="AB34" s="41">
        <v>215</v>
      </c>
      <c r="AC34" s="109">
        <v>4</v>
      </c>
      <c r="AD34" s="110">
        <f>Q34+AC34</f>
        <v>18</v>
      </c>
      <c r="AE34" s="109">
        <v>4</v>
      </c>
      <c r="AF34" s="109"/>
      <c r="AG34" s="110">
        <f>AE34+T34</f>
        <v>12</v>
      </c>
      <c r="AH34" s="110">
        <f>AF34+U34</f>
        <v>2</v>
      </c>
      <c r="AI34" s="111">
        <v>221</v>
      </c>
      <c r="AJ34" s="80">
        <f>(AI34-AB34)/AB34*100</f>
        <v>2.7906976744186047</v>
      </c>
      <c r="AK34" s="59">
        <v>116</v>
      </c>
      <c r="AL34" s="111">
        <v>5</v>
      </c>
      <c r="AM34" s="111">
        <v>217</v>
      </c>
      <c r="AN34" s="81">
        <f>AM34/AI34</f>
        <v>0.98190045248868774</v>
      </c>
      <c r="AO34" s="41">
        <v>222</v>
      </c>
      <c r="AP34" s="61">
        <v>6</v>
      </c>
      <c r="AQ34" s="113">
        <f>AP34+AD34</f>
        <v>24</v>
      </c>
      <c r="AR34" s="61">
        <v>5</v>
      </c>
      <c r="AS34" s="61">
        <v>1</v>
      </c>
      <c r="AT34" s="113">
        <f>AR34+AG34</f>
        <v>17</v>
      </c>
      <c r="AU34" s="113">
        <f>AS34+AH34</f>
        <v>3</v>
      </c>
      <c r="AV34" s="114">
        <v>218</v>
      </c>
      <c r="AW34" s="100">
        <f>(AV34-AO34)/AO34*100</f>
        <v>-1.8018018018018018</v>
      </c>
      <c r="AX34" s="113">
        <v>115</v>
      </c>
      <c r="AY34" s="113">
        <v>6</v>
      </c>
      <c r="AZ34" s="114">
        <v>218</v>
      </c>
      <c r="BA34" s="99">
        <f>AZ34/AV34</f>
        <v>1</v>
      </c>
    </row>
    <row r="35" spans="1:53" x14ac:dyDescent="0.3">
      <c r="A35" s="8">
        <v>5</v>
      </c>
      <c r="B35" s="4" t="s">
        <v>42</v>
      </c>
      <c r="C35" s="4">
        <v>36</v>
      </c>
      <c r="D35" s="4" t="s">
        <v>48</v>
      </c>
      <c r="E35" s="76">
        <v>562</v>
      </c>
      <c r="F35" s="83">
        <v>10</v>
      </c>
      <c r="G35" s="83">
        <v>3</v>
      </c>
      <c r="H35" s="44">
        <v>1</v>
      </c>
      <c r="I35" s="83">
        <v>561</v>
      </c>
      <c r="J35" s="85">
        <f>(I35-E35)/E35*100</f>
        <v>-0.1779359430604982</v>
      </c>
      <c r="K35" s="46">
        <v>527</v>
      </c>
      <c r="L35" s="46"/>
      <c r="M35" s="84">
        <v>559</v>
      </c>
      <c r="N35" s="87">
        <f>M35/I35</f>
        <v>0.99643493761140822</v>
      </c>
      <c r="O35" s="76">
        <v>560</v>
      </c>
      <c r="P35" s="105">
        <v>9</v>
      </c>
      <c r="Q35" s="106">
        <f>P35+F35</f>
        <v>19</v>
      </c>
      <c r="R35" s="105">
        <v>3</v>
      </c>
      <c r="S35" s="105"/>
      <c r="T35" s="106">
        <f>R35+G35</f>
        <v>6</v>
      </c>
      <c r="U35" s="106">
        <f>S35+H35</f>
        <v>1</v>
      </c>
      <c r="V35" s="107">
        <v>565</v>
      </c>
      <c r="W35" s="49">
        <f>(V35-O35)/O35*100</f>
        <v>0.89285714285714279</v>
      </c>
      <c r="X35" s="56">
        <v>526</v>
      </c>
      <c r="Y35" s="54"/>
      <c r="Z35" s="107">
        <v>562</v>
      </c>
      <c r="AA35" s="50">
        <f>Z35/V35</f>
        <v>0.99469026548672568</v>
      </c>
      <c r="AB35" s="41">
        <v>558</v>
      </c>
      <c r="AC35" s="109">
        <v>6</v>
      </c>
      <c r="AD35" s="110">
        <f>Q35+AC35</f>
        <v>25</v>
      </c>
      <c r="AE35" s="109">
        <v>4</v>
      </c>
      <c r="AF35" s="109"/>
      <c r="AG35" s="110">
        <f>AE35+T35</f>
        <v>10</v>
      </c>
      <c r="AH35" s="110">
        <f>AF35+U35</f>
        <v>1</v>
      </c>
      <c r="AI35" s="111">
        <v>566</v>
      </c>
      <c r="AJ35" s="80">
        <f>(AI35-AB35)/AB35*100</f>
        <v>1.4336917562724014</v>
      </c>
      <c r="AK35" s="59">
        <v>526</v>
      </c>
      <c r="AL35" s="111"/>
      <c r="AM35" s="111">
        <v>558</v>
      </c>
      <c r="AN35" s="81">
        <f>AM35/AI35</f>
        <v>0.98586572438162545</v>
      </c>
      <c r="AO35" s="41">
        <v>556</v>
      </c>
      <c r="AP35" s="61">
        <v>5</v>
      </c>
      <c r="AQ35" s="113">
        <f>AP35+AD35</f>
        <v>30</v>
      </c>
      <c r="AR35" s="61">
        <v>4</v>
      </c>
      <c r="AS35" s="61">
        <v>1</v>
      </c>
      <c r="AT35" s="113">
        <f>AR35+AG35</f>
        <v>14</v>
      </c>
      <c r="AU35" s="113">
        <f>AS35+AH35</f>
        <v>2</v>
      </c>
      <c r="AV35" s="114">
        <v>566</v>
      </c>
      <c r="AW35" s="100">
        <f>(AV35-AO35)/AO35*100</f>
        <v>1.7985611510791366</v>
      </c>
      <c r="AX35" s="113">
        <v>524</v>
      </c>
      <c r="AY35" s="113"/>
      <c r="AZ35" s="114">
        <v>563</v>
      </c>
      <c r="BA35" s="99">
        <f>AZ35/AV35</f>
        <v>0.9946996466431095</v>
      </c>
    </row>
    <row r="36" spans="1:53" x14ac:dyDescent="0.3">
      <c r="A36" s="8">
        <v>5</v>
      </c>
      <c r="B36" s="4" t="s">
        <v>42</v>
      </c>
      <c r="C36" s="4">
        <v>57</v>
      </c>
      <c r="D36" s="4" t="s">
        <v>44</v>
      </c>
      <c r="E36" s="76">
        <v>298</v>
      </c>
      <c r="F36" s="83">
        <v>7</v>
      </c>
      <c r="G36" s="83">
        <v>2</v>
      </c>
      <c r="H36" s="44"/>
      <c r="I36" s="83">
        <v>310</v>
      </c>
      <c r="J36" s="85">
        <f>(I36-E36)/E36*100</f>
        <v>4.0268456375838921</v>
      </c>
      <c r="K36" s="46">
        <v>296</v>
      </c>
      <c r="L36" s="46"/>
      <c r="M36" s="84">
        <v>309</v>
      </c>
      <c r="N36" s="87">
        <f>M36/I36</f>
        <v>0.99677419354838714</v>
      </c>
      <c r="O36" s="76">
        <v>303</v>
      </c>
      <c r="P36" s="105">
        <v>2</v>
      </c>
      <c r="Q36" s="106">
        <f>P36+F36</f>
        <v>9</v>
      </c>
      <c r="R36" s="105">
        <v>1</v>
      </c>
      <c r="S36" s="105">
        <v>1</v>
      </c>
      <c r="T36" s="106">
        <f>R36+G36</f>
        <v>3</v>
      </c>
      <c r="U36" s="106">
        <f>S36+H36</f>
        <v>1</v>
      </c>
      <c r="V36" s="107">
        <v>310</v>
      </c>
      <c r="W36" s="49">
        <f>(V36-O36)/O36*100</f>
        <v>2.3102310231023102</v>
      </c>
      <c r="X36" s="56">
        <v>296</v>
      </c>
      <c r="Y36" s="54"/>
      <c r="Z36" s="107">
        <v>309</v>
      </c>
      <c r="AA36" s="50">
        <f>Z36/V36</f>
        <v>0.99677419354838714</v>
      </c>
      <c r="AB36" s="41">
        <v>304</v>
      </c>
      <c r="AC36" s="109">
        <v>2</v>
      </c>
      <c r="AD36" s="110">
        <f>Q36+AC36</f>
        <v>11</v>
      </c>
      <c r="AE36" s="109">
        <v>1</v>
      </c>
      <c r="AF36" s="109"/>
      <c r="AG36" s="110">
        <f>AE36+T36</f>
        <v>4</v>
      </c>
      <c r="AH36" s="110">
        <f>AF36+U36</f>
        <v>1</v>
      </c>
      <c r="AI36" s="111">
        <v>311</v>
      </c>
      <c r="AJ36" s="80">
        <f>(AI36-AB36)/AB36*100</f>
        <v>2.3026315789473681</v>
      </c>
      <c r="AK36" s="59">
        <v>297</v>
      </c>
      <c r="AL36" s="111">
        <v>1</v>
      </c>
      <c r="AM36" s="111">
        <v>308</v>
      </c>
      <c r="AN36" s="81">
        <f>AM36/AI36</f>
        <v>0.99035369774919613</v>
      </c>
      <c r="AO36" s="41">
        <v>304</v>
      </c>
      <c r="AP36" s="61">
        <v>5</v>
      </c>
      <c r="AQ36" s="113">
        <f>AP36+AD36</f>
        <v>16</v>
      </c>
      <c r="AR36" s="61">
        <v>3</v>
      </c>
      <c r="AS36" s="61"/>
      <c r="AT36" s="113">
        <f>AR36+AG36</f>
        <v>7</v>
      </c>
      <c r="AU36" s="113">
        <f>AS36+AH36</f>
        <v>1</v>
      </c>
      <c r="AV36" s="114">
        <v>313</v>
      </c>
      <c r="AW36" s="100">
        <f>(AV36-AO36)/AO36*100</f>
        <v>2.9605263157894735</v>
      </c>
      <c r="AX36" s="113">
        <v>298</v>
      </c>
      <c r="AY36" s="113">
        <v>1</v>
      </c>
      <c r="AZ36" s="114">
        <v>312</v>
      </c>
      <c r="BA36" s="99">
        <f>AZ36/AV36</f>
        <v>0.99680511182108622</v>
      </c>
    </row>
    <row r="37" spans="1:53" x14ac:dyDescent="0.3">
      <c r="A37" s="8">
        <v>5</v>
      </c>
      <c r="B37" s="4" t="s">
        <v>42</v>
      </c>
      <c r="C37" s="4">
        <v>66</v>
      </c>
      <c r="D37" s="4" t="s">
        <v>45</v>
      </c>
      <c r="E37" s="76">
        <v>466</v>
      </c>
      <c r="F37" s="83">
        <v>13</v>
      </c>
      <c r="G37" s="83">
        <v>5</v>
      </c>
      <c r="H37" s="44">
        <v>2</v>
      </c>
      <c r="I37" s="83">
        <v>480</v>
      </c>
      <c r="J37" s="85">
        <f>(I37-E37)/E37*100</f>
        <v>3.0042918454935621</v>
      </c>
      <c r="K37" s="46">
        <v>416</v>
      </c>
      <c r="L37" s="46"/>
      <c r="M37" s="84">
        <v>477</v>
      </c>
      <c r="N37" s="87">
        <f>M37/I37</f>
        <v>0.99375000000000002</v>
      </c>
      <c r="O37" s="76">
        <v>467</v>
      </c>
      <c r="P37" s="105">
        <v>3</v>
      </c>
      <c r="Q37" s="106">
        <f>P37+F37</f>
        <v>16</v>
      </c>
      <c r="R37" s="105">
        <v>2</v>
      </c>
      <c r="S37" s="105">
        <v>1</v>
      </c>
      <c r="T37" s="106">
        <f>R37+G37</f>
        <v>7</v>
      </c>
      <c r="U37" s="106">
        <f>S37+H37</f>
        <v>3</v>
      </c>
      <c r="V37" s="107">
        <v>485</v>
      </c>
      <c r="W37" s="49">
        <f>(V37-O37)/O37*100</f>
        <v>3.8543897216274088</v>
      </c>
      <c r="X37" s="56">
        <v>418</v>
      </c>
      <c r="Y37" s="54"/>
      <c r="Z37" s="107">
        <v>483</v>
      </c>
      <c r="AA37" s="50">
        <f>Z37/V37</f>
        <v>0.99587628865979383</v>
      </c>
      <c r="AB37" s="41">
        <v>472</v>
      </c>
      <c r="AC37" s="109">
        <v>5</v>
      </c>
      <c r="AD37" s="110">
        <f>Q37+AC37</f>
        <v>21</v>
      </c>
      <c r="AE37" s="109">
        <v>4</v>
      </c>
      <c r="AF37" s="109"/>
      <c r="AG37" s="110">
        <f>AE37+T37</f>
        <v>11</v>
      </c>
      <c r="AH37" s="110">
        <f>AF37+U37</f>
        <v>3</v>
      </c>
      <c r="AI37" s="111">
        <v>486</v>
      </c>
      <c r="AJ37" s="80">
        <f>(AI37-AB37)/AB37*100</f>
        <v>2.9661016949152543</v>
      </c>
      <c r="AK37" s="59">
        <v>419</v>
      </c>
      <c r="AL37" s="111"/>
      <c r="AM37" s="111">
        <v>480</v>
      </c>
      <c r="AN37" s="81">
        <f>AM37/AI37</f>
        <v>0.98765432098765427</v>
      </c>
      <c r="AO37" s="41">
        <v>473</v>
      </c>
      <c r="AP37" s="61">
        <v>2</v>
      </c>
      <c r="AQ37" s="113">
        <f>AP37+AD37</f>
        <v>23</v>
      </c>
      <c r="AR37" s="61">
        <v>4</v>
      </c>
      <c r="AS37" s="61">
        <v>2</v>
      </c>
      <c r="AT37" s="113">
        <f>AR37+AG37</f>
        <v>15</v>
      </c>
      <c r="AU37" s="113">
        <f>AS37+AH37</f>
        <v>5</v>
      </c>
      <c r="AV37" s="114">
        <v>484</v>
      </c>
      <c r="AW37" s="100">
        <f>(AV37-AO37)/AO37*100</f>
        <v>2.3255813953488373</v>
      </c>
      <c r="AX37" s="113">
        <v>416</v>
      </c>
      <c r="AY37" s="113">
        <v>1</v>
      </c>
      <c r="AZ37" s="114">
        <v>483</v>
      </c>
      <c r="BA37" s="99">
        <f>AZ37/AV37</f>
        <v>0.99793388429752061</v>
      </c>
    </row>
    <row r="38" spans="1:53" x14ac:dyDescent="0.3">
      <c r="A38" s="8">
        <v>5</v>
      </c>
      <c r="B38" s="4" t="s">
        <v>42</v>
      </c>
      <c r="C38" s="4">
        <v>67</v>
      </c>
      <c r="D38" s="4" t="s">
        <v>46</v>
      </c>
      <c r="E38" s="76">
        <v>409</v>
      </c>
      <c r="F38" s="83">
        <v>7</v>
      </c>
      <c r="G38" s="83">
        <v>3</v>
      </c>
      <c r="H38" s="44">
        <v>1</v>
      </c>
      <c r="I38" s="83">
        <v>417</v>
      </c>
      <c r="J38" s="85">
        <f>(I38-E38)/E38*100</f>
        <v>1.9559902200488997</v>
      </c>
      <c r="K38" s="46">
        <v>394</v>
      </c>
      <c r="L38" s="46"/>
      <c r="M38" s="84">
        <v>416</v>
      </c>
      <c r="N38" s="87">
        <f>M38/I38</f>
        <v>0.99760191846522783</v>
      </c>
      <c r="O38" s="76">
        <v>409</v>
      </c>
      <c r="P38" s="105">
        <v>11</v>
      </c>
      <c r="Q38" s="106">
        <f>P38+F38</f>
        <v>18</v>
      </c>
      <c r="R38" s="105">
        <v>1</v>
      </c>
      <c r="S38" s="105"/>
      <c r="T38" s="106">
        <f>R38+G38</f>
        <v>4</v>
      </c>
      <c r="U38" s="106">
        <f>S38+H38</f>
        <v>1</v>
      </c>
      <c r="V38" s="107">
        <v>426</v>
      </c>
      <c r="W38" s="49">
        <f>(V38-O38)/O38*100</f>
        <v>4.1564792176039118</v>
      </c>
      <c r="X38" s="56">
        <v>403</v>
      </c>
      <c r="Y38" s="54"/>
      <c r="Z38" s="107">
        <v>425</v>
      </c>
      <c r="AA38" s="50">
        <f>Z38/V38</f>
        <v>0.99765258215962438</v>
      </c>
      <c r="AB38" s="41">
        <v>410</v>
      </c>
      <c r="AC38" s="109">
        <v>1</v>
      </c>
      <c r="AD38" s="110">
        <f>Q38+AC38</f>
        <v>19</v>
      </c>
      <c r="AE38" s="109">
        <v>2</v>
      </c>
      <c r="AF38" s="109">
        <v>1</v>
      </c>
      <c r="AG38" s="110">
        <f>AE38+T38</f>
        <v>6</v>
      </c>
      <c r="AH38" s="110">
        <f>AF38+U38</f>
        <v>2</v>
      </c>
      <c r="AI38" s="111">
        <v>426</v>
      </c>
      <c r="AJ38" s="80">
        <f>(AI38-AB38)/AB38*100</f>
        <v>3.9024390243902438</v>
      </c>
      <c r="AK38" s="59">
        <v>403</v>
      </c>
      <c r="AL38" s="111"/>
      <c r="AM38" s="111">
        <v>424</v>
      </c>
      <c r="AN38" s="81">
        <f>AM38/AI38</f>
        <v>0.99530516431924887</v>
      </c>
      <c r="AO38" s="41">
        <v>413</v>
      </c>
      <c r="AP38" s="61">
        <v>1</v>
      </c>
      <c r="AQ38" s="113">
        <f>AP38+AD38</f>
        <v>20</v>
      </c>
      <c r="AR38" s="61">
        <v>1</v>
      </c>
      <c r="AS38" s="61">
        <v>1</v>
      </c>
      <c r="AT38" s="113">
        <f>AR38+AG38</f>
        <v>7</v>
      </c>
      <c r="AU38" s="113">
        <f>AS38+AH38</f>
        <v>3</v>
      </c>
      <c r="AV38" s="114">
        <v>425</v>
      </c>
      <c r="AW38" s="100">
        <f>(AV38-AO38)/AO38*100</f>
        <v>2.9055690072639226</v>
      </c>
      <c r="AX38" s="113">
        <v>401</v>
      </c>
      <c r="AY38" s="113"/>
      <c r="AZ38" s="114">
        <v>423</v>
      </c>
      <c r="BA38" s="99">
        <f>AZ38/AV38</f>
        <v>0.99529411764705877</v>
      </c>
    </row>
    <row r="39" spans="1:53" x14ac:dyDescent="0.3">
      <c r="A39" s="8">
        <v>5</v>
      </c>
      <c r="B39" s="4" t="s">
        <v>42</v>
      </c>
      <c r="C39" s="4">
        <v>73</v>
      </c>
      <c r="D39" s="4" t="s">
        <v>47</v>
      </c>
      <c r="E39" s="76">
        <v>481</v>
      </c>
      <c r="F39" s="83">
        <v>11</v>
      </c>
      <c r="G39" s="83">
        <v>8</v>
      </c>
      <c r="H39" s="44">
        <v>3</v>
      </c>
      <c r="I39" s="83">
        <v>486</v>
      </c>
      <c r="J39" s="85">
        <f>(I39-E39)/E39*100</f>
        <v>1.0395010395010396</v>
      </c>
      <c r="K39" s="46">
        <v>451</v>
      </c>
      <c r="L39" s="46"/>
      <c r="M39" s="84">
        <v>484</v>
      </c>
      <c r="N39" s="87">
        <f>M39/I39</f>
        <v>0.99588477366255146</v>
      </c>
      <c r="O39" s="76">
        <v>483</v>
      </c>
      <c r="P39" s="105">
        <v>5</v>
      </c>
      <c r="Q39" s="106">
        <f>P39+F39</f>
        <v>16</v>
      </c>
      <c r="R39" s="105">
        <v>1</v>
      </c>
      <c r="S39" s="105">
        <v>1</v>
      </c>
      <c r="T39" s="106">
        <f>R39+G39</f>
        <v>9</v>
      </c>
      <c r="U39" s="106">
        <f>S39+H39</f>
        <v>4</v>
      </c>
      <c r="V39" s="107">
        <v>490</v>
      </c>
      <c r="W39" s="49">
        <f>(V39-O39)/O39*100</f>
        <v>1.4492753623188406</v>
      </c>
      <c r="X39" s="56">
        <v>455</v>
      </c>
      <c r="Y39" s="54"/>
      <c r="Z39" s="107">
        <v>487</v>
      </c>
      <c r="AA39" s="50">
        <f>Z39/V39</f>
        <v>0.9938775510204082</v>
      </c>
      <c r="AB39" s="41">
        <v>486</v>
      </c>
      <c r="AC39" s="109">
        <v>3</v>
      </c>
      <c r="AD39" s="110">
        <f>Q39+AC39</f>
        <v>19</v>
      </c>
      <c r="AE39" s="109">
        <v>6</v>
      </c>
      <c r="AF39" s="109">
        <v>4</v>
      </c>
      <c r="AG39" s="110">
        <f>AE39+T39</f>
        <v>15</v>
      </c>
      <c r="AH39" s="110">
        <f>AF39+U39</f>
        <v>8</v>
      </c>
      <c r="AI39" s="111">
        <v>485</v>
      </c>
      <c r="AJ39" s="80">
        <f>(AI39-AB39)/AB39*100</f>
        <v>-0.20576131687242799</v>
      </c>
      <c r="AK39" s="59">
        <v>452</v>
      </c>
      <c r="AL39" s="111"/>
      <c r="AM39" s="111">
        <v>480</v>
      </c>
      <c r="AN39" s="81">
        <f>AM39/AI39</f>
        <v>0.98969072164948457</v>
      </c>
      <c r="AO39" s="41">
        <v>485</v>
      </c>
      <c r="AP39" s="61">
        <v>8</v>
      </c>
      <c r="AQ39" s="113">
        <f>AP39+AD39</f>
        <v>27</v>
      </c>
      <c r="AR39" s="61">
        <v>6</v>
      </c>
      <c r="AS39" s="61">
        <v>2</v>
      </c>
      <c r="AT39" s="113">
        <f>AR39+AG39</f>
        <v>21</v>
      </c>
      <c r="AU39" s="113">
        <f>AS39+AH39</f>
        <v>10</v>
      </c>
      <c r="AV39" s="114">
        <v>488</v>
      </c>
      <c r="AW39" s="100">
        <f>(AV39-AO39)/AO39*100</f>
        <v>0.61855670103092786</v>
      </c>
      <c r="AX39" s="113">
        <v>455</v>
      </c>
      <c r="AY39" s="113"/>
      <c r="AZ39" s="114">
        <v>488</v>
      </c>
      <c r="BA39" s="99">
        <f>AZ39/AV39</f>
        <v>1</v>
      </c>
    </row>
    <row r="40" spans="1:53" x14ac:dyDescent="0.3">
      <c r="A40" s="8">
        <v>6</v>
      </c>
      <c r="B40" s="4" t="s">
        <v>49</v>
      </c>
      <c r="C40" s="4">
        <v>29</v>
      </c>
      <c r="D40" s="4" t="s">
        <v>50</v>
      </c>
      <c r="E40" s="76">
        <v>246</v>
      </c>
      <c r="F40" s="83">
        <v>14</v>
      </c>
      <c r="G40" s="83">
        <v>3</v>
      </c>
      <c r="H40" s="44">
        <v>2</v>
      </c>
      <c r="I40" s="83">
        <v>259</v>
      </c>
      <c r="J40" s="85">
        <f>(I40-E40)/E40*100</f>
        <v>5.2845528455284558</v>
      </c>
      <c r="K40" s="46">
        <v>120</v>
      </c>
      <c r="L40" s="46"/>
      <c r="M40" s="84">
        <v>259</v>
      </c>
      <c r="N40" s="87">
        <f>M40/I40</f>
        <v>1</v>
      </c>
      <c r="O40" s="76">
        <v>246</v>
      </c>
      <c r="P40" s="105">
        <v>11</v>
      </c>
      <c r="Q40" s="106">
        <f>P40+F40</f>
        <v>25</v>
      </c>
      <c r="R40" s="105">
        <v>4</v>
      </c>
      <c r="S40" s="105">
        <v>1</v>
      </c>
      <c r="T40" s="106">
        <f>R40+G40</f>
        <v>7</v>
      </c>
      <c r="U40" s="106">
        <f>S40+H40</f>
        <v>3</v>
      </c>
      <c r="V40" s="107">
        <v>265</v>
      </c>
      <c r="W40" s="49">
        <f>(V40-O40)/O40*100</f>
        <v>7.7235772357723578</v>
      </c>
      <c r="X40" s="56">
        <v>120</v>
      </c>
      <c r="Y40" s="54">
        <v>3</v>
      </c>
      <c r="Z40" s="107">
        <v>265</v>
      </c>
      <c r="AA40" s="50">
        <f>Z40/V40</f>
        <v>1</v>
      </c>
      <c r="AB40" s="41">
        <v>241</v>
      </c>
      <c r="AC40" s="109">
        <v>14</v>
      </c>
      <c r="AD40" s="110">
        <f>Q40+AC40</f>
        <v>39</v>
      </c>
      <c r="AE40" s="109">
        <v>4</v>
      </c>
      <c r="AF40" s="109">
        <v>1</v>
      </c>
      <c r="AG40" s="110">
        <f>AE40+T40</f>
        <v>11</v>
      </c>
      <c r="AH40" s="110">
        <f>AF40+U40</f>
        <v>4</v>
      </c>
      <c r="AI40" s="111">
        <v>272</v>
      </c>
      <c r="AJ40" s="80">
        <f>(AI40-AB40)/AB40*100</f>
        <v>12.863070539419086</v>
      </c>
      <c r="AK40" s="59">
        <v>118</v>
      </c>
      <c r="AL40" s="111">
        <v>5</v>
      </c>
      <c r="AM40" s="111">
        <v>258</v>
      </c>
      <c r="AN40" s="81">
        <f>AM40/AI40</f>
        <v>0.94852941176470584</v>
      </c>
      <c r="AO40" s="41">
        <v>246</v>
      </c>
      <c r="AP40" s="61">
        <v>16</v>
      </c>
      <c r="AQ40" s="113">
        <f>AP40+AD40</f>
        <v>55</v>
      </c>
      <c r="AR40" s="61">
        <v>5</v>
      </c>
      <c r="AS40" s="61">
        <v>2</v>
      </c>
      <c r="AT40" s="113">
        <f>AR40+AG40</f>
        <v>16</v>
      </c>
      <c r="AU40" s="113">
        <f>AS40+AH40</f>
        <v>6</v>
      </c>
      <c r="AV40" s="114">
        <v>278</v>
      </c>
      <c r="AW40" s="100">
        <f>(AV40-AO40)/AO40*100</f>
        <v>13.008130081300814</v>
      </c>
      <c r="AX40" s="113">
        <v>118</v>
      </c>
      <c r="AY40" s="113">
        <v>7</v>
      </c>
      <c r="AZ40" s="114">
        <v>278</v>
      </c>
      <c r="BA40" s="99">
        <f>AZ40/AV40</f>
        <v>1</v>
      </c>
    </row>
    <row r="41" spans="1:53" x14ac:dyDescent="0.3">
      <c r="A41" s="8">
        <v>6</v>
      </c>
      <c r="B41" s="4" t="s">
        <v>49</v>
      </c>
      <c r="C41" s="4">
        <v>32</v>
      </c>
      <c r="D41" s="4" t="s">
        <v>55</v>
      </c>
      <c r="E41" s="76">
        <v>179</v>
      </c>
      <c r="F41" s="83">
        <v>5</v>
      </c>
      <c r="G41" s="83">
        <v>3</v>
      </c>
      <c r="H41" s="44">
        <v>1</v>
      </c>
      <c r="I41" s="83">
        <v>185</v>
      </c>
      <c r="J41" s="85">
        <f>(I41-E41)/E41*100</f>
        <v>3.3519553072625698</v>
      </c>
      <c r="K41" s="46">
        <v>165</v>
      </c>
      <c r="L41" s="46"/>
      <c r="M41" s="84">
        <v>185</v>
      </c>
      <c r="N41" s="87">
        <f>M41/I41</f>
        <v>1</v>
      </c>
      <c r="O41" s="76">
        <v>178</v>
      </c>
      <c r="P41" s="105">
        <v>1</v>
      </c>
      <c r="Q41" s="106">
        <f>P41+F41</f>
        <v>6</v>
      </c>
      <c r="R41" s="105">
        <v>1</v>
      </c>
      <c r="S41" s="105"/>
      <c r="T41" s="106">
        <f>R41+G41</f>
        <v>4</v>
      </c>
      <c r="U41" s="106">
        <f>S41+H41</f>
        <v>1</v>
      </c>
      <c r="V41" s="107">
        <v>186</v>
      </c>
      <c r="W41" s="49">
        <f>(V41-O41)/O41*100</f>
        <v>4.4943820224719104</v>
      </c>
      <c r="X41" s="56">
        <v>167</v>
      </c>
      <c r="Y41" s="54"/>
      <c r="Z41" s="107">
        <v>186</v>
      </c>
      <c r="AA41" s="50">
        <f>Z41/V41</f>
        <v>1</v>
      </c>
      <c r="AB41" s="41">
        <v>179</v>
      </c>
      <c r="AC41" s="109"/>
      <c r="AD41" s="110">
        <f>Q41+AC41</f>
        <v>6</v>
      </c>
      <c r="AE41" s="109">
        <v>2</v>
      </c>
      <c r="AF41" s="109">
        <v>1</v>
      </c>
      <c r="AG41" s="110">
        <f>AE41+T41</f>
        <v>6</v>
      </c>
      <c r="AH41" s="110">
        <f>AF41+U41</f>
        <v>2</v>
      </c>
      <c r="AI41" s="111">
        <v>184</v>
      </c>
      <c r="AJ41" s="80">
        <f>(AI41-AB41)/AB41*100</f>
        <v>2.7932960893854748</v>
      </c>
      <c r="AK41" s="59">
        <v>165</v>
      </c>
      <c r="AL41" s="111"/>
      <c r="AM41" s="111">
        <v>184</v>
      </c>
      <c r="AN41" s="81">
        <f>AM41/AI41</f>
        <v>1</v>
      </c>
      <c r="AO41" s="41">
        <v>182</v>
      </c>
      <c r="AP41" s="61">
        <v>1</v>
      </c>
      <c r="AQ41" s="113">
        <f>AP41+AD41</f>
        <v>7</v>
      </c>
      <c r="AR41" s="61"/>
      <c r="AS41" s="61"/>
      <c r="AT41" s="113">
        <f>AR41+AG41</f>
        <v>6</v>
      </c>
      <c r="AU41" s="113">
        <f>AS41+AH41</f>
        <v>2</v>
      </c>
      <c r="AV41" s="114">
        <v>185</v>
      </c>
      <c r="AW41" s="100">
        <f>(AV41-AO41)/AO41*100</f>
        <v>1.6483516483516485</v>
      </c>
      <c r="AX41" s="113">
        <v>165</v>
      </c>
      <c r="AY41" s="113"/>
      <c r="AZ41" s="114">
        <v>185</v>
      </c>
      <c r="BA41" s="99">
        <f>AZ41/AV41</f>
        <v>1</v>
      </c>
    </row>
    <row r="42" spans="1:53" x14ac:dyDescent="0.3">
      <c r="A42" s="8">
        <v>6</v>
      </c>
      <c r="B42" s="4" t="s">
        <v>49</v>
      </c>
      <c r="C42" s="4">
        <v>47</v>
      </c>
      <c r="D42" s="4" t="s">
        <v>52</v>
      </c>
      <c r="E42" s="76">
        <v>439</v>
      </c>
      <c r="F42" s="83">
        <v>5</v>
      </c>
      <c r="G42" s="83">
        <v>3</v>
      </c>
      <c r="H42" s="44"/>
      <c r="I42" s="83">
        <v>436</v>
      </c>
      <c r="J42" s="85">
        <f>(I42-E42)/E42*100</f>
        <v>-0.68337129840546695</v>
      </c>
      <c r="K42" s="46">
        <v>414</v>
      </c>
      <c r="L42" s="46"/>
      <c r="M42" s="84">
        <v>435</v>
      </c>
      <c r="N42" s="87">
        <f>M42/I42</f>
        <v>0.99770642201834858</v>
      </c>
      <c r="O42" s="76">
        <v>439</v>
      </c>
      <c r="P42" s="105">
        <v>3</v>
      </c>
      <c r="Q42" s="106">
        <f>P42+F42</f>
        <v>8</v>
      </c>
      <c r="R42" s="105">
        <v>3</v>
      </c>
      <c r="S42" s="105">
        <v>1</v>
      </c>
      <c r="T42" s="106">
        <f>R42+G42</f>
        <v>6</v>
      </c>
      <c r="U42" s="106">
        <f>S42+H42</f>
        <v>1</v>
      </c>
      <c r="V42" s="107">
        <v>436</v>
      </c>
      <c r="W42" s="49">
        <f>(V42-O42)/O42*100</f>
        <v>-0.68337129840546695</v>
      </c>
      <c r="X42" s="56">
        <v>414</v>
      </c>
      <c r="Y42" s="54"/>
      <c r="Z42" s="107">
        <v>434</v>
      </c>
      <c r="AA42" s="50">
        <f>Z42/V42</f>
        <v>0.99541284403669728</v>
      </c>
      <c r="AB42" s="41">
        <v>434</v>
      </c>
      <c r="AC42" s="109"/>
      <c r="AD42" s="110">
        <f>Q42+AC42</f>
        <v>8</v>
      </c>
      <c r="AE42" s="109">
        <v>4</v>
      </c>
      <c r="AF42" s="109">
        <v>1</v>
      </c>
      <c r="AG42" s="110">
        <f>AE42+T42</f>
        <v>10</v>
      </c>
      <c r="AH42" s="110">
        <f>AF42+U42</f>
        <v>2</v>
      </c>
      <c r="AI42" s="111">
        <v>433</v>
      </c>
      <c r="AJ42" s="80">
        <f>(AI42-AB42)/AB42*100</f>
        <v>-0.2304147465437788</v>
      </c>
      <c r="AK42" s="59">
        <v>412</v>
      </c>
      <c r="AL42" s="111"/>
      <c r="AM42" s="111">
        <v>432</v>
      </c>
      <c r="AN42" s="81">
        <f>AM42/AI42</f>
        <v>0.99769053117782913</v>
      </c>
      <c r="AO42" s="41">
        <v>434</v>
      </c>
      <c r="AP42" s="61"/>
      <c r="AQ42" s="113">
        <f>AP42+AD42</f>
        <v>8</v>
      </c>
      <c r="AR42" s="61">
        <v>4</v>
      </c>
      <c r="AS42" s="61">
        <v>1</v>
      </c>
      <c r="AT42" s="113">
        <f>AR42+AG42</f>
        <v>14</v>
      </c>
      <c r="AU42" s="113">
        <f>AS42+AH42</f>
        <v>3</v>
      </c>
      <c r="AV42" s="114">
        <v>429</v>
      </c>
      <c r="AW42" s="100">
        <f>(AV42-AO42)/AO42*100</f>
        <v>-1.1520737327188941</v>
      </c>
      <c r="AX42" s="113">
        <v>408</v>
      </c>
      <c r="AY42" s="113"/>
      <c r="AZ42" s="114">
        <v>428</v>
      </c>
      <c r="BA42" s="99">
        <f>AZ42/AV42</f>
        <v>0.99766899766899764</v>
      </c>
    </row>
    <row r="43" spans="1:53" x14ac:dyDescent="0.3">
      <c r="A43" s="8">
        <v>6</v>
      </c>
      <c r="B43" s="4" t="s">
        <v>49</v>
      </c>
      <c r="C43" s="4">
        <v>54</v>
      </c>
      <c r="D43" s="4" t="s">
        <v>51</v>
      </c>
      <c r="E43" s="76">
        <v>532</v>
      </c>
      <c r="F43" s="83">
        <v>11</v>
      </c>
      <c r="G43" s="83">
        <v>6</v>
      </c>
      <c r="H43" s="44">
        <v>2</v>
      </c>
      <c r="I43" s="83">
        <v>543</v>
      </c>
      <c r="J43" s="85">
        <f>(I43-E43)/E43*100</f>
        <v>2.0676691729323307</v>
      </c>
      <c r="K43" s="46">
        <v>510</v>
      </c>
      <c r="L43" s="46"/>
      <c r="M43" s="84">
        <v>537</v>
      </c>
      <c r="N43" s="87">
        <f>M43/I43</f>
        <v>0.98895027624309395</v>
      </c>
      <c r="O43" s="76">
        <v>533</v>
      </c>
      <c r="P43" s="105">
        <v>5</v>
      </c>
      <c r="Q43" s="106">
        <f>P43+F43</f>
        <v>16</v>
      </c>
      <c r="R43" s="105">
        <v>4</v>
      </c>
      <c r="S43" s="105">
        <v>2</v>
      </c>
      <c r="T43" s="106">
        <f>R43+G43</f>
        <v>10</v>
      </c>
      <c r="U43" s="106">
        <f>S43+H43</f>
        <v>4</v>
      </c>
      <c r="V43" s="107">
        <v>545</v>
      </c>
      <c r="W43" s="49">
        <f>(V43-O43)/O43*100</f>
        <v>2.2514071294559099</v>
      </c>
      <c r="X43" s="56">
        <v>511</v>
      </c>
      <c r="Y43" s="54"/>
      <c r="Z43" s="107">
        <v>539</v>
      </c>
      <c r="AA43" s="50">
        <f>Z43/V43</f>
        <v>0.98899082568807339</v>
      </c>
      <c r="AB43" s="41">
        <v>533</v>
      </c>
      <c r="AC43" s="109">
        <v>4</v>
      </c>
      <c r="AD43" s="110">
        <f>Q43+AC43</f>
        <v>20</v>
      </c>
      <c r="AE43" s="109">
        <v>5</v>
      </c>
      <c r="AF43" s="109">
        <v>2</v>
      </c>
      <c r="AG43" s="110">
        <f>AE43+T43</f>
        <v>15</v>
      </c>
      <c r="AH43" s="110">
        <f>AF43+U43</f>
        <v>6</v>
      </c>
      <c r="AI43" s="111">
        <v>545</v>
      </c>
      <c r="AJ43" s="80">
        <f>(AI43-AB43)/AB43*100</f>
        <v>2.2514071294559099</v>
      </c>
      <c r="AK43" s="59">
        <v>513</v>
      </c>
      <c r="AL43" s="111">
        <v>1</v>
      </c>
      <c r="AM43" s="111">
        <v>536</v>
      </c>
      <c r="AN43" s="81">
        <f>AM43/AI43</f>
        <v>0.98348623853211015</v>
      </c>
      <c r="AO43" s="41">
        <v>538</v>
      </c>
      <c r="AP43" s="61">
        <v>11</v>
      </c>
      <c r="AQ43" s="113">
        <f>AP43+AD43</f>
        <v>31</v>
      </c>
      <c r="AR43" s="61">
        <v>17</v>
      </c>
      <c r="AS43" s="61">
        <v>1</v>
      </c>
      <c r="AT43" s="113">
        <f>AR43+AG43</f>
        <v>32</v>
      </c>
      <c r="AU43" s="113">
        <f>AS43+AH43</f>
        <v>7</v>
      </c>
      <c r="AV43" s="114">
        <v>540</v>
      </c>
      <c r="AW43" s="100">
        <f>(AV43-AO43)/AO43*100</f>
        <v>0.37174721189591076</v>
      </c>
      <c r="AX43" s="113">
        <v>507</v>
      </c>
      <c r="AY43" s="113">
        <v>2</v>
      </c>
      <c r="AZ43" s="114">
        <v>536</v>
      </c>
      <c r="BA43" s="99">
        <f>AZ43/AV43</f>
        <v>0.99259259259259258</v>
      </c>
    </row>
    <row r="44" spans="1:53" x14ac:dyDescent="0.3">
      <c r="A44" s="8">
        <v>6</v>
      </c>
      <c r="B44" s="4" t="s">
        <v>49</v>
      </c>
      <c r="C44" s="4">
        <v>65</v>
      </c>
      <c r="D44" s="4" t="s">
        <v>56</v>
      </c>
      <c r="E44" s="76">
        <v>330</v>
      </c>
      <c r="F44" s="83">
        <v>3</v>
      </c>
      <c r="G44" s="44">
        <v>3</v>
      </c>
      <c r="H44" s="44">
        <v>2</v>
      </c>
      <c r="I44" s="83">
        <v>336</v>
      </c>
      <c r="J44" s="85">
        <f>(I44-E44)/E44*100</f>
        <v>1.8181818181818181</v>
      </c>
      <c r="K44" s="46">
        <v>314</v>
      </c>
      <c r="L44" s="46"/>
      <c r="M44" s="84">
        <v>336</v>
      </c>
      <c r="N44" s="87">
        <f>M44/I44</f>
        <v>1</v>
      </c>
      <c r="O44" s="76">
        <v>329</v>
      </c>
      <c r="P44" s="105">
        <v>4</v>
      </c>
      <c r="Q44" s="106">
        <f>P44+F44</f>
        <v>7</v>
      </c>
      <c r="R44" s="105">
        <v>1</v>
      </c>
      <c r="S44" s="105">
        <v>1</v>
      </c>
      <c r="T44" s="106">
        <f>R44+G44</f>
        <v>4</v>
      </c>
      <c r="U44" s="106">
        <f>S44+H44</f>
        <v>3</v>
      </c>
      <c r="V44" s="107">
        <v>338</v>
      </c>
      <c r="W44" s="49">
        <f>(V44-O44)/O44*100</f>
        <v>2.735562310030395</v>
      </c>
      <c r="X44" s="56">
        <v>316</v>
      </c>
      <c r="Y44" s="54"/>
      <c r="Z44" s="107">
        <v>337</v>
      </c>
      <c r="AA44" s="50">
        <f>Z44/V44</f>
        <v>0.99704142011834318</v>
      </c>
      <c r="AB44" s="41">
        <v>332</v>
      </c>
      <c r="AC44" s="109">
        <v>5</v>
      </c>
      <c r="AD44" s="110">
        <f>Q44+AC44</f>
        <v>12</v>
      </c>
      <c r="AE44" s="109">
        <v>7</v>
      </c>
      <c r="AF44" s="109">
        <v>2</v>
      </c>
      <c r="AG44" s="110">
        <f>AE44+T44</f>
        <v>11</v>
      </c>
      <c r="AH44" s="110">
        <f>AF44+U44</f>
        <v>5</v>
      </c>
      <c r="AI44" s="111">
        <v>336</v>
      </c>
      <c r="AJ44" s="80">
        <f>(AI44-AB44)/AB44*100</f>
        <v>1.2048192771084338</v>
      </c>
      <c r="AK44" s="59">
        <v>314</v>
      </c>
      <c r="AL44" s="111"/>
      <c r="AM44" s="111">
        <v>331</v>
      </c>
      <c r="AN44" s="81">
        <f>AM44/AI44</f>
        <v>0.98511904761904767</v>
      </c>
      <c r="AO44" s="41">
        <v>336</v>
      </c>
      <c r="AP44" s="61">
        <v>3</v>
      </c>
      <c r="AQ44" s="113">
        <f>AP44+AD44</f>
        <v>15</v>
      </c>
      <c r="AR44" s="61">
        <v>2</v>
      </c>
      <c r="AS44" s="61"/>
      <c r="AT44" s="113">
        <f>AR44+AG44</f>
        <v>13</v>
      </c>
      <c r="AU44" s="113">
        <f>AS44+AH44</f>
        <v>5</v>
      </c>
      <c r="AV44" s="114">
        <v>337</v>
      </c>
      <c r="AW44" s="100">
        <f>(AV44-AO44)/AO44*100</f>
        <v>0.29761904761904762</v>
      </c>
      <c r="AX44" s="113">
        <v>318</v>
      </c>
      <c r="AY44" s="113"/>
      <c r="AZ44" s="114">
        <v>337</v>
      </c>
      <c r="BA44" s="99">
        <f>AZ44/AV44</f>
        <v>1</v>
      </c>
    </row>
    <row r="45" spans="1:53" x14ac:dyDescent="0.3">
      <c r="A45" s="8">
        <v>6</v>
      </c>
      <c r="B45" s="4" t="s">
        <v>49</v>
      </c>
      <c r="C45" s="4">
        <v>71</v>
      </c>
      <c r="D45" s="4" t="s">
        <v>53</v>
      </c>
      <c r="E45" s="76">
        <v>494</v>
      </c>
      <c r="F45" s="83">
        <v>6</v>
      </c>
      <c r="G45" s="44">
        <v>3</v>
      </c>
      <c r="H45" s="44">
        <v>2</v>
      </c>
      <c r="I45" s="83">
        <v>489</v>
      </c>
      <c r="J45" s="85">
        <f>(I45-E45)/E45*100</f>
        <v>-1.0121457489878543</v>
      </c>
      <c r="K45" s="46">
        <v>449</v>
      </c>
      <c r="L45" s="46"/>
      <c r="M45" s="84">
        <v>487</v>
      </c>
      <c r="N45" s="87">
        <f>M45/I45</f>
        <v>0.99591002044989774</v>
      </c>
      <c r="O45" s="76">
        <v>493</v>
      </c>
      <c r="P45" s="105">
        <v>5</v>
      </c>
      <c r="Q45" s="106">
        <f>P45+F45</f>
        <v>11</v>
      </c>
      <c r="R45" s="105">
        <v>4</v>
      </c>
      <c r="S45" s="105">
        <v>1</v>
      </c>
      <c r="T45" s="106">
        <f>R45+G45</f>
        <v>7</v>
      </c>
      <c r="U45" s="106">
        <f>S45+H45</f>
        <v>3</v>
      </c>
      <c r="V45" s="107">
        <v>490</v>
      </c>
      <c r="W45" s="49">
        <f>(V45-O45)/O45*100</f>
        <v>-0.6085192697768762</v>
      </c>
      <c r="X45" s="56">
        <v>451</v>
      </c>
      <c r="Y45" s="54"/>
      <c r="Z45" s="107">
        <v>489</v>
      </c>
      <c r="AA45" s="50">
        <f>Z45/V45</f>
        <v>0.99795918367346936</v>
      </c>
      <c r="AB45" s="41">
        <v>491</v>
      </c>
      <c r="AC45" s="109">
        <v>5</v>
      </c>
      <c r="AD45" s="110">
        <f>Q45+AC45</f>
        <v>16</v>
      </c>
      <c r="AE45" s="109">
        <v>1</v>
      </c>
      <c r="AF45" s="109">
        <v>1</v>
      </c>
      <c r="AG45" s="110">
        <f>AE45+T45</f>
        <v>8</v>
      </c>
      <c r="AH45" s="110">
        <f>AF45+U45</f>
        <v>4</v>
      </c>
      <c r="AI45" s="111">
        <v>494</v>
      </c>
      <c r="AJ45" s="80">
        <f>(AI45-AB45)/AB45*100</f>
        <v>0.61099796334012213</v>
      </c>
      <c r="AK45" s="59">
        <v>456</v>
      </c>
      <c r="AL45" s="111"/>
      <c r="AM45" s="111">
        <v>488</v>
      </c>
      <c r="AN45" s="81">
        <f>AM45/AI45</f>
        <v>0.98785425101214575</v>
      </c>
      <c r="AO45" s="41">
        <v>487</v>
      </c>
      <c r="AP45" s="61">
        <v>7</v>
      </c>
      <c r="AQ45" s="113">
        <f>AP45+AD45</f>
        <v>23</v>
      </c>
      <c r="AR45" s="61">
        <v>3</v>
      </c>
      <c r="AS45" s="61">
        <v>3</v>
      </c>
      <c r="AT45" s="113">
        <f>AR45+AG45</f>
        <v>11</v>
      </c>
      <c r="AU45" s="113">
        <f>AS45+AH45</f>
        <v>7</v>
      </c>
      <c r="AV45" s="114">
        <v>496</v>
      </c>
      <c r="AW45" s="100">
        <f>(AV45-AO45)/AO45*100</f>
        <v>1.8480492813141685</v>
      </c>
      <c r="AX45" s="113">
        <v>456</v>
      </c>
      <c r="AY45" s="113"/>
      <c r="AZ45" s="114">
        <v>495</v>
      </c>
      <c r="BA45" s="99">
        <f>AZ45/AV45</f>
        <v>0.99798387096774188</v>
      </c>
    </row>
    <row r="46" spans="1:53" x14ac:dyDescent="0.3">
      <c r="A46" s="8">
        <v>6</v>
      </c>
      <c r="B46" s="4" t="s">
        <v>49</v>
      </c>
      <c r="C46" s="4">
        <v>91</v>
      </c>
      <c r="D46" s="4" t="s">
        <v>54</v>
      </c>
      <c r="E46" s="76">
        <v>391</v>
      </c>
      <c r="F46" s="83">
        <v>10</v>
      </c>
      <c r="G46" s="83">
        <v>5</v>
      </c>
      <c r="H46" s="44">
        <v>2</v>
      </c>
      <c r="I46" s="83">
        <v>401</v>
      </c>
      <c r="J46" s="85">
        <f>(I46-E46)/E46*100</f>
        <v>2.5575447570332481</v>
      </c>
      <c r="K46" s="46">
        <v>323</v>
      </c>
      <c r="L46" s="46"/>
      <c r="M46" s="84">
        <v>401</v>
      </c>
      <c r="N46" s="87">
        <f>M46/I46</f>
        <v>1</v>
      </c>
      <c r="O46" s="76">
        <v>389</v>
      </c>
      <c r="P46" s="105">
        <v>8</v>
      </c>
      <c r="Q46" s="106">
        <f>P46+F46</f>
        <v>18</v>
      </c>
      <c r="R46" s="105">
        <v>2</v>
      </c>
      <c r="S46" s="105">
        <v>1</v>
      </c>
      <c r="T46" s="106">
        <f>R46+G46</f>
        <v>7</v>
      </c>
      <c r="U46" s="106">
        <f>S46+H46</f>
        <v>3</v>
      </c>
      <c r="V46" s="107">
        <v>407</v>
      </c>
      <c r="W46" s="49">
        <f>(V46-O46)/O46*100</f>
        <v>4.6272493573264777</v>
      </c>
      <c r="X46" s="56">
        <v>325</v>
      </c>
      <c r="Y46" s="54">
        <v>1</v>
      </c>
      <c r="Z46" s="107">
        <v>407</v>
      </c>
      <c r="AA46" s="50">
        <f>Z46/V46</f>
        <v>1</v>
      </c>
      <c r="AB46" s="41">
        <v>394</v>
      </c>
      <c r="AC46" s="109">
        <v>8</v>
      </c>
      <c r="AD46" s="110">
        <f>Q46+AC46</f>
        <v>26</v>
      </c>
      <c r="AE46" s="109">
        <v>3</v>
      </c>
      <c r="AF46" s="109"/>
      <c r="AG46" s="110">
        <f>AE46+T46</f>
        <v>10</v>
      </c>
      <c r="AH46" s="110">
        <f>AF46+U46</f>
        <v>3</v>
      </c>
      <c r="AI46" s="111">
        <v>412</v>
      </c>
      <c r="AJ46" s="80">
        <f>(AI46-AB46)/AB46*100</f>
        <v>4.5685279187817258</v>
      </c>
      <c r="AK46" s="59">
        <v>333</v>
      </c>
      <c r="AL46" s="111"/>
      <c r="AM46" s="111">
        <v>404</v>
      </c>
      <c r="AN46" s="81">
        <f>AM46/AI46</f>
        <v>0.98058252427184467</v>
      </c>
      <c r="AO46" s="41">
        <v>397</v>
      </c>
      <c r="AP46" s="61">
        <v>6</v>
      </c>
      <c r="AQ46" s="113">
        <f>AP46+AD46</f>
        <v>32</v>
      </c>
      <c r="AR46" s="61">
        <v>1</v>
      </c>
      <c r="AS46" s="61"/>
      <c r="AT46" s="113">
        <f>AR46+AG46</f>
        <v>11</v>
      </c>
      <c r="AU46" s="113">
        <f>AS46+AH46</f>
        <v>3</v>
      </c>
      <c r="AV46" s="114">
        <v>419</v>
      </c>
      <c r="AW46" s="100">
        <f>(AV46-AO46)/AO46*100</f>
        <v>5.5415617128463479</v>
      </c>
      <c r="AX46" s="113">
        <v>335</v>
      </c>
      <c r="AY46" s="113">
        <v>2</v>
      </c>
      <c r="AZ46" s="114">
        <v>419</v>
      </c>
      <c r="BA46" s="99">
        <f>AZ46/AV46</f>
        <v>1</v>
      </c>
    </row>
    <row r="47" spans="1:53" x14ac:dyDescent="0.3">
      <c r="A47" s="8">
        <v>7</v>
      </c>
      <c r="B47" s="4" t="s">
        <v>57</v>
      </c>
      <c r="C47" s="4">
        <v>63</v>
      </c>
      <c r="D47" s="4" t="s">
        <v>60</v>
      </c>
      <c r="E47" s="76">
        <v>198</v>
      </c>
      <c r="F47" s="83">
        <v>3</v>
      </c>
      <c r="G47" s="83">
        <v>1</v>
      </c>
      <c r="H47" s="44"/>
      <c r="I47" s="83">
        <v>199</v>
      </c>
      <c r="J47" s="85">
        <f>(I47-E47)/E47*100</f>
        <v>0.50505050505050508</v>
      </c>
      <c r="K47" s="46">
        <v>195</v>
      </c>
      <c r="L47" s="46"/>
      <c r="M47" s="84">
        <v>199</v>
      </c>
      <c r="N47" s="87">
        <f>M47/I47</f>
        <v>1</v>
      </c>
      <c r="O47" s="76">
        <v>197</v>
      </c>
      <c r="P47" s="105">
        <v>2</v>
      </c>
      <c r="Q47" s="106">
        <f>P47+F47</f>
        <v>5</v>
      </c>
      <c r="R47" s="105">
        <v>1</v>
      </c>
      <c r="S47" s="105"/>
      <c r="T47" s="106">
        <f>R47+G47</f>
        <v>2</v>
      </c>
      <c r="U47" s="106">
        <f>S47+H47</f>
        <v>0</v>
      </c>
      <c r="V47" s="107">
        <v>200</v>
      </c>
      <c r="W47" s="49">
        <f>(V47-O47)/O47*100</f>
        <v>1.5228426395939088</v>
      </c>
      <c r="X47" s="56">
        <v>195</v>
      </c>
      <c r="Y47" s="54"/>
      <c r="Z47" s="107">
        <v>200</v>
      </c>
      <c r="AA47" s="50">
        <f>Z47/V47</f>
        <v>1</v>
      </c>
      <c r="AB47" s="41">
        <v>197</v>
      </c>
      <c r="AC47" s="109">
        <v>1</v>
      </c>
      <c r="AD47" s="110">
        <f>Q47+AC47</f>
        <v>6</v>
      </c>
      <c r="AE47" s="109">
        <v>1</v>
      </c>
      <c r="AF47" s="109">
        <v>1</v>
      </c>
      <c r="AG47" s="110">
        <f>AE47+T47</f>
        <v>3</v>
      </c>
      <c r="AH47" s="110">
        <f>AF47+U47</f>
        <v>1</v>
      </c>
      <c r="AI47" s="111">
        <v>200</v>
      </c>
      <c r="AJ47" s="80">
        <f>(AI47-AB47)/AB47*100</f>
        <v>1.5228426395939088</v>
      </c>
      <c r="AK47" s="59">
        <v>195</v>
      </c>
      <c r="AL47" s="111"/>
      <c r="AM47" s="111">
        <v>199</v>
      </c>
      <c r="AN47" s="81">
        <f>AM47/AI47</f>
        <v>0.995</v>
      </c>
      <c r="AO47" s="41">
        <v>197</v>
      </c>
      <c r="AP47" s="61">
        <v>5</v>
      </c>
      <c r="AQ47" s="113">
        <f>AP47+AD47</f>
        <v>11</v>
      </c>
      <c r="AR47" s="61">
        <v>3</v>
      </c>
      <c r="AS47" s="61"/>
      <c r="AT47" s="113">
        <f>AR47+AG47</f>
        <v>6</v>
      </c>
      <c r="AU47" s="113">
        <f>AS47+AH47</f>
        <v>1</v>
      </c>
      <c r="AV47" s="114">
        <v>202</v>
      </c>
      <c r="AW47" s="100">
        <f>(AV47-AO47)/AO47*100</f>
        <v>2.5380710659898478</v>
      </c>
      <c r="AX47" s="113">
        <v>196</v>
      </c>
      <c r="AY47" s="113"/>
      <c r="AZ47" s="114">
        <v>202</v>
      </c>
      <c r="BA47" s="99">
        <f>AZ47/AV47</f>
        <v>1</v>
      </c>
    </row>
    <row r="48" spans="1:53" x14ac:dyDescent="0.3">
      <c r="A48" s="8">
        <v>7</v>
      </c>
      <c r="B48" s="4" t="s">
        <v>57</v>
      </c>
      <c r="C48" s="4">
        <v>77</v>
      </c>
      <c r="D48" s="4" t="s">
        <v>61</v>
      </c>
      <c r="E48" s="76">
        <v>372</v>
      </c>
      <c r="F48" s="83">
        <v>7</v>
      </c>
      <c r="G48" s="83">
        <v>4</v>
      </c>
      <c r="H48" s="44">
        <v>1</v>
      </c>
      <c r="I48" s="83">
        <v>370</v>
      </c>
      <c r="J48" s="85">
        <f>(I48-E48)/E48*100</f>
        <v>-0.53763440860215062</v>
      </c>
      <c r="K48" s="46">
        <v>319</v>
      </c>
      <c r="L48" s="46"/>
      <c r="M48" s="84">
        <v>369</v>
      </c>
      <c r="N48" s="87">
        <f>M48/I48</f>
        <v>0.99729729729729732</v>
      </c>
      <c r="O48" s="76">
        <v>371</v>
      </c>
      <c r="P48" s="105">
        <v>4</v>
      </c>
      <c r="Q48" s="106">
        <f>P48+F48</f>
        <v>11</v>
      </c>
      <c r="R48" s="105">
        <v>2</v>
      </c>
      <c r="S48" s="105">
        <v>2</v>
      </c>
      <c r="T48" s="106">
        <f>R48+G48</f>
        <v>6</v>
      </c>
      <c r="U48" s="106">
        <f>S48+H48</f>
        <v>3</v>
      </c>
      <c r="V48" s="107">
        <v>370</v>
      </c>
      <c r="W48" s="49">
        <f>(V48-O48)/O48*100</f>
        <v>-0.26954177897574128</v>
      </c>
      <c r="X48" s="56">
        <v>318</v>
      </c>
      <c r="Y48" s="54"/>
      <c r="Z48" s="107">
        <v>368</v>
      </c>
      <c r="AA48" s="50">
        <f>Z48/V48</f>
        <v>0.99459459459459465</v>
      </c>
      <c r="AB48" s="41">
        <v>367</v>
      </c>
      <c r="AC48" s="109">
        <v>7</v>
      </c>
      <c r="AD48" s="110">
        <f>Q48+AC48</f>
        <v>18</v>
      </c>
      <c r="AE48" s="109">
        <v>2</v>
      </c>
      <c r="AF48" s="109"/>
      <c r="AG48" s="110">
        <f>AE48+T48</f>
        <v>8</v>
      </c>
      <c r="AH48" s="110">
        <f>AF48+U48</f>
        <v>3</v>
      </c>
      <c r="AI48" s="111">
        <v>375</v>
      </c>
      <c r="AJ48" s="80">
        <f>(AI48-AB48)/AB48*100</f>
        <v>2.1798365122615802</v>
      </c>
      <c r="AK48" s="59">
        <v>321</v>
      </c>
      <c r="AL48" s="111">
        <v>1</v>
      </c>
      <c r="AM48" s="111">
        <v>366</v>
      </c>
      <c r="AN48" s="81">
        <f>AM48/AI48</f>
        <v>0.97599999999999998</v>
      </c>
      <c r="AO48" s="41">
        <v>367</v>
      </c>
      <c r="AP48" s="61">
        <v>4</v>
      </c>
      <c r="AQ48" s="113">
        <f>AP48+AD48</f>
        <v>22</v>
      </c>
      <c r="AR48" s="61">
        <v>8</v>
      </c>
      <c r="AS48" s="61"/>
      <c r="AT48" s="113">
        <f>AR48+AG48</f>
        <v>16</v>
      </c>
      <c r="AU48" s="113">
        <f>AS48+AH48</f>
        <v>3</v>
      </c>
      <c r="AV48" s="114">
        <v>370</v>
      </c>
      <c r="AW48" s="100">
        <f>(AV48-AO48)/AO48*100</f>
        <v>0.81743869209809261</v>
      </c>
      <c r="AX48" s="113">
        <v>317</v>
      </c>
      <c r="AY48" s="113">
        <v>1</v>
      </c>
      <c r="AZ48" s="114">
        <v>368</v>
      </c>
      <c r="BA48" s="99">
        <f>AZ48/AV48</f>
        <v>0.99459459459459465</v>
      </c>
    </row>
    <row r="49" spans="1:53" x14ac:dyDescent="0.3">
      <c r="A49" s="8">
        <v>7</v>
      </c>
      <c r="B49" s="4" t="s">
        <v>57</v>
      </c>
      <c r="C49" s="4">
        <v>87</v>
      </c>
      <c r="D49" s="4" t="s">
        <v>59</v>
      </c>
      <c r="E49" s="76">
        <v>472</v>
      </c>
      <c r="F49" s="83">
        <v>8</v>
      </c>
      <c r="G49" s="83">
        <v>7</v>
      </c>
      <c r="H49" s="44">
        <v>1</v>
      </c>
      <c r="I49" s="83">
        <v>476</v>
      </c>
      <c r="J49" s="85">
        <f>(I49-E49)/E49*100</f>
        <v>0.84745762711864403</v>
      </c>
      <c r="K49" s="46">
        <v>452</v>
      </c>
      <c r="L49" s="46"/>
      <c r="M49" s="84">
        <v>476</v>
      </c>
      <c r="N49" s="87">
        <f>M49/I49</f>
        <v>1</v>
      </c>
      <c r="O49" s="76">
        <v>475</v>
      </c>
      <c r="P49" s="105">
        <v>6</v>
      </c>
      <c r="Q49" s="106">
        <f>P49+F49</f>
        <v>14</v>
      </c>
      <c r="R49" s="105">
        <v>1</v>
      </c>
      <c r="S49" s="105">
        <v>1</v>
      </c>
      <c r="T49" s="106">
        <f>R49+G49</f>
        <v>8</v>
      </c>
      <c r="U49" s="106">
        <f>S49+H49</f>
        <v>2</v>
      </c>
      <c r="V49" s="107">
        <v>480</v>
      </c>
      <c r="W49" s="49">
        <f>(V49-O49)/O49*100</f>
        <v>1.0526315789473684</v>
      </c>
      <c r="X49" s="56">
        <v>452</v>
      </c>
      <c r="Y49" s="54"/>
      <c r="Z49" s="107">
        <v>480</v>
      </c>
      <c r="AA49" s="50">
        <f>Z49/V49</f>
        <v>1</v>
      </c>
      <c r="AB49" s="41">
        <v>471</v>
      </c>
      <c r="AC49" s="109">
        <v>2</v>
      </c>
      <c r="AD49" s="110">
        <f>Q49+AC49</f>
        <v>16</v>
      </c>
      <c r="AE49" s="109">
        <v>1</v>
      </c>
      <c r="AF49" s="109"/>
      <c r="AG49" s="110">
        <f>AE49+T49</f>
        <v>9</v>
      </c>
      <c r="AH49" s="110">
        <f>AF49+U49</f>
        <v>2</v>
      </c>
      <c r="AI49" s="111">
        <v>481</v>
      </c>
      <c r="AJ49" s="80">
        <f>(AI49-AB49)/AB49*100</f>
        <v>2.1231422505307855</v>
      </c>
      <c r="AK49" s="59">
        <v>453</v>
      </c>
      <c r="AL49" s="111"/>
      <c r="AM49" s="111">
        <v>479</v>
      </c>
      <c r="AN49" s="81">
        <f>AM49/AI49</f>
        <v>0.99584199584199584</v>
      </c>
      <c r="AO49" s="41">
        <v>476</v>
      </c>
      <c r="AP49" s="61">
        <v>3</v>
      </c>
      <c r="AQ49" s="113">
        <f>AP49+AD49</f>
        <v>19</v>
      </c>
      <c r="AR49" s="61">
        <v>1</v>
      </c>
      <c r="AS49" s="61"/>
      <c r="AT49" s="113">
        <f>AR49+AG49</f>
        <v>10</v>
      </c>
      <c r="AU49" s="113">
        <f>AS49+AH49</f>
        <v>2</v>
      </c>
      <c r="AV49" s="114">
        <v>484</v>
      </c>
      <c r="AW49" s="100">
        <f>(AV49-AO49)/AO49*100</f>
        <v>1.680672268907563</v>
      </c>
      <c r="AX49" s="113">
        <v>456</v>
      </c>
      <c r="AY49" s="113"/>
      <c r="AZ49" s="114">
        <v>484</v>
      </c>
      <c r="BA49" s="99">
        <f>AZ49/AV49</f>
        <v>1</v>
      </c>
    </row>
    <row r="50" spans="1:53" x14ac:dyDescent="0.3">
      <c r="A50" s="8">
        <v>7</v>
      </c>
      <c r="B50" s="4" t="s">
        <v>57</v>
      </c>
      <c r="C50" s="4">
        <v>94</v>
      </c>
      <c r="D50" s="4" t="s">
        <v>58</v>
      </c>
      <c r="E50" s="76">
        <v>320</v>
      </c>
      <c r="F50" s="83">
        <v>6</v>
      </c>
      <c r="G50" s="83">
        <v>1</v>
      </c>
      <c r="H50" s="83">
        <v>1</v>
      </c>
      <c r="I50" s="83">
        <v>324</v>
      </c>
      <c r="J50" s="85">
        <f>(I50-E50)/E50*100</f>
        <v>1.25</v>
      </c>
      <c r="K50" s="86">
        <v>305</v>
      </c>
      <c r="L50" s="86"/>
      <c r="M50" s="84">
        <v>323</v>
      </c>
      <c r="N50" s="87">
        <f>M50/I50</f>
        <v>0.99691358024691357</v>
      </c>
      <c r="O50" s="76">
        <v>317</v>
      </c>
      <c r="P50" s="105">
        <v>5</v>
      </c>
      <c r="Q50" s="106">
        <f>P50+F50</f>
        <v>11</v>
      </c>
      <c r="R50" s="105">
        <v>1</v>
      </c>
      <c r="S50" s="105">
        <v>1</v>
      </c>
      <c r="T50" s="106">
        <f>R50+G50</f>
        <v>2</v>
      </c>
      <c r="U50" s="106">
        <f>S50+H50</f>
        <v>2</v>
      </c>
      <c r="V50" s="107">
        <v>327</v>
      </c>
      <c r="W50" s="93">
        <f>(V50-O50)/O50*100</f>
        <v>3.1545741324921135</v>
      </c>
      <c r="X50" s="56">
        <v>310</v>
      </c>
      <c r="Y50" s="107"/>
      <c r="Z50" s="107">
        <v>326</v>
      </c>
      <c r="AA50" s="94">
        <f>Z50/V50</f>
        <v>0.99694189602446481</v>
      </c>
      <c r="AB50" s="76">
        <v>317</v>
      </c>
      <c r="AC50" s="109">
        <v>3</v>
      </c>
      <c r="AD50" s="110">
        <f>Q50+AC50</f>
        <v>14</v>
      </c>
      <c r="AE50" s="109"/>
      <c r="AF50" s="109"/>
      <c r="AG50" s="110">
        <f>AE50+T50</f>
        <v>2</v>
      </c>
      <c r="AH50" s="110">
        <f>AF50+U50</f>
        <v>2</v>
      </c>
      <c r="AI50" s="111">
        <v>330</v>
      </c>
      <c r="AJ50" s="80">
        <f>(AI50-AB50)/AB50*100</f>
        <v>4.1009463722397479</v>
      </c>
      <c r="AK50" s="59">
        <v>312</v>
      </c>
      <c r="AL50" s="111">
        <v>1</v>
      </c>
      <c r="AM50" s="111">
        <v>325</v>
      </c>
      <c r="AN50" s="81">
        <f>AM50/AI50</f>
        <v>0.98484848484848486</v>
      </c>
      <c r="AO50" s="76">
        <v>319</v>
      </c>
      <c r="AP50" s="112">
        <v>3</v>
      </c>
      <c r="AQ50" s="113">
        <f>AP50+AD50</f>
        <v>17</v>
      </c>
      <c r="AR50" s="112">
        <v>7</v>
      </c>
      <c r="AS50" s="112">
        <v>4</v>
      </c>
      <c r="AT50" s="113">
        <f>AR50+AG50</f>
        <v>9</v>
      </c>
      <c r="AU50" s="113">
        <f>AS50+AH50</f>
        <v>6</v>
      </c>
      <c r="AV50" s="114">
        <v>325</v>
      </c>
      <c r="AW50" s="100">
        <f>(AV50-AO50)/AO50*100</f>
        <v>1.8808777429467085</v>
      </c>
      <c r="AX50" s="113">
        <v>307</v>
      </c>
      <c r="AY50" s="113">
        <v>3</v>
      </c>
      <c r="AZ50" s="114">
        <v>324</v>
      </c>
      <c r="BA50" s="99">
        <f>AZ50/AV50</f>
        <v>0.99692307692307691</v>
      </c>
    </row>
    <row r="51" spans="1:53" x14ac:dyDescent="0.3">
      <c r="A51" s="8">
        <v>8</v>
      </c>
      <c r="B51" s="4" t="s">
        <v>62</v>
      </c>
      <c r="C51" s="4">
        <v>61</v>
      </c>
      <c r="D51" s="4" t="s">
        <v>63</v>
      </c>
      <c r="E51" s="76">
        <v>452</v>
      </c>
      <c r="F51" s="83">
        <v>11</v>
      </c>
      <c r="G51" s="83">
        <v>1</v>
      </c>
      <c r="H51" s="44"/>
      <c r="I51" s="83">
        <v>451</v>
      </c>
      <c r="J51" s="85">
        <f>(I51-E51)/E51*100</f>
        <v>-0.22123893805309736</v>
      </c>
      <c r="K51" s="46">
        <v>356</v>
      </c>
      <c r="L51" s="46"/>
      <c r="M51" s="84">
        <v>451</v>
      </c>
      <c r="N51" s="87">
        <f>M51/I51</f>
        <v>1</v>
      </c>
      <c r="O51" s="76">
        <v>451</v>
      </c>
      <c r="P51" s="105">
        <v>4</v>
      </c>
      <c r="Q51" s="106">
        <f>P51+F51</f>
        <v>15</v>
      </c>
      <c r="R51" s="105">
        <v>2</v>
      </c>
      <c r="S51" s="105"/>
      <c r="T51" s="106">
        <f>R51+G51</f>
        <v>3</v>
      </c>
      <c r="U51" s="106">
        <f>S51+H51</f>
        <v>0</v>
      </c>
      <c r="V51" s="107">
        <v>453</v>
      </c>
      <c r="W51" s="49">
        <f>(V51-O51)/O51*100</f>
        <v>0.44345898004434592</v>
      </c>
      <c r="X51" s="56">
        <v>358</v>
      </c>
      <c r="Y51" s="54"/>
      <c r="Z51" s="107">
        <v>453</v>
      </c>
      <c r="AA51" s="50">
        <f>Z51/V51</f>
        <v>1</v>
      </c>
      <c r="AB51" s="41">
        <v>444</v>
      </c>
      <c r="AC51" s="109">
        <v>5</v>
      </c>
      <c r="AD51" s="110">
        <f>Q51+AC51</f>
        <v>20</v>
      </c>
      <c r="AE51" s="109">
        <v>4</v>
      </c>
      <c r="AF51" s="109">
        <v>3</v>
      </c>
      <c r="AG51" s="110">
        <f>AE51+T51</f>
        <v>7</v>
      </c>
      <c r="AH51" s="110">
        <f>AF51+U51</f>
        <v>3</v>
      </c>
      <c r="AI51" s="111">
        <v>454</v>
      </c>
      <c r="AJ51" s="80">
        <f>(AI51-AB51)/AB51*100</f>
        <v>2.2522522522522523</v>
      </c>
      <c r="AK51" s="59">
        <v>359</v>
      </c>
      <c r="AL51" s="111"/>
      <c r="AM51" s="111">
        <v>449</v>
      </c>
      <c r="AN51" s="81">
        <f>AM51/AI51</f>
        <v>0.98898678414096919</v>
      </c>
      <c r="AO51" s="41">
        <v>443</v>
      </c>
      <c r="AP51" s="61">
        <v>8</v>
      </c>
      <c r="AQ51" s="113">
        <f>AP51+AD51</f>
        <v>28</v>
      </c>
      <c r="AR51" s="61">
        <v>2</v>
      </c>
      <c r="AS51" s="61"/>
      <c r="AT51" s="113">
        <f>AR51+AG51</f>
        <v>9</v>
      </c>
      <c r="AU51" s="113">
        <f>AS51+AH51</f>
        <v>3</v>
      </c>
      <c r="AV51" s="114">
        <v>457</v>
      </c>
      <c r="AW51" s="100">
        <f>(AV51-AO51)/AO51*100</f>
        <v>3.1602708803611739</v>
      </c>
      <c r="AX51" s="113">
        <v>360</v>
      </c>
      <c r="AY51" s="113"/>
      <c r="AZ51" s="114">
        <v>457</v>
      </c>
      <c r="BA51" s="99">
        <f>AZ51/AV51</f>
        <v>1</v>
      </c>
    </row>
    <row r="52" spans="1:53" x14ac:dyDescent="0.3">
      <c r="A52" s="8">
        <v>8</v>
      </c>
      <c r="B52" s="4" t="s">
        <v>62</v>
      </c>
      <c r="C52" s="4">
        <v>68</v>
      </c>
      <c r="D52" s="4" t="s">
        <v>64</v>
      </c>
      <c r="E52" s="76">
        <v>359</v>
      </c>
      <c r="F52" s="83">
        <v>9</v>
      </c>
      <c r="G52" s="83">
        <v>2</v>
      </c>
      <c r="H52" s="44"/>
      <c r="I52" s="83">
        <v>361</v>
      </c>
      <c r="J52" s="85">
        <f>(I52-E52)/E52*100</f>
        <v>0.55710306406685239</v>
      </c>
      <c r="K52" s="46">
        <v>316</v>
      </c>
      <c r="L52" s="46"/>
      <c r="M52" s="84">
        <v>361</v>
      </c>
      <c r="N52" s="87">
        <f>M52/I52</f>
        <v>1</v>
      </c>
      <c r="O52" s="76">
        <v>355</v>
      </c>
      <c r="P52" s="105">
        <v>8</v>
      </c>
      <c r="Q52" s="106">
        <f>P52+F52</f>
        <v>17</v>
      </c>
      <c r="R52" s="105">
        <v>3</v>
      </c>
      <c r="S52" s="105">
        <v>1</v>
      </c>
      <c r="T52" s="106">
        <f>R52+G52</f>
        <v>5</v>
      </c>
      <c r="U52" s="106">
        <f>S52+H52</f>
        <v>1</v>
      </c>
      <c r="V52" s="107">
        <v>366</v>
      </c>
      <c r="W52" s="49">
        <f>(V52-O52)/O52*100</f>
        <v>3.0985915492957745</v>
      </c>
      <c r="X52" s="56">
        <v>319</v>
      </c>
      <c r="Y52" s="54"/>
      <c r="Z52" s="107">
        <v>366</v>
      </c>
      <c r="AA52" s="50">
        <f>Z52/V52</f>
        <v>1</v>
      </c>
      <c r="AB52" s="41">
        <v>357</v>
      </c>
      <c r="AC52" s="109">
        <v>4</v>
      </c>
      <c r="AD52" s="110">
        <f>Q52+AC52</f>
        <v>21</v>
      </c>
      <c r="AE52" s="109">
        <v>5</v>
      </c>
      <c r="AF52" s="109">
        <v>3</v>
      </c>
      <c r="AG52" s="110">
        <f>AE52+T52</f>
        <v>10</v>
      </c>
      <c r="AH52" s="110">
        <f>AF52+U52</f>
        <v>4</v>
      </c>
      <c r="AI52" s="111">
        <v>363</v>
      </c>
      <c r="AJ52" s="80">
        <f>(AI52-AB52)/AB52*100</f>
        <v>1.680672268907563</v>
      </c>
      <c r="AK52" s="59">
        <v>317</v>
      </c>
      <c r="AL52" s="111">
        <v>1</v>
      </c>
      <c r="AM52" s="111">
        <v>359</v>
      </c>
      <c r="AN52" s="81">
        <f>AM52/AI52</f>
        <v>0.98898071625344353</v>
      </c>
      <c r="AO52" s="41">
        <v>353</v>
      </c>
      <c r="AP52" s="61">
        <v>7</v>
      </c>
      <c r="AQ52" s="113">
        <f>AP52+AD52</f>
        <v>28</v>
      </c>
      <c r="AR52" s="61">
        <v>3</v>
      </c>
      <c r="AS52" s="61"/>
      <c r="AT52" s="113">
        <f>AR52+AG52</f>
        <v>13</v>
      </c>
      <c r="AU52" s="113">
        <f>AS52+AH52</f>
        <v>4</v>
      </c>
      <c r="AV52" s="114">
        <v>366</v>
      </c>
      <c r="AW52" s="100">
        <f>(AV52-AO52)/AO52*100</f>
        <v>3.6827195467422094</v>
      </c>
      <c r="AX52" s="113">
        <v>321</v>
      </c>
      <c r="AY52" s="113">
        <v>1</v>
      </c>
      <c r="AZ52" s="114">
        <v>366</v>
      </c>
      <c r="BA52" s="99">
        <f>AZ52/AV52</f>
        <v>1</v>
      </c>
    </row>
    <row r="53" spans="1:53" x14ac:dyDescent="0.3">
      <c r="A53" s="8">
        <v>8</v>
      </c>
      <c r="B53" s="4" t="s">
        <v>62</v>
      </c>
      <c r="C53" s="4">
        <v>74</v>
      </c>
      <c r="D53" s="4" t="s">
        <v>66</v>
      </c>
      <c r="E53" s="76">
        <v>106</v>
      </c>
      <c r="F53" s="83">
        <v>1</v>
      </c>
      <c r="G53" s="83"/>
      <c r="H53" s="44"/>
      <c r="I53" s="83">
        <v>107</v>
      </c>
      <c r="J53" s="85">
        <f>(I53-E53)/E53*100</f>
        <v>0.94339622641509435</v>
      </c>
      <c r="K53" s="46">
        <v>95</v>
      </c>
      <c r="L53" s="46"/>
      <c r="M53" s="84">
        <v>107</v>
      </c>
      <c r="N53" s="87">
        <f>M53/I53</f>
        <v>1</v>
      </c>
      <c r="O53" s="76">
        <v>104</v>
      </c>
      <c r="P53" s="105">
        <v>3</v>
      </c>
      <c r="Q53" s="106">
        <f>P53+F53</f>
        <v>4</v>
      </c>
      <c r="R53" s="105"/>
      <c r="S53" s="105"/>
      <c r="T53" s="106">
        <f>R53+G53</f>
        <v>0</v>
      </c>
      <c r="U53" s="106">
        <f>S53+H53</f>
        <v>0</v>
      </c>
      <c r="V53" s="107">
        <v>110</v>
      </c>
      <c r="W53" s="49">
        <f>(V53-O53)/O53*100</f>
        <v>5.7692307692307692</v>
      </c>
      <c r="X53" s="56">
        <v>97</v>
      </c>
      <c r="Y53" s="54"/>
      <c r="Z53" s="107">
        <v>110</v>
      </c>
      <c r="AA53" s="50">
        <f>Z53/V53</f>
        <v>1</v>
      </c>
      <c r="AB53" s="41">
        <v>104</v>
      </c>
      <c r="AC53" s="109">
        <v>1</v>
      </c>
      <c r="AD53" s="110">
        <f>Q53+AC53</f>
        <v>5</v>
      </c>
      <c r="AE53" s="109">
        <v>1</v>
      </c>
      <c r="AF53" s="109"/>
      <c r="AG53" s="110">
        <f>AE53+T53</f>
        <v>1</v>
      </c>
      <c r="AH53" s="110">
        <f>AF53+U53</f>
        <v>0</v>
      </c>
      <c r="AI53" s="111">
        <v>110</v>
      </c>
      <c r="AJ53" s="80">
        <f>(AI53-AB53)/AB53*100</f>
        <v>5.7692307692307692</v>
      </c>
      <c r="AK53" s="59">
        <v>98</v>
      </c>
      <c r="AL53" s="111"/>
      <c r="AM53" s="111">
        <v>109</v>
      </c>
      <c r="AN53" s="81">
        <f>AM53/AI53</f>
        <v>0.99090909090909096</v>
      </c>
      <c r="AO53" s="41">
        <v>108</v>
      </c>
      <c r="AP53" s="61">
        <v>1</v>
      </c>
      <c r="AQ53" s="113">
        <f>AP53+AD53</f>
        <v>6</v>
      </c>
      <c r="AR53" s="61">
        <v>1</v>
      </c>
      <c r="AS53" s="61">
        <v>1</v>
      </c>
      <c r="AT53" s="113">
        <f>AR53+AG53</f>
        <v>2</v>
      </c>
      <c r="AU53" s="113">
        <f>AS53+AH53</f>
        <v>1</v>
      </c>
      <c r="AV53" s="114">
        <v>111</v>
      </c>
      <c r="AW53" s="100">
        <f>(AV53-AO53)/AO53*100</f>
        <v>2.7777777777777777</v>
      </c>
      <c r="AX53" s="113">
        <v>98</v>
      </c>
      <c r="AY53" s="113"/>
      <c r="AZ53" s="114">
        <v>111</v>
      </c>
      <c r="BA53" s="99">
        <f>AZ53/AV53</f>
        <v>1</v>
      </c>
    </row>
    <row r="54" spans="1:53" x14ac:dyDescent="0.3">
      <c r="A54" s="8">
        <v>8</v>
      </c>
      <c r="B54" s="4" t="s">
        <v>62</v>
      </c>
      <c r="C54" s="4">
        <v>78</v>
      </c>
      <c r="D54" s="4" t="s">
        <v>65</v>
      </c>
      <c r="E54" s="76">
        <v>432</v>
      </c>
      <c r="F54" s="83">
        <v>16</v>
      </c>
      <c r="G54" s="83">
        <v>5</v>
      </c>
      <c r="H54" s="44">
        <v>1</v>
      </c>
      <c r="I54" s="83">
        <v>446</v>
      </c>
      <c r="J54" s="85">
        <f>(I54-E54)/E54*100</f>
        <v>3.2407407407407405</v>
      </c>
      <c r="K54" s="46">
        <v>395</v>
      </c>
      <c r="L54" s="46"/>
      <c r="M54" s="84">
        <v>445</v>
      </c>
      <c r="N54" s="87">
        <f>M54/I54</f>
        <v>0.99775784753363228</v>
      </c>
      <c r="O54" s="76">
        <v>435</v>
      </c>
      <c r="P54" s="105">
        <v>7</v>
      </c>
      <c r="Q54" s="106">
        <f>P54+F54</f>
        <v>23</v>
      </c>
      <c r="R54" s="105">
        <v>3</v>
      </c>
      <c r="S54" s="105"/>
      <c r="T54" s="106">
        <f>R54+G54</f>
        <v>8</v>
      </c>
      <c r="U54" s="106">
        <f>S54+H54</f>
        <v>1</v>
      </c>
      <c r="V54" s="107">
        <v>450</v>
      </c>
      <c r="W54" s="49">
        <f>(V54-O54)/O54*100</f>
        <v>3.4482758620689653</v>
      </c>
      <c r="X54" s="56">
        <v>398</v>
      </c>
      <c r="Y54" s="54"/>
      <c r="Z54" s="107">
        <v>450</v>
      </c>
      <c r="AA54" s="50">
        <f>Z54/V54</f>
        <v>1</v>
      </c>
      <c r="AB54" s="41">
        <v>435</v>
      </c>
      <c r="AC54" s="109">
        <v>4</v>
      </c>
      <c r="AD54" s="110">
        <f>Q54+AC54</f>
        <v>27</v>
      </c>
      <c r="AE54" s="109">
        <v>4</v>
      </c>
      <c r="AF54" s="109">
        <v>3</v>
      </c>
      <c r="AG54" s="110">
        <f>AE54+T54</f>
        <v>12</v>
      </c>
      <c r="AH54" s="110">
        <f>AF54+U54</f>
        <v>4</v>
      </c>
      <c r="AI54" s="111">
        <v>450</v>
      </c>
      <c r="AJ54" s="80">
        <f>(AI54-AB54)/AB54*100</f>
        <v>3.4482758620689653</v>
      </c>
      <c r="AK54" s="59">
        <v>396</v>
      </c>
      <c r="AL54" s="111"/>
      <c r="AM54" s="111">
        <v>446</v>
      </c>
      <c r="AN54" s="81">
        <f>AM54/AI54</f>
        <v>0.99111111111111116</v>
      </c>
      <c r="AO54" s="41">
        <v>433</v>
      </c>
      <c r="AP54" s="61">
        <v>10</v>
      </c>
      <c r="AQ54" s="113">
        <f>AP54+AD54</f>
        <v>37</v>
      </c>
      <c r="AR54" s="61"/>
      <c r="AS54" s="61"/>
      <c r="AT54" s="113">
        <f>AR54+AG54</f>
        <v>12</v>
      </c>
      <c r="AU54" s="113">
        <f>AS54+AH54</f>
        <v>4</v>
      </c>
      <c r="AV54" s="114">
        <v>457</v>
      </c>
      <c r="AW54" s="100">
        <f>(AV54-AO54)/AO54*100</f>
        <v>5.5427251732101617</v>
      </c>
      <c r="AX54" s="113">
        <v>401</v>
      </c>
      <c r="AY54" s="113"/>
      <c r="AZ54" s="114">
        <v>457</v>
      </c>
      <c r="BA54" s="99">
        <f>AZ54/AV54</f>
        <v>1</v>
      </c>
    </row>
    <row r="55" spans="1:53" x14ac:dyDescent="0.3">
      <c r="A55" s="8">
        <v>9</v>
      </c>
      <c r="B55" s="4" t="s">
        <v>67</v>
      </c>
      <c r="C55" s="4">
        <v>30</v>
      </c>
      <c r="D55" s="4" t="s">
        <v>69</v>
      </c>
      <c r="E55" s="76">
        <v>20</v>
      </c>
      <c r="F55" s="83">
        <v>4</v>
      </c>
      <c r="G55" s="44">
        <v>1</v>
      </c>
      <c r="H55" s="44">
        <v>1</v>
      </c>
      <c r="I55" s="83">
        <v>20</v>
      </c>
      <c r="J55" s="85">
        <f>(I55-E55)/E55*100</f>
        <v>0</v>
      </c>
      <c r="K55" s="46">
        <v>7</v>
      </c>
      <c r="L55" s="46"/>
      <c r="M55" s="84">
        <v>20</v>
      </c>
      <c r="N55" s="87">
        <f>M55/I55</f>
        <v>1</v>
      </c>
      <c r="O55" s="76">
        <v>20</v>
      </c>
      <c r="P55" s="105"/>
      <c r="Q55" s="106">
        <f>P55+F55</f>
        <v>4</v>
      </c>
      <c r="R55" s="105"/>
      <c r="S55" s="105"/>
      <c r="T55" s="106">
        <f>R55+G55</f>
        <v>1</v>
      </c>
      <c r="U55" s="106">
        <f>S55+H55</f>
        <v>1</v>
      </c>
      <c r="V55" s="107">
        <v>19</v>
      </c>
      <c r="W55" s="49">
        <f>(V55-O55)/O55*100</f>
        <v>-5</v>
      </c>
      <c r="X55" s="56">
        <v>7</v>
      </c>
      <c r="Y55" s="54"/>
      <c r="Z55" s="107">
        <v>19</v>
      </c>
      <c r="AA55" s="50">
        <f>Z55/V55</f>
        <v>1</v>
      </c>
      <c r="AB55" s="41">
        <v>17</v>
      </c>
      <c r="AC55" s="109">
        <v>1</v>
      </c>
      <c r="AD55" s="110">
        <f>Q55+AC55</f>
        <v>5</v>
      </c>
      <c r="AE55" s="109"/>
      <c r="AF55" s="109"/>
      <c r="AG55" s="110">
        <f>AE55+T55</f>
        <v>1</v>
      </c>
      <c r="AH55" s="110">
        <f>AF55+U55</f>
        <v>1</v>
      </c>
      <c r="AI55" s="111">
        <v>20</v>
      </c>
      <c r="AJ55" s="80">
        <f>(AI55-AB55)/AB55*100</f>
        <v>17.647058823529413</v>
      </c>
      <c r="AK55" s="59">
        <v>7</v>
      </c>
      <c r="AL55" s="111"/>
      <c r="AM55" s="111">
        <v>19</v>
      </c>
      <c r="AN55" s="81">
        <f>AM55/AI55</f>
        <v>0.95</v>
      </c>
      <c r="AO55" s="41">
        <v>17</v>
      </c>
      <c r="AP55" s="61">
        <v>2</v>
      </c>
      <c r="AQ55" s="113">
        <f>AP55+AD55</f>
        <v>7</v>
      </c>
      <c r="AR55" s="61"/>
      <c r="AS55" s="61"/>
      <c r="AT55" s="113">
        <f>AR55+AG55</f>
        <v>1</v>
      </c>
      <c r="AU55" s="113">
        <f>AS55+AH55</f>
        <v>1</v>
      </c>
      <c r="AV55" s="114">
        <v>22</v>
      </c>
      <c r="AW55" s="100">
        <f>(AV55-AO55)/AO55*100</f>
        <v>29.411764705882355</v>
      </c>
      <c r="AX55" s="113">
        <v>7</v>
      </c>
      <c r="AY55" s="113">
        <v>1</v>
      </c>
      <c r="AZ55" s="114">
        <v>22</v>
      </c>
      <c r="BA55" s="99">
        <f>AZ55/AV55</f>
        <v>1</v>
      </c>
    </row>
    <row r="56" spans="1:53" x14ac:dyDescent="0.3">
      <c r="A56" s="8">
        <v>9</v>
      </c>
      <c r="B56" s="4" t="s">
        <v>67</v>
      </c>
      <c r="C56" s="4">
        <v>34</v>
      </c>
      <c r="D56" s="4" t="s">
        <v>71</v>
      </c>
      <c r="E56" s="76">
        <v>359</v>
      </c>
      <c r="F56" s="83">
        <v>5</v>
      </c>
      <c r="G56" s="83">
        <v>2</v>
      </c>
      <c r="H56" s="44"/>
      <c r="I56" s="83">
        <v>362</v>
      </c>
      <c r="J56" s="85">
        <f>(I56-E56)/E56*100</f>
        <v>0.83565459610027859</v>
      </c>
      <c r="K56" s="46">
        <v>335</v>
      </c>
      <c r="L56" s="46"/>
      <c r="M56" s="84">
        <v>362</v>
      </c>
      <c r="N56" s="87">
        <f>M56/I56</f>
        <v>1</v>
      </c>
      <c r="O56" s="76">
        <v>358</v>
      </c>
      <c r="P56" s="105">
        <v>6</v>
      </c>
      <c r="Q56" s="106">
        <f>P56+F56</f>
        <v>11</v>
      </c>
      <c r="R56" s="105">
        <v>1</v>
      </c>
      <c r="S56" s="52">
        <v>1</v>
      </c>
      <c r="T56" s="106">
        <f>R56+G56</f>
        <v>3</v>
      </c>
      <c r="U56" s="106">
        <f>S56+H56</f>
        <v>1</v>
      </c>
      <c r="V56" s="107">
        <v>367</v>
      </c>
      <c r="W56" s="49">
        <f>(V56-O56)/O56*100</f>
        <v>2.5139664804469275</v>
      </c>
      <c r="X56" s="56">
        <v>343</v>
      </c>
      <c r="Y56" s="54"/>
      <c r="Z56" s="107">
        <v>367</v>
      </c>
      <c r="AA56" s="50">
        <f>Z56/V56</f>
        <v>1</v>
      </c>
      <c r="AB56" s="41">
        <v>359</v>
      </c>
      <c r="AC56" s="109">
        <v>4</v>
      </c>
      <c r="AD56" s="110">
        <f>Q56+AC56</f>
        <v>15</v>
      </c>
      <c r="AE56" s="109">
        <v>1</v>
      </c>
      <c r="AF56" s="109"/>
      <c r="AG56" s="110">
        <f>AE56+T56</f>
        <v>4</v>
      </c>
      <c r="AH56" s="110">
        <f>AF56+U56</f>
        <v>1</v>
      </c>
      <c r="AI56" s="111">
        <v>370</v>
      </c>
      <c r="AJ56" s="80">
        <f>(AI56-AB56)/AB56*100</f>
        <v>3.0640668523676879</v>
      </c>
      <c r="AK56" s="59">
        <v>346</v>
      </c>
      <c r="AL56" s="111"/>
      <c r="AM56" s="111">
        <v>366</v>
      </c>
      <c r="AN56" s="81">
        <f>AM56/AI56</f>
        <v>0.98918918918918919</v>
      </c>
      <c r="AO56" s="41">
        <v>358</v>
      </c>
      <c r="AP56" s="61">
        <v>5</v>
      </c>
      <c r="AQ56" s="113">
        <f>AP56+AD56</f>
        <v>20</v>
      </c>
      <c r="AR56" s="61">
        <v>4</v>
      </c>
      <c r="AS56" s="61"/>
      <c r="AT56" s="113">
        <f>AR56+AG56</f>
        <v>8</v>
      </c>
      <c r="AU56" s="113">
        <f>AS56+AH56</f>
        <v>1</v>
      </c>
      <c r="AV56" s="114">
        <v>372</v>
      </c>
      <c r="AW56" s="100">
        <f>(AV56-AO56)/AO56*100</f>
        <v>3.9106145251396649</v>
      </c>
      <c r="AX56" s="113">
        <v>351</v>
      </c>
      <c r="AY56" s="113">
        <v>1</v>
      </c>
      <c r="AZ56" s="114">
        <v>372</v>
      </c>
      <c r="BA56" s="99">
        <f>AZ56/AV56</f>
        <v>1</v>
      </c>
    </row>
    <row r="57" spans="1:53" x14ac:dyDescent="0.3">
      <c r="A57" s="8">
        <v>9</v>
      </c>
      <c r="B57" s="4" t="s">
        <v>67</v>
      </c>
      <c r="C57" s="4">
        <v>43</v>
      </c>
      <c r="D57" s="4" t="s">
        <v>72</v>
      </c>
      <c r="E57" s="76">
        <v>143</v>
      </c>
      <c r="F57" s="83">
        <v>2</v>
      </c>
      <c r="G57" s="83">
        <v>2</v>
      </c>
      <c r="H57" s="44"/>
      <c r="I57" s="83">
        <v>150</v>
      </c>
      <c r="J57" s="85">
        <f>(I57-E57)/E57*100</f>
        <v>4.895104895104895</v>
      </c>
      <c r="K57" s="46">
        <v>138</v>
      </c>
      <c r="L57" s="46"/>
      <c r="M57" s="84">
        <v>146</v>
      </c>
      <c r="N57" s="87">
        <f>M57/I57</f>
        <v>0.97333333333333338</v>
      </c>
      <c r="O57" s="76">
        <v>145</v>
      </c>
      <c r="P57" s="105">
        <v>1</v>
      </c>
      <c r="Q57" s="106">
        <f>P57+F57</f>
        <v>3</v>
      </c>
      <c r="R57" s="105">
        <v>6</v>
      </c>
      <c r="S57" s="52">
        <v>3</v>
      </c>
      <c r="T57" s="106">
        <f>R57+G57</f>
        <v>8</v>
      </c>
      <c r="U57" s="106">
        <f>S57+H57</f>
        <v>3</v>
      </c>
      <c r="V57" s="107">
        <v>145</v>
      </c>
      <c r="W57" s="49">
        <f>(V57-O57)/O57*100</f>
        <v>0</v>
      </c>
      <c r="X57" s="56">
        <v>134</v>
      </c>
      <c r="Y57" s="54"/>
      <c r="Z57" s="107">
        <v>142</v>
      </c>
      <c r="AA57" s="50">
        <f>Z57/V57</f>
        <v>0.97931034482758617</v>
      </c>
      <c r="AB57" s="41">
        <v>144</v>
      </c>
      <c r="AC57" s="109">
        <v>1</v>
      </c>
      <c r="AD57" s="110">
        <f>Q57+AC57</f>
        <v>4</v>
      </c>
      <c r="AE57" s="109">
        <v>2</v>
      </c>
      <c r="AF57" s="109">
        <v>1</v>
      </c>
      <c r="AG57" s="110">
        <f>AE57+T57</f>
        <v>10</v>
      </c>
      <c r="AH57" s="110">
        <f>AF57+U57</f>
        <v>4</v>
      </c>
      <c r="AI57" s="111">
        <v>144</v>
      </c>
      <c r="AJ57" s="80">
        <f>(AI57-AB57)/AB57*100</f>
        <v>0</v>
      </c>
      <c r="AK57" s="59">
        <v>132</v>
      </c>
      <c r="AL57" s="111">
        <v>1</v>
      </c>
      <c r="AM57" s="111">
        <v>139</v>
      </c>
      <c r="AN57" s="81">
        <f>AM57/AI57</f>
        <v>0.96527777777777779</v>
      </c>
      <c r="AO57" s="41">
        <v>150</v>
      </c>
      <c r="AP57" s="61">
        <v>2</v>
      </c>
      <c r="AQ57" s="113">
        <f>AP57+AD57</f>
        <v>6</v>
      </c>
      <c r="AR57" s="61">
        <v>2</v>
      </c>
      <c r="AS57" s="61"/>
      <c r="AT57" s="113">
        <f>AR57+AG57</f>
        <v>12</v>
      </c>
      <c r="AU57" s="113">
        <f>AS57+AH57</f>
        <v>4</v>
      </c>
      <c r="AV57" s="114">
        <v>143</v>
      </c>
      <c r="AW57" s="100">
        <f>(AV57-AO57)/AO57*100</f>
        <v>-4.666666666666667</v>
      </c>
      <c r="AX57" s="113">
        <v>133</v>
      </c>
      <c r="AY57" s="113">
        <v>1</v>
      </c>
      <c r="AZ57" s="114">
        <v>140</v>
      </c>
      <c r="BA57" s="99">
        <f>AZ57/AV57</f>
        <v>0.97902097902097907</v>
      </c>
    </row>
    <row r="58" spans="1:53" x14ac:dyDescent="0.3">
      <c r="A58" s="8">
        <v>9</v>
      </c>
      <c r="B58" s="4" t="s">
        <v>67</v>
      </c>
      <c r="C58" s="4">
        <v>45</v>
      </c>
      <c r="D58" s="4" t="s">
        <v>68</v>
      </c>
      <c r="E58" s="76">
        <v>197</v>
      </c>
      <c r="F58" s="83">
        <v>7</v>
      </c>
      <c r="G58" s="83">
        <v>3</v>
      </c>
      <c r="H58" s="44">
        <v>1</v>
      </c>
      <c r="I58" s="83">
        <v>208</v>
      </c>
      <c r="J58" s="85">
        <f>(I58-E58)/E58*100</f>
        <v>5.5837563451776653</v>
      </c>
      <c r="K58" s="46">
        <v>180</v>
      </c>
      <c r="L58" s="46"/>
      <c r="M58" s="84">
        <v>208</v>
      </c>
      <c r="N58" s="87">
        <f>M58/I58</f>
        <v>1</v>
      </c>
      <c r="O58" s="76">
        <v>199</v>
      </c>
      <c r="P58" s="105">
        <v>2</v>
      </c>
      <c r="Q58" s="106">
        <f>P58+F58</f>
        <v>9</v>
      </c>
      <c r="R58" s="105"/>
      <c r="S58" s="52"/>
      <c r="T58" s="106">
        <f>R58+G58</f>
        <v>3</v>
      </c>
      <c r="U58" s="106">
        <f>S58+H58</f>
        <v>1</v>
      </c>
      <c r="V58" s="107">
        <v>212</v>
      </c>
      <c r="W58" s="49">
        <f>(V58-O58)/O58*100</f>
        <v>6.5326633165829149</v>
      </c>
      <c r="X58" s="56">
        <v>183</v>
      </c>
      <c r="Y58" s="54">
        <v>1</v>
      </c>
      <c r="Z58" s="107">
        <v>211</v>
      </c>
      <c r="AA58" s="50">
        <f>Z58/V58</f>
        <v>0.99528301886792447</v>
      </c>
      <c r="AB58" s="41">
        <v>203</v>
      </c>
      <c r="AC58" s="109">
        <v>4</v>
      </c>
      <c r="AD58" s="110">
        <f>Q58+AC58</f>
        <v>13</v>
      </c>
      <c r="AE58" s="109">
        <v>3</v>
      </c>
      <c r="AF58" s="109">
        <v>1</v>
      </c>
      <c r="AG58" s="110">
        <f>AE58+T58</f>
        <v>6</v>
      </c>
      <c r="AH58" s="110">
        <f>AF58+U58</f>
        <v>2</v>
      </c>
      <c r="AI58" s="111">
        <v>210</v>
      </c>
      <c r="AJ58" s="80">
        <f>(AI58-AB58)/AB58*100</f>
        <v>3.4482758620689653</v>
      </c>
      <c r="AK58" s="59">
        <v>184</v>
      </c>
      <c r="AL58" s="111">
        <v>1</v>
      </c>
      <c r="AM58" s="111">
        <v>206</v>
      </c>
      <c r="AN58" s="81">
        <f>AM58/AI58</f>
        <v>0.98095238095238091</v>
      </c>
      <c r="AO58" s="41">
        <v>205</v>
      </c>
      <c r="AP58" s="61">
        <v>2</v>
      </c>
      <c r="AQ58" s="113">
        <f>AP58+AD58</f>
        <v>15</v>
      </c>
      <c r="AR58" s="61">
        <v>1</v>
      </c>
      <c r="AS58" s="61">
        <v>1</v>
      </c>
      <c r="AT58" s="113">
        <f>AR58+AG58</f>
        <v>7</v>
      </c>
      <c r="AU58" s="113">
        <f>AS58+AH58</f>
        <v>3</v>
      </c>
      <c r="AV58" s="114">
        <v>210</v>
      </c>
      <c r="AW58" s="100">
        <f>(AV58-AO58)/AO58*100</f>
        <v>2.4390243902439024</v>
      </c>
      <c r="AX58" s="113">
        <v>183</v>
      </c>
      <c r="AY58" s="113">
        <v>1</v>
      </c>
      <c r="AZ58" s="114">
        <v>210</v>
      </c>
      <c r="BA58" s="99">
        <f>AZ58/AV58</f>
        <v>1</v>
      </c>
    </row>
    <row r="59" spans="1:53" x14ac:dyDescent="0.3">
      <c r="A59" s="8">
        <v>9</v>
      </c>
      <c r="B59" s="4" t="s">
        <v>67</v>
      </c>
      <c r="C59" s="4">
        <v>62</v>
      </c>
      <c r="D59" s="4" t="s">
        <v>73</v>
      </c>
      <c r="E59" s="76">
        <v>178</v>
      </c>
      <c r="F59" s="83">
        <v>6</v>
      </c>
      <c r="G59" s="83">
        <v>2</v>
      </c>
      <c r="H59" s="44"/>
      <c r="I59" s="83">
        <v>187</v>
      </c>
      <c r="J59" s="85">
        <f>(I59-E59)/E59*100</f>
        <v>5.0561797752808983</v>
      </c>
      <c r="K59" s="46">
        <v>165</v>
      </c>
      <c r="L59" s="46"/>
      <c r="M59" s="84">
        <v>187</v>
      </c>
      <c r="N59" s="87">
        <f>M59/I59</f>
        <v>1</v>
      </c>
      <c r="O59" s="76">
        <v>181</v>
      </c>
      <c r="P59" s="105">
        <v>5</v>
      </c>
      <c r="Q59" s="106">
        <f>P59+F59</f>
        <v>11</v>
      </c>
      <c r="R59" s="105">
        <v>2</v>
      </c>
      <c r="S59" s="52">
        <v>1</v>
      </c>
      <c r="T59" s="106">
        <f>R59+G59</f>
        <v>4</v>
      </c>
      <c r="U59" s="106">
        <f>S59+H59</f>
        <v>1</v>
      </c>
      <c r="V59" s="107">
        <v>191</v>
      </c>
      <c r="W59" s="49">
        <f>(V59-O59)/O59*100</f>
        <v>5.5248618784530388</v>
      </c>
      <c r="X59" s="56">
        <v>165</v>
      </c>
      <c r="Y59" s="54">
        <v>2</v>
      </c>
      <c r="Z59" s="107">
        <v>191</v>
      </c>
      <c r="AA59" s="50">
        <f>Z59/V59</f>
        <v>1</v>
      </c>
      <c r="AB59" s="41">
        <v>181</v>
      </c>
      <c r="AC59" s="109"/>
      <c r="AD59" s="110">
        <f>Q59+AC59</f>
        <v>11</v>
      </c>
      <c r="AE59" s="109">
        <v>5</v>
      </c>
      <c r="AF59" s="109"/>
      <c r="AG59" s="110">
        <f>AE59+T59</f>
        <v>9</v>
      </c>
      <c r="AH59" s="110">
        <f>AF59+U59</f>
        <v>1</v>
      </c>
      <c r="AI59" s="111">
        <v>187</v>
      </c>
      <c r="AJ59" s="80">
        <f>(AI59-AB59)/AB59*100</f>
        <v>3.3149171270718232</v>
      </c>
      <c r="AK59" s="59">
        <v>161</v>
      </c>
      <c r="AL59" s="111">
        <v>3</v>
      </c>
      <c r="AM59" s="111">
        <v>187</v>
      </c>
      <c r="AN59" s="81">
        <f>AM59/AI59</f>
        <v>1</v>
      </c>
      <c r="AO59" s="41">
        <v>183</v>
      </c>
      <c r="AP59" s="61">
        <v>4</v>
      </c>
      <c r="AQ59" s="113">
        <f>AP59+AD59</f>
        <v>15</v>
      </c>
      <c r="AR59" s="61">
        <v>3</v>
      </c>
      <c r="AS59" s="61">
        <v>1</v>
      </c>
      <c r="AT59" s="113">
        <f>AR59+AG59</f>
        <v>12</v>
      </c>
      <c r="AU59" s="113">
        <f>AS59+AH59</f>
        <v>2</v>
      </c>
      <c r="AV59" s="114">
        <v>188</v>
      </c>
      <c r="AW59" s="100">
        <f>(AV59-AO59)/AO59*100</f>
        <v>2.7322404371584699</v>
      </c>
      <c r="AX59" s="113">
        <v>163</v>
      </c>
      <c r="AY59" s="113">
        <v>3</v>
      </c>
      <c r="AZ59" s="114">
        <v>188</v>
      </c>
      <c r="BA59" s="99">
        <f>AZ59/AV59</f>
        <v>1</v>
      </c>
    </row>
    <row r="60" spans="1:53" x14ac:dyDescent="0.3">
      <c r="A60" s="8">
        <v>9</v>
      </c>
      <c r="B60" s="4" t="s">
        <v>67</v>
      </c>
      <c r="C60" s="4">
        <v>82</v>
      </c>
      <c r="D60" s="4" t="s">
        <v>70</v>
      </c>
      <c r="E60" s="76">
        <v>290</v>
      </c>
      <c r="F60" s="83">
        <v>7</v>
      </c>
      <c r="G60" s="83">
        <v>3</v>
      </c>
      <c r="H60" s="44">
        <v>1</v>
      </c>
      <c r="I60" s="83">
        <v>305</v>
      </c>
      <c r="J60" s="85">
        <f>(I60-E60)/E60*100</f>
        <v>5.1724137931034484</v>
      </c>
      <c r="K60" s="46">
        <v>254</v>
      </c>
      <c r="L60" s="46"/>
      <c r="M60" s="84">
        <v>304</v>
      </c>
      <c r="N60" s="87">
        <f>M60/I60</f>
        <v>0.99672131147540988</v>
      </c>
      <c r="O60" s="76">
        <v>291</v>
      </c>
      <c r="P60" s="105">
        <v>11</v>
      </c>
      <c r="Q60" s="106">
        <f>P60+F60</f>
        <v>18</v>
      </c>
      <c r="R60" s="105">
        <v>2</v>
      </c>
      <c r="S60" s="52">
        <v>1</v>
      </c>
      <c r="T60" s="106">
        <f>R60+G60</f>
        <v>5</v>
      </c>
      <c r="U60" s="106">
        <f>S60+H60</f>
        <v>2</v>
      </c>
      <c r="V60" s="107">
        <v>314</v>
      </c>
      <c r="W60" s="49">
        <f>(V60-O60)/O60*100</f>
        <v>7.9037800687285218</v>
      </c>
      <c r="X60" s="56">
        <v>262</v>
      </c>
      <c r="Y60" s="54">
        <v>2</v>
      </c>
      <c r="Z60" s="107">
        <v>313</v>
      </c>
      <c r="AA60" s="50">
        <f>Z60/V60</f>
        <v>0.99681528662420382</v>
      </c>
      <c r="AB60" s="41">
        <v>290</v>
      </c>
      <c r="AC60" s="109">
        <v>4</v>
      </c>
      <c r="AD60" s="110">
        <f>Q60+AC60</f>
        <v>22</v>
      </c>
      <c r="AE60" s="109">
        <v>2</v>
      </c>
      <c r="AF60" s="109">
        <v>2</v>
      </c>
      <c r="AG60" s="110">
        <f>AE60+T60</f>
        <v>7</v>
      </c>
      <c r="AH60" s="110">
        <f>AF60+U60</f>
        <v>4</v>
      </c>
      <c r="AI60" s="111">
        <v>316</v>
      </c>
      <c r="AJ60" s="80">
        <f>(AI60-AB60)/AB60*100</f>
        <v>8.9655172413793096</v>
      </c>
      <c r="AK60" s="59">
        <v>264</v>
      </c>
      <c r="AL60" s="111">
        <v>3</v>
      </c>
      <c r="AM60" s="111">
        <v>311</v>
      </c>
      <c r="AN60" s="81">
        <f>AM60/AI60</f>
        <v>0.98417721518987344</v>
      </c>
      <c r="AO60" s="41">
        <v>301</v>
      </c>
      <c r="AP60" s="61">
        <v>4</v>
      </c>
      <c r="AQ60" s="113">
        <f>AP60+AD60</f>
        <v>26</v>
      </c>
      <c r="AR60" s="61">
        <v>2</v>
      </c>
      <c r="AS60" s="61">
        <v>1</v>
      </c>
      <c r="AT60" s="113">
        <f>AR60+AG60</f>
        <v>9</v>
      </c>
      <c r="AU60" s="113">
        <f>AS60+AH60</f>
        <v>5</v>
      </c>
      <c r="AV60" s="114">
        <v>322</v>
      </c>
      <c r="AW60" s="100">
        <f>(AV60-AO60)/AO60*100</f>
        <v>6.9767441860465116</v>
      </c>
      <c r="AX60" s="113">
        <v>266</v>
      </c>
      <c r="AY60" s="113">
        <v>3</v>
      </c>
      <c r="AZ60" s="114">
        <v>322</v>
      </c>
      <c r="BA60" s="99">
        <f>AZ60/AV60</f>
        <v>1</v>
      </c>
    </row>
    <row r="61" spans="1:53" x14ac:dyDescent="0.3">
      <c r="A61" s="8">
        <v>10</v>
      </c>
      <c r="B61" s="4" t="s">
        <v>10</v>
      </c>
      <c r="C61" s="4">
        <v>13</v>
      </c>
      <c r="D61" s="4" t="s">
        <v>18</v>
      </c>
      <c r="E61" s="76">
        <v>1926</v>
      </c>
      <c r="F61" s="83">
        <v>105</v>
      </c>
      <c r="G61" s="83">
        <v>46</v>
      </c>
      <c r="H61" s="83">
        <v>4</v>
      </c>
      <c r="I61" s="83">
        <v>2086</v>
      </c>
      <c r="J61" s="85">
        <f>(I61-E61)/E61*100</f>
        <v>8.3073727933541015</v>
      </c>
      <c r="K61" s="46">
        <v>411</v>
      </c>
      <c r="L61" s="46">
        <v>3</v>
      </c>
      <c r="M61" s="84">
        <v>2085</v>
      </c>
      <c r="N61" s="87">
        <f>M61/I61</f>
        <v>0.99952061361457334</v>
      </c>
      <c r="O61" s="76">
        <v>1942</v>
      </c>
      <c r="P61" s="105">
        <v>99</v>
      </c>
      <c r="Q61" s="106">
        <f>P61+F61</f>
        <v>204</v>
      </c>
      <c r="R61" s="105">
        <v>29</v>
      </c>
      <c r="S61" s="52">
        <v>2</v>
      </c>
      <c r="T61" s="106">
        <f>R61+G61</f>
        <v>75</v>
      </c>
      <c r="U61" s="106">
        <f>S61+H61</f>
        <v>6</v>
      </c>
      <c r="V61" s="107">
        <v>2174</v>
      </c>
      <c r="W61" s="49">
        <f>(V61-O61)/O61*100</f>
        <v>11.946446961894953</v>
      </c>
      <c r="X61" s="56">
        <v>432</v>
      </c>
      <c r="Y61" s="54">
        <v>20</v>
      </c>
      <c r="Z61" s="107">
        <v>2170</v>
      </c>
      <c r="AA61" s="50">
        <f>Z61/V61</f>
        <v>0.99816007359705616</v>
      </c>
      <c r="AB61" s="41">
        <v>1978</v>
      </c>
      <c r="AC61" s="109">
        <v>130</v>
      </c>
      <c r="AD61" s="110">
        <f>Q61+AC61</f>
        <v>334</v>
      </c>
      <c r="AE61" s="109">
        <v>56</v>
      </c>
      <c r="AF61" s="109">
        <v>8</v>
      </c>
      <c r="AG61" s="110">
        <f>AE61+T61</f>
        <v>131</v>
      </c>
      <c r="AH61" s="110">
        <f>AF61+U61</f>
        <v>14</v>
      </c>
      <c r="AI61" s="111">
        <v>2246</v>
      </c>
      <c r="AJ61" s="80">
        <f>(AI61-AB61)/AB61*100</f>
        <v>13.549039433771487</v>
      </c>
      <c r="AK61" s="59">
        <v>437</v>
      </c>
      <c r="AL61" s="111">
        <v>34</v>
      </c>
      <c r="AM61" s="111">
        <v>2117</v>
      </c>
      <c r="AN61" s="81">
        <f>AM61/AI61</f>
        <v>0.94256455921638471</v>
      </c>
      <c r="AO61" s="41">
        <v>2028</v>
      </c>
      <c r="AP61" s="61">
        <v>106</v>
      </c>
      <c r="AQ61" s="113">
        <f>AP61+AD61</f>
        <v>440</v>
      </c>
      <c r="AR61" s="112">
        <v>43</v>
      </c>
      <c r="AS61" s="61">
        <v>5</v>
      </c>
      <c r="AT61" s="113">
        <f>AR61+AG61</f>
        <v>174</v>
      </c>
      <c r="AU61" s="113">
        <f>AS61+AH61</f>
        <v>19</v>
      </c>
      <c r="AV61" s="114">
        <v>2311</v>
      </c>
      <c r="AW61" s="100">
        <f>(AV61-AO61)/AO61*100</f>
        <v>13.954635108481261</v>
      </c>
      <c r="AX61" s="113">
        <v>446</v>
      </c>
      <c r="AY61" s="113">
        <v>38</v>
      </c>
      <c r="AZ61" s="114">
        <v>31</v>
      </c>
      <c r="BA61" s="99">
        <f>AZ61/AV61</f>
        <v>1.3414106447425357E-2</v>
      </c>
    </row>
    <row r="62" spans="1:53" x14ac:dyDescent="0.3">
      <c r="A62" s="8">
        <v>10</v>
      </c>
      <c r="B62" s="4" t="s">
        <v>10</v>
      </c>
      <c r="C62" s="4">
        <v>41</v>
      </c>
      <c r="D62" s="4" t="s">
        <v>13</v>
      </c>
      <c r="E62" s="76">
        <v>332</v>
      </c>
      <c r="F62" s="83">
        <v>18</v>
      </c>
      <c r="G62" s="83">
        <v>9</v>
      </c>
      <c r="H62" s="44">
        <v>2</v>
      </c>
      <c r="I62" s="83">
        <v>369</v>
      </c>
      <c r="J62" s="85">
        <f>(I62-E62)/E62*100</f>
        <v>11.144578313253012</v>
      </c>
      <c r="K62" s="46">
        <v>167</v>
      </c>
      <c r="L62" s="46"/>
      <c r="M62" s="84">
        <v>369</v>
      </c>
      <c r="N62" s="87">
        <f>M62/I62</f>
        <v>1</v>
      </c>
      <c r="O62" s="76">
        <v>337</v>
      </c>
      <c r="P62" s="105">
        <v>17</v>
      </c>
      <c r="Q62" s="106">
        <f>P62+F62</f>
        <v>35</v>
      </c>
      <c r="R62" s="105">
        <v>4</v>
      </c>
      <c r="S62" s="52">
        <v>1</v>
      </c>
      <c r="T62" s="106">
        <f>R62+G62</f>
        <v>13</v>
      </c>
      <c r="U62" s="106">
        <f>S62+H62</f>
        <v>3</v>
      </c>
      <c r="V62" s="107">
        <v>380</v>
      </c>
      <c r="W62" s="49">
        <f>(V62-O62)/O62*100</f>
        <v>12.759643916913946</v>
      </c>
      <c r="X62" s="56">
        <v>178</v>
      </c>
      <c r="Y62" s="54">
        <v>5</v>
      </c>
      <c r="Z62" s="107">
        <v>380</v>
      </c>
      <c r="AA62" s="50">
        <f>Z62/V62</f>
        <v>1</v>
      </c>
      <c r="AB62" s="41">
        <v>348</v>
      </c>
      <c r="AC62" s="109">
        <v>14</v>
      </c>
      <c r="AD62" s="110">
        <f>Q62+AC62</f>
        <v>49</v>
      </c>
      <c r="AE62" s="109">
        <v>2</v>
      </c>
      <c r="AF62" s="109"/>
      <c r="AG62" s="110">
        <f>AE62+T62</f>
        <v>15</v>
      </c>
      <c r="AH62" s="110">
        <f>AF62+U62</f>
        <v>3</v>
      </c>
      <c r="AI62" s="111">
        <v>406</v>
      </c>
      <c r="AJ62" s="80">
        <f>(AI62-AB62)/AB62*100</f>
        <v>16.666666666666664</v>
      </c>
      <c r="AK62" s="59">
        <v>186</v>
      </c>
      <c r="AL62" s="111">
        <v>8</v>
      </c>
      <c r="AM62" s="111">
        <v>392</v>
      </c>
      <c r="AN62" s="81">
        <f>AM62/AI62</f>
        <v>0.96551724137931039</v>
      </c>
      <c r="AO62" s="41">
        <v>360</v>
      </c>
      <c r="AP62" s="61">
        <v>16</v>
      </c>
      <c r="AQ62" s="113">
        <f>AP62+AD62</f>
        <v>65</v>
      </c>
      <c r="AR62" s="61">
        <v>6</v>
      </c>
      <c r="AS62" s="61">
        <v>1</v>
      </c>
      <c r="AT62" s="113">
        <f>AR62+AG62</f>
        <v>21</v>
      </c>
      <c r="AU62" s="113">
        <f>AS62+AH62</f>
        <v>4</v>
      </c>
      <c r="AV62" s="114">
        <v>418</v>
      </c>
      <c r="AW62" s="100">
        <f>(AV62-AO62)/AO62*100</f>
        <v>16.111111111111111</v>
      </c>
      <c r="AX62" s="113">
        <v>186</v>
      </c>
      <c r="AY62" s="113">
        <v>10</v>
      </c>
      <c r="AZ62" s="114">
        <v>417</v>
      </c>
      <c r="BA62" s="99">
        <f>AZ62/AV62</f>
        <v>0.99760765550239239</v>
      </c>
    </row>
    <row r="63" spans="1:53" x14ac:dyDescent="0.3">
      <c r="A63" s="8">
        <v>10</v>
      </c>
      <c r="B63" s="4" t="s">
        <v>10</v>
      </c>
      <c r="C63" s="4">
        <v>42</v>
      </c>
      <c r="D63" s="4" t="s">
        <v>14</v>
      </c>
      <c r="E63" s="76">
        <v>93</v>
      </c>
      <c r="F63" s="83">
        <v>5</v>
      </c>
      <c r="G63" s="83">
        <v>1</v>
      </c>
      <c r="H63" s="44"/>
      <c r="I63" s="83">
        <v>102</v>
      </c>
      <c r="J63" s="85">
        <f>(I63-E63)/E63*100</f>
        <v>9.67741935483871</v>
      </c>
      <c r="K63" s="46">
        <v>76</v>
      </c>
      <c r="L63" s="46"/>
      <c r="M63" s="84">
        <v>102</v>
      </c>
      <c r="N63" s="87">
        <f>M63/I63</f>
        <v>1</v>
      </c>
      <c r="O63" s="76">
        <v>94</v>
      </c>
      <c r="P63" s="105">
        <v>3</v>
      </c>
      <c r="Q63" s="106">
        <f>P63+F63</f>
        <v>8</v>
      </c>
      <c r="R63" s="105"/>
      <c r="S63" s="52"/>
      <c r="T63" s="106">
        <f>R63+G63</f>
        <v>1</v>
      </c>
      <c r="U63" s="106">
        <f>S63+H63</f>
        <v>0</v>
      </c>
      <c r="V63" s="107">
        <v>105</v>
      </c>
      <c r="W63" s="49">
        <f>(V63-O63)/O63*100</f>
        <v>11.702127659574469</v>
      </c>
      <c r="X63" s="56">
        <v>77</v>
      </c>
      <c r="Y63" s="54">
        <v>1</v>
      </c>
      <c r="Z63" s="107">
        <v>105</v>
      </c>
      <c r="AA63" s="50">
        <f>Z63/V63</f>
        <v>1</v>
      </c>
      <c r="AB63" s="41">
        <v>95</v>
      </c>
      <c r="AC63" s="109"/>
      <c r="AD63" s="110">
        <f>Q63+AC63</f>
        <v>8</v>
      </c>
      <c r="AE63" s="109"/>
      <c r="AF63" s="109"/>
      <c r="AG63" s="110">
        <f>AE63+T63</f>
        <v>1</v>
      </c>
      <c r="AH63" s="110">
        <f>AF63+U63</f>
        <v>0</v>
      </c>
      <c r="AI63" s="111">
        <v>106</v>
      </c>
      <c r="AJ63" s="80">
        <f>(AI63-AB63)/AB63*100</f>
        <v>11.578947368421053</v>
      </c>
      <c r="AK63" s="59">
        <v>77</v>
      </c>
      <c r="AL63" s="111">
        <v>1</v>
      </c>
      <c r="AM63" s="111">
        <v>106</v>
      </c>
      <c r="AN63" s="81">
        <f>AM63/AI63</f>
        <v>1</v>
      </c>
      <c r="AO63" s="41">
        <v>98</v>
      </c>
      <c r="AP63" s="61">
        <v>3</v>
      </c>
      <c r="AQ63" s="113">
        <f>AP63+AD63</f>
        <v>11</v>
      </c>
      <c r="AR63" s="61"/>
      <c r="AS63" s="61"/>
      <c r="AT63" s="113">
        <f>AR63+AG63</f>
        <v>1</v>
      </c>
      <c r="AU63" s="113">
        <f>AS63+AH63</f>
        <v>0</v>
      </c>
      <c r="AV63" s="114">
        <v>108</v>
      </c>
      <c r="AW63" s="100">
        <f>(AV63-AO63)/AO63*100</f>
        <v>10.204081632653061</v>
      </c>
      <c r="AX63" s="113">
        <v>77</v>
      </c>
      <c r="AY63" s="113">
        <v>2</v>
      </c>
      <c r="AZ63" s="114">
        <v>108</v>
      </c>
      <c r="BA63" s="99">
        <f>AZ63/AV63</f>
        <v>1</v>
      </c>
    </row>
    <row r="64" spans="1:53" x14ac:dyDescent="0.3">
      <c r="A64" s="8">
        <v>10</v>
      </c>
      <c r="B64" s="4" t="s">
        <v>10</v>
      </c>
      <c r="C64" s="4">
        <v>79</v>
      </c>
      <c r="D64" s="4" t="s">
        <v>11</v>
      </c>
      <c r="E64" s="76">
        <v>169</v>
      </c>
      <c r="F64" s="83">
        <v>2</v>
      </c>
      <c r="G64" s="83">
        <v>4</v>
      </c>
      <c r="H64" s="44">
        <v>1</v>
      </c>
      <c r="I64" s="83">
        <v>167</v>
      </c>
      <c r="J64" s="85">
        <f>(I64-E64)/E64*100</f>
        <v>-1.1834319526627219</v>
      </c>
      <c r="K64" s="46">
        <v>119</v>
      </c>
      <c r="L64" s="46"/>
      <c r="M64" s="84">
        <v>167</v>
      </c>
      <c r="N64" s="87">
        <f>M64/I64</f>
        <v>1</v>
      </c>
      <c r="O64" s="76">
        <v>173</v>
      </c>
      <c r="P64" s="105">
        <v>4</v>
      </c>
      <c r="Q64" s="106">
        <f>P64+F64</f>
        <v>6</v>
      </c>
      <c r="R64" s="105"/>
      <c r="S64" s="52"/>
      <c r="T64" s="106">
        <f>R64+G64</f>
        <v>4</v>
      </c>
      <c r="U64" s="106">
        <f>S64+H64</f>
        <v>1</v>
      </c>
      <c r="V64" s="107">
        <v>170</v>
      </c>
      <c r="W64" s="49">
        <f>(V64-O64)/O64*100</f>
        <v>-1.7341040462427744</v>
      </c>
      <c r="X64" s="56">
        <v>121</v>
      </c>
      <c r="Y64" s="54"/>
      <c r="Z64" s="107">
        <v>170</v>
      </c>
      <c r="AA64" s="50">
        <f>Z64/V64</f>
        <v>1</v>
      </c>
      <c r="AB64" s="41">
        <v>168</v>
      </c>
      <c r="AC64" s="109">
        <v>2</v>
      </c>
      <c r="AD64" s="110">
        <f>Q64+AC64</f>
        <v>8</v>
      </c>
      <c r="AE64" s="109">
        <v>1</v>
      </c>
      <c r="AF64" s="109">
        <v>1</v>
      </c>
      <c r="AG64" s="110">
        <f>AE64+T64</f>
        <v>5</v>
      </c>
      <c r="AH64" s="110">
        <f>AF64+U64</f>
        <v>2</v>
      </c>
      <c r="AI64" s="111">
        <v>172</v>
      </c>
      <c r="AJ64" s="80">
        <f>(AI64-AB64)/AB64*100</f>
        <v>2.3809523809523809</v>
      </c>
      <c r="AK64" s="59">
        <v>120</v>
      </c>
      <c r="AL64" s="111"/>
      <c r="AM64" s="111">
        <v>170</v>
      </c>
      <c r="AN64" s="81">
        <f>AM64/AI64</f>
        <v>0.98837209302325579</v>
      </c>
      <c r="AO64" s="41">
        <v>168</v>
      </c>
      <c r="AP64" s="61">
        <v>7</v>
      </c>
      <c r="AQ64" s="113">
        <f>AP64+AD64</f>
        <v>15</v>
      </c>
      <c r="AR64" s="61"/>
      <c r="AS64" s="61"/>
      <c r="AT64" s="113">
        <f>AR64+AG64</f>
        <v>5</v>
      </c>
      <c r="AU64" s="113">
        <f>AS64+AH64</f>
        <v>2</v>
      </c>
      <c r="AV64" s="114">
        <v>180</v>
      </c>
      <c r="AW64" s="100">
        <f>(AV64-AO64)/AO64*100</f>
        <v>7.1428571428571423</v>
      </c>
      <c r="AX64" s="113">
        <v>123</v>
      </c>
      <c r="AY64" s="113">
        <v>1</v>
      </c>
      <c r="AZ64" s="114">
        <v>180</v>
      </c>
      <c r="BA64" s="99">
        <f>AZ64/AV64</f>
        <v>1</v>
      </c>
    </row>
    <row r="65" spans="1:53" x14ac:dyDescent="0.3">
      <c r="A65" s="8">
        <v>10</v>
      </c>
      <c r="B65" s="4" t="s">
        <v>10</v>
      </c>
      <c r="C65" s="4">
        <v>81</v>
      </c>
      <c r="D65" s="4" t="s">
        <v>15</v>
      </c>
      <c r="E65" s="76">
        <v>364</v>
      </c>
      <c r="F65" s="83">
        <v>5</v>
      </c>
      <c r="G65" s="83">
        <v>3</v>
      </c>
      <c r="H65" s="44">
        <v>1</v>
      </c>
      <c r="I65" s="83">
        <v>373</v>
      </c>
      <c r="J65" s="85">
        <f>(I65-E65)/E65*100</f>
        <v>2.4725274725274726</v>
      </c>
      <c r="K65" s="46">
        <v>336</v>
      </c>
      <c r="L65" s="46"/>
      <c r="M65" s="84">
        <v>373</v>
      </c>
      <c r="N65" s="87">
        <f>M65/I65</f>
        <v>1</v>
      </c>
      <c r="O65" s="76">
        <v>364</v>
      </c>
      <c r="P65" s="105">
        <v>6</v>
      </c>
      <c r="Q65" s="106">
        <f>P65+F65</f>
        <v>11</v>
      </c>
      <c r="R65" s="105">
        <v>1</v>
      </c>
      <c r="S65" s="52"/>
      <c r="T65" s="106">
        <f>R65+G65</f>
        <v>4</v>
      </c>
      <c r="U65" s="106">
        <f>S65+H65</f>
        <v>1</v>
      </c>
      <c r="V65" s="107">
        <v>375</v>
      </c>
      <c r="W65" s="49">
        <f>(V65-O65)/O65*100</f>
        <v>3.0219780219780219</v>
      </c>
      <c r="X65" s="56">
        <v>341</v>
      </c>
      <c r="Y65" s="54">
        <v>1</v>
      </c>
      <c r="Z65" s="107">
        <v>375</v>
      </c>
      <c r="AA65" s="50">
        <f>Z65/V65</f>
        <v>1</v>
      </c>
      <c r="AB65" s="41">
        <v>365</v>
      </c>
      <c r="AC65" s="109">
        <v>5</v>
      </c>
      <c r="AD65" s="110">
        <f>Q65+AC65</f>
        <v>16</v>
      </c>
      <c r="AE65" s="109">
        <v>3</v>
      </c>
      <c r="AF65" s="109">
        <v>1</v>
      </c>
      <c r="AG65" s="110">
        <f>AE65+T65</f>
        <v>7</v>
      </c>
      <c r="AH65" s="110">
        <f>AF65+U65</f>
        <v>2</v>
      </c>
      <c r="AI65" s="111">
        <v>377</v>
      </c>
      <c r="AJ65" s="80">
        <f>(AI65-AB65)/AB65*100</f>
        <v>3.2876712328767121</v>
      </c>
      <c r="AK65" s="59">
        <v>342</v>
      </c>
      <c r="AL65" s="111">
        <v>1</v>
      </c>
      <c r="AM65" s="111">
        <v>372</v>
      </c>
      <c r="AN65" s="81">
        <f>AM65/AI65</f>
        <v>0.98673740053050396</v>
      </c>
      <c r="AO65" s="41">
        <v>369</v>
      </c>
      <c r="AP65" s="61">
        <v>3</v>
      </c>
      <c r="AQ65" s="113">
        <f>AP65+AD65</f>
        <v>19</v>
      </c>
      <c r="AR65" s="61">
        <v>1</v>
      </c>
      <c r="AS65" s="61"/>
      <c r="AT65" s="113">
        <f>AR65+AG65</f>
        <v>8</v>
      </c>
      <c r="AU65" s="113">
        <f>AS65+AH65</f>
        <v>2</v>
      </c>
      <c r="AV65" s="114">
        <v>380</v>
      </c>
      <c r="AW65" s="100">
        <f>(AV65-AO65)/AO65*100</f>
        <v>2.9810298102981028</v>
      </c>
      <c r="AX65" s="113">
        <v>345</v>
      </c>
      <c r="AY65" s="113">
        <v>3</v>
      </c>
      <c r="AZ65" s="114">
        <v>380</v>
      </c>
      <c r="BA65" s="99">
        <f>AZ65/AV65</f>
        <v>1</v>
      </c>
    </row>
    <row r="66" spans="1:53" ht="18" customHeight="1" x14ac:dyDescent="0.3">
      <c r="A66" s="8">
        <v>10</v>
      </c>
      <c r="B66" s="4" t="s">
        <v>10</v>
      </c>
      <c r="C66" s="4">
        <v>85</v>
      </c>
      <c r="D66" s="4" t="s">
        <v>12</v>
      </c>
      <c r="E66" s="76">
        <v>255</v>
      </c>
      <c r="F66" s="83">
        <v>9</v>
      </c>
      <c r="G66" s="83"/>
      <c r="H66" s="83"/>
      <c r="I66" s="83">
        <v>277</v>
      </c>
      <c r="J66" s="85">
        <f>(I66-E66)/E66*100</f>
        <v>8.6274509803921564</v>
      </c>
      <c r="K66" s="86">
        <v>259</v>
      </c>
      <c r="L66" s="86"/>
      <c r="M66" s="84">
        <v>277</v>
      </c>
      <c r="N66" s="87">
        <f>M66/I66</f>
        <v>1</v>
      </c>
      <c r="O66" s="76">
        <v>257</v>
      </c>
      <c r="P66" s="105">
        <v>6</v>
      </c>
      <c r="Q66" s="106">
        <f>P66+F66</f>
        <v>15</v>
      </c>
      <c r="R66" s="105">
        <v>2</v>
      </c>
      <c r="S66" s="105"/>
      <c r="T66" s="106">
        <f>R66+G66</f>
        <v>2</v>
      </c>
      <c r="U66" s="106">
        <f>S66+H66</f>
        <v>0</v>
      </c>
      <c r="V66" s="107">
        <v>280</v>
      </c>
      <c r="W66" s="93">
        <f>(V66-O66)/O66*100</f>
        <v>8.9494163424124515</v>
      </c>
      <c r="X66" s="56">
        <v>260</v>
      </c>
      <c r="Y66" s="107"/>
      <c r="Z66" s="107">
        <v>280</v>
      </c>
      <c r="AA66" s="94">
        <f>Z66/V66</f>
        <v>1</v>
      </c>
      <c r="AB66" s="76">
        <v>263</v>
      </c>
      <c r="AC66" s="109">
        <v>2</v>
      </c>
      <c r="AD66" s="110">
        <f>Q66+AC66</f>
        <v>17</v>
      </c>
      <c r="AE66" s="109">
        <v>1</v>
      </c>
      <c r="AF66" s="109"/>
      <c r="AG66" s="110">
        <f>AE66+T66</f>
        <v>3</v>
      </c>
      <c r="AH66" s="110">
        <f>AF66+U66</f>
        <v>0</v>
      </c>
      <c r="AI66" s="111">
        <v>281</v>
      </c>
      <c r="AJ66" s="80">
        <f>(AI66-AB66)/AB66*100</f>
        <v>6.8441064638783269</v>
      </c>
      <c r="AK66" s="59">
        <v>260</v>
      </c>
      <c r="AL66" s="111"/>
      <c r="AM66" s="111">
        <v>279</v>
      </c>
      <c r="AN66" s="81">
        <f>AM66/AI66</f>
        <v>0.99288256227758009</v>
      </c>
      <c r="AO66" s="76">
        <v>269</v>
      </c>
      <c r="AP66" s="112">
        <v>5</v>
      </c>
      <c r="AQ66" s="113">
        <f>AP66+AD66</f>
        <v>22</v>
      </c>
      <c r="AR66" s="112">
        <v>3</v>
      </c>
      <c r="AS66" s="112">
        <v>1</v>
      </c>
      <c r="AT66" s="113">
        <f>AR66+AG66</f>
        <v>6</v>
      </c>
      <c r="AU66" s="113">
        <f>AS66+AH66</f>
        <v>1</v>
      </c>
      <c r="AV66" s="114">
        <v>283</v>
      </c>
      <c r="AW66" s="100">
        <f>(AV66-AO66)/AO66*100</f>
        <v>5.2044609665427508</v>
      </c>
      <c r="AX66" s="113">
        <v>262</v>
      </c>
      <c r="AY66" s="113"/>
      <c r="AZ66" s="114">
        <v>283</v>
      </c>
      <c r="BA66" s="99">
        <f>AZ66/AV66</f>
        <v>1</v>
      </c>
    </row>
    <row r="67" spans="1:53" x14ac:dyDescent="0.3">
      <c r="A67" s="8">
        <v>10</v>
      </c>
      <c r="B67" s="4" t="s">
        <v>10</v>
      </c>
      <c r="C67" s="4">
        <v>86</v>
      </c>
      <c r="D67" s="4" t="s">
        <v>17</v>
      </c>
      <c r="E67" s="76">
        <v>173</v>
      </c>
      <c r="F67" s="83">
        <v>6</v>
      </c>
      <c r="G67" s="83">
        <v>2</v>
      </c>
      <c r="H67" s="44">
        <v>2</v>
      </c>
      <c r="I67" s="83">
        <v>176</v>
      </c>
      <c r="J67" s="85">
        <f>(I67-E67)/E67*100</f>
        <v>1.7341040462427744</v>
      </c>
      <c r="K67" s="46">
        <v>147</v>
      </c>
      <c r="L67" s="46"/>
      <c r="M67" s="84">
        <v>176</v>
      </c>
      <c r="N67" s="87">
        <f>M67/I67</f>
        <v>1</v>
      </c>
      <c r="O67" s="76">
        <v>172</v>
      </c>
      <c r="P67" s="105">
        <v>6</v>
      </c>
      <c r="Q67" s="106">
        <f>P67+F67</f>
        <v>12</v>
      </c>
      <c r="R67" s="105">
        <v>2</v>
      </c>
      <c r="S67" s="52"/>
      <c r="T67" s="106">
        <f>R67+G67</f>
        <v>4</v>
      </c>
      <c r="U67" s="106">
        <f>S67+H67</f>
        <v>2</v>
      </c>
      <c r="V67" s="107">
        <v>180</v>
      </c>
      <c r="W67" s="49">
        <f>(V67-O67)/O67*100</f>
        <v>4.6511627906976747</v>
      </c>
      <c r="X67" s="56">
        <v>148</v>
      </c>
      <c r="Y67" s="54">
        <v>1</v>
      </c>
      <c r="Z67" s="107">
        <v>180</v>
      </c>
      <c r="AA67" s="50">
        <f>Z67/V67</f>
        <v>1</v>
      </c>
      <c r="AB67" s="41">
        <v>169</v>
      </c>
      <c r="AC67" s="109">
        <v>7</v>
      </c>
      <c r="AD67" s="110">
        <f>Q67+AC67</f>
        <v>19</v>
      </c>
      <c r="AE67" s="109">
        <v>5</v>
      </c>
      <c r="AF67" s="109">
        <v>1</v>
      </c>
      <c r="AG67" s="110">
        <f>AE67+T67</f>
        <v>9</v>
      </c>
      <c r="AH67" s="110">
        <f>AF67+U67</f>
        <v>3</v>
      </c>
      <c r="AI67" s="111">
        <v>182</v>
      </c>
      <c r="AJ67" s="80">
        <f>(AI67-AB67)/AB67*100</f>
        <v>7.6923076923076925</v>
      </c>
      <c r="AK67" s="59">
        <v>152</v>
      </c>
      <c r="AL67" s="111">
        <v>1</v>
      </c>
      <c r="AM67" s="111">
        <v>176</v>
      </c>
      <c r="AN67" s="81">
        <f>AM67/AI67</f>
        <v>0.96703296703296704</v>
      </c>
      <c r="AO67" s="41">
        <v>172</v>
      </c>
      <c r="AP67" s="61">
        <v>2</v>
      </c>
      <c r="AQ67" s="113">
        <f>AP67+AD67</f>
        <v>21</v>
      </c>
      <c r="AR67" s="61">
        <v>1</v>
      </c>
      <c r="AS67" s="61">
        <v>1</v>
      </c>
      <c r="AT67" s="113">
        <f>AR67+AG67</f>
        <v>10</v>
      </c>
      <c r="AU67" s="113">
        <f>AS67+AH67</f>
        <v>4</v>
      </c>
      <c r="AV67" s="114">
        <v>182</v>
      </c>
      <c r="AW67" s="100">
        <f>(AV67-AO67)/AO67*100</f>
        <v>5.8139534883720927</v>
      </c>
      <c r="AX67" s="113">
        <v>151</v>
      </c>
      <c r="AY67" s="113">
        <v>1</v>
      </c>
      <c r="AZ67" s="114">
        <v>182</v>
      </c>
      <c r="BA67" s="99">
        <f>AZ67/AV67</f>
        <v>1</v>
      </c>
    </row>
    <row r="68" spans="1:53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77">
        <v>187</v>
      </c>
      <c r="F68" s="88">
        <v>3</v>
      </c>
      <c r="G68" s="88"/>
      <c r="H68" s="88"/>
      <c r="I68" s="88">
        <v>195</v>
      </c>
      <c r="J68" s="25">
        <f>(I68-E68)/E68*100</f>
        <v>4.2780748663101598</v>
      </c>
      <c r="K68" s="89">
        <v>173</v>
      </c>
      <c r="L68" s="89"/>
      <c r="M68" s="88">
        <v>195</v>
      </c>
      <c r="N68" s="90">
        <f>M68/I68</f>
        <v>1</v>
      </c>
      <c r="O68" s="77">
        <v>190</v>
      </c>
      <c r="P68" s="130">
        <v>3</v>
      </c>
      <c r="Q68" s="106">
        <f>P68+F68</f>
        <v>6</v>
      </c>
      <c r="R68" s="130"/>
      <c r="S68" s="130"/>
      <c r="T68" s="106">
        <f>R68+G68</f>
        <v>0</v>
      </c>
      <c r="U68" s="131">
        <f>S68+H68</f>
        <v>0</v>
      </c>
      <c r="V68" s="131">
        <v>197</v>
      </c>
      <c r="W68" s="132">
        <f>(V68-O68)/O68*100</f>
        <v>3.6842105263157889</v>
      </c>
      <c r="X68" s="146">
        <v>174</v>
      </c>
      <c r="Y68" s="131"/>
      <c r="Z68" s="131">
        <v>197</v>
      </c>
      <c r="AA68" s="133">
        <f>Z68/V68</f>
        <v>1</v>
      </c>
      <c r="AB68" s="77">
        <v>190</v>
      </c>
      <c r="AC68" s="136">
        <v>3</v>
      </c>
      <c r="AD68" s="135">
        <f>Q68+AC68</f>
        <v>9</v>
      </c>
      <c r="AE68" s="136">
        <v>2</v>
      </c>
      <c r="AF68" s="136">
        <v>2</v>
      </c>
      <c r="AG68" s="135">
        <f>AE68+T68</f>
        <v>2</v>
      </c>
      <c r="AH68" s="135">
        <f>AF68+U68</f>
        <v>2</v>
      </c>
      <c r="AI68" s="135">
        <v>195</v>
      </c>
      <c r="AJ68" s="137">
        <f>(AI68-AB68)/AB68*100</f>
        <v>2.6315789473684208</v>
      </c>
      <c r="AK68" s="147">
        <v>174</v>
      </c>
      <c r="AL68" s="135"/>
      <c r="AM68" s="135">
        <v>192</v>
      </c>
      <c r="AN68" s="139">
        <f>AM68/AI68</f>
        <v>0.98461538461538467</v>
      </c>
      <c r="AO68" s="77">
        <v>193</v>
      </c>
      <c r="AP68" s="145">
        <v>2</v>
      </c>
      <c r="AQ68" s="113">
        <f>AP68+AD68</f>
        <v>11</v>
      </c>
      <c r="AR68" s="145"/>
      <c r="AS68" s="145"/>
      <c r="AT68" s="141">
        <f>AR68+AG68</f>
        <v>2</v>
      </c>
      <c r="AU68" s="141">
        <f>AS68+AH68</f>
        <v>2</v>
      </c>
      <c r="AV68" s="141">
        <v>197</v>
      </c>
      <c r="AW68" s="142">
        <f>(AV68-AO68)/AO68*100</f>
        <v>2.0725388601036272</v>
      </c>
      <c r="AX68" s="141">
        <v>176</v>
      </c>
      <c r="AY68" s="113"/>
      <c r="AZ68" s="141">
        <v>197</v>
      </c>
      <c r="BA68" s="144">
        <f>AZ68/AV68</f>
        <v>1</v>
      </c>
    </row>
    <row r="69" spans="1:53" x14ac:dyDescent="0.3">
      <c r="A69" s="2"/>
      <c r="B69" s="15"/>
      <c r="C69" s="15"/>
      <c r="D69" s="17" t="s">
        <v>74</v>
      </c>
      <c r="E69" s="12">
        <f>SUBTOTAL(9,E9:E68)</f>
        <v>19950</v>
      </c>
      <c r="F69" s="12">
        <f>SUBTOTAL(9,F9:F68)</f>
        <v>579</v>
      </c>
      <c r="G69" s="12">
        <f>SUBTOTAL(9,G9:G68)</f>
        <v>269</v>
      </c>
      <c r="H69" s="12">
        <f>SUBTOTAL(9,H9:H68)</f>
        <v>55</v>
      </c>
      <c r="I69" s="12">
        <f>SUBTOTAL(9,I9:I68)</f>
        <v>20634</v>
      </c>
      <c r="J69" s="13">
        <f>(I69-E69)/E69*100</f>
        <v>3.4285714285714288</v>
      </c>
      <c r="K69" s="75">
        <f>SUBTOTAL(9,K9:K68)</f>
        <v>15703</v>
      </c>
      <c r="L69" s="12">
        <f>SUBTOTAL(9,L9:L68)</f>
        <v>4</v>
      </c>
      <c r="M69" s="75">
        <f>SUBTOTAL(9,M9:M68)</f>
        <v>20585</v>
      </c>
      <c r="N69" s="18">
        <f>M69/I69</f>
        <v>0.99762527866627893</v>
      </c>
      <c r="O69" s="75">
        <f>SUBTOTAL(9,O9:O68)</f>
        <v>20013</v>
      </c>
      <c r="P69" s="75">
        <f>SUBTOTAL(9,P9:P68)</f>
        <v>439</v>
      </c>
      <c r="Q69" s="75">
        <f>SUBTOTAL(9,Q9:Q68)</f>
        <v>1018</v>
      </c>
      <c r="R69" s="75">
        <f>SUBTOTAL(9,R9:R68)</f>
        <v>152</v>
      </c>
      <c r="S69" s="75">
        <f>SUBTOTAL(9,S9:S68)</f>
        <v>42</v>
      </c>
      <c r="T69" s="75">
        <f>SUBTOTAL(9,T9:T68)</f>
        <v>421</v>
      </c>
      <c r="U69" s="75">
        <f>SUBTOTAL(9,U9:U68)</f>
        <v>97</v>
      </c>
      <c r="V69" s="75">
        <f>SUBTOTAL(9,V9:V68)</f>
        <v>20921</v>
      </c>
      <c r="W69" s="128">
        <f>(V69-O69)/O69*100</f>
        <v>4.537050916904013</v>
      </c>
      <c r="X69" s="75">
        <f>SUBTOTAL(9,X9:X68)</f>
        <v>15851</v>
      </c>
      <c r="Y69" s="75">
        <f>SUBTOTAL(9,Y9:Y68)</f>
        <v>85</v>
      </c>
      <c r="Z69" s="75">
        <f>SUBTOTAL(9,Z9:Z68)</f>
        <v>20875</v>
      </c>
      <c r="AA69" s="129">
        <f>Z69/V69</f>
        <v>0.99780125233019457</v>
      </c>
      <c r="AB69" s="75">
        <f>SUBTOTAL(9,AB9:AB68)</f>
        <v>20122</v>
      </c>
      <c r="AC69" s="75">
        <f>SUBTOTAL(9,AC9:AC68)</f>
        <v>416</v>
      </c>
      <c r="AD69" s="75">
        <f>SUBTOTAL(9,AD9:AD68)</f>
        <v>1434</v>
      </c>
      <c r="AE69" s="75">
        <f>SUBTOTAL(9,AE9:AE68)</f>
        <v>248</v>
      </c>
      <c r="AF69" s="75">
        <f>SUBTOTAL(9,AF9:AF68)</f>
        <v>80</v>
      </c>
      <c r="AG69" s="75">
        <f>SUBTOTAL(9,AG9:AG68)</f>
        <v>669</v>
      </c>
      <c r="AH69" s="75">
        <f>SUBTOTAL(9,AH9:AH68)</f>
        <v>177</v>
      </c>
      <c r="AI69" s="75">
        <f>SUBTOTAL(9,AI9:AI68)</f>
        <v>21089</v>
      </c>
      <c r="AJ69" s="128">
        <f>(AI69-AB69)/AB69*100</f>
        <v>4.805685319550741</v>
      </c>
      <c r="AK69" s="75">
        <f>SUBTOTAL(9,AK9:AK68)</f>
        <v>15907</v>
      </c>
      <c r="AL69" s="75">
        <f>SUBTOTAL(9,AL9:AL68)</f>
        <v>133</v>
      </c>
      <c r="AM69" s="75">
        <f>SUBTOTAL(9,AM9:AM68)</f>
        <v>20639</v>
      </c>
      <c r="AN69" s="129">
        <f>AM69/AI69</f>
        <v>0.97866186163402724</v>
      </c>
      <c r="AO69" s="75">
        <f>SUBTOTAL(9,AO9:AO68)</f>
        <v>20324</v>
      </c>
      <c r="AP69" s="75">
        <f>SUBTOTAL(9,AP9:AP68)</f>
        <v>425</v>
      </c>
      <c r="AQ69" s="75">
        <f>SUBTOTAL(9,AQ9:AQ68)</f>
        <v>1859</v>
      </c>
      <c r="AR69" s="75">
        <f>SUBTOTAL(9,AR9:AR68)</f>
        <v>230</v>
      </c>
      <c r="AS69" s="75">
        <f>SUBTOTAL(9,AS9:AS68)</f>
        <v>54</v>
      </c>
      <c r="AT69" s="75">
        <f>SUBTOTAL(9,AT9:AT68)</f>
        <v>899</v>
      </c>
      <c r="AU69" s="75">
        <f>SUBTOTAL(9,AU9:AU68)</f>
        <v>231</v>
      </c>
      <c r="AV69" s="75">
        <f>SUBTOTAL(9,AV9:AV68)</f>
        <v>21284</v>
      </c>
      <c r="AW69" s="128">
        <f>(AV69-AO69)/AO69*100</f>
        <v>4.7234796299940953</v>
      </c>
      <c r="AX69" s="75">
        <f>SUBTOTAL(9,AX9:AX68)</f>
        <v>15932</v>
      </c>
      <c r="AY69" s="75">
        <f>SUBTOTAL(9,AY9:AY68)</f>
        <v>168</v>
      </c>
      <c r="AZ69" s="75">
        <f>SUBTOTAL(9,AZ9:AZ68)</f>
        <v>21247</v>
      </c>
      <c r="BA69" s="129">
        <f>AZ69/AV69</f>
        <v>0.99826160496147343</v>
      </c>
    </row>
    <row r="70" spans="1:53" x14ac:dyDescent="0.3">
      <c r="A70" s="10"/>
      <c r="B70" s="6"/>
      <c r="C70" s="15"/>
      <c r="D70" s="15"/>
      <c r="E70" s="6"/>
      <c r="F70" s="6"/>
      <c r="G70" s="6"/>
      <c r="H70" s="6"/>
      <c r="I70" s="6"/>
      <c r="J70" s="6"/>
      <c r="K70" s="6"/>
      <c r="L70" s="20"/>
    </row>
    <row r="71" spans="1:53" x14ac:dyDescent="0.3">
      <c r="C71" s="6"/>
      <c r="D71" s="6"/>
      <c r="E71" s="6"/>
    </row>
    <row r="72" spans="1:53" x14ac:dyDescent="0.3">
      <c r="B72" s="11"/>
    </row>
    <row r="73" spans="1:53" x14ac:dyDescent="0.3">
      <c r="B73" s="11" t="s">
        <v>80</v>
      </c>
    </row>
    <row r="74" spans="1:53" x14ac:dyDescent="0.3">
      <c r="B74" s="11" t="s">
        <v>81</v>
      </c>
    </row>
  </sheetData>
  <autoFilter ref="A8:J68"/>
  <sortState ref="A9:BA69">
    <sortCondition ref="A9:A69"/>
  </sortState>
  <mergeCells count="46">
    <mergeCell ref="R6:S7"/>
    <mergeCell ref="T6:U7"/>
    <mergeCell ref="V6:V8"/>
    <mergeCell ref="AY6:AY8"/>
    <mergeCell ref="AZ6:AZ8"/>
    <mergeCell ref="BA6:BA8"/>
    <mergeCell ref="AO6:AO8"/>
    <mergeCell ref="AP6:AP8"/>
    <mergeCell ref="AQ6:AQ8"/>
    <mergeCell ref="AR6:AS7"/>
    <mergeCell ref="AT6:AU7"/>
    <mergeCell ref="AV6:AV8"/>
    <mergeCell ref="AX6:AX8"/>
    <mergeCell ref="AW6:AW8"/>
    <mergeCell ref="A2:E2"/>
    <mergeCell ref="AN6:AN8"/>
    <mergeCell ref="Z6:Z8"/>
    <mergeCell ref="AA6:AA8"/>
    <mergeCell ref="AB6:AB8"/>
    <mergeCell ref="AJ6:AJ8"/>
    <mergeCell ref="AL6:AL8"/>
    <mergeCell ref="AM6:AM8"/>
    <mergeCell ref="AK6:AK8"/>
    <mergeCell ref="AI6:AI8"/>
    <mergeCell ref="Y6:Y8"/>
    <mergeCell ref="AC6:AC8"/>
    <mergeCell ref="AD6:AD8"/>
    <mergeCell ref="AE6:AF7"/>
    <mergeCell ref="AG6:AH7"/>
    <mergeCell ref="X6:X8"/>
    <mergeCell ref="D5:I5"/>
    <mergeCell ref="A6:B7"/>
    <mergeCell ref="C6:D7"/>
    <mergeCell ref="W6:W8"/>
    <mergeCell ref="K6:K8"/>
    <mergeCell ref="E6:E8"/>
    <mergeCell ref="F6:F8"/>
    <mergeCell ref="G6:H7"/>
    <mergeCell ref="I6:I8"/>
    <mergeCell ref="J6:J8"/>
    <mergeCell ref="L6:L8"/>
    <mergeCell ref="M6:M8"/>
    <mergeCell ref="N6:N8"/>
    <mergeCell ref="O6:O8"/>
    <mergeCell ref="P6:P8"/>
    <mergeCell ref="Q6:Q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6"/>
  <sheetViews>
    <sheetView workbookViewId="0">
      <pane xSplit="4" ySplit="8" topLeftCell="E9" activePane="bottomRight" state="frozen"/>
      <selection pane="topRight" activeCell="E1" sqref="E1"/>
      <selection pane="bottomLeft" activeCell="A6" sqref="A6"/>
      <selection pane="bottomRight" activeCell="B11" sqref="B11"/>
    </sheetView>
  </sheetViews>
  <sheetFormatPr defaultColWidth="9.140625"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5703125" style="19" customWidth="1"/>
    <col min="12" max="12" width="14.140625" style="2" customWidth="1"/>
    <col min="13" max="13" width="13.28515625" style="2" customWidth="1"/>
    <col min="14" max="14" width="14.28515625" style="2" customWidth="1"/>
    <col min="15" max="16" width="12" style="2" customWidth="1"/>
    <col min="17" max="17" width="14" style="2" customWidth="1"/>
    <col min="18" max="19" width="16.5703125" style="2" customWidth="1"/>
    <col min="20" max="20" width="17.7109375" style="2" customWidth="1"/>
    <col min="21" max="21" width="12.5703125" style="2" customWidth="1"/>
    <col min="22" max="22" width="9.140625" style="2"/>
    <col min="23" max="23" width="11.5703125" style="2" customWidth="1"/>
    <col min="24" max="24" width="12.42578125" style="2" customWidth="1"/>
    <col min="25" max="25" width="12.85546875" style="2" customWidth="1"/>
    <col min="26" max="26" width="13.5703125" style="2" customWidth="1"/>
    <col min="27" max="27" width="12" style="2" customWidth="1"/>
    <col min="28" max="28" width="12.7109375" style="2" customWidth="1"/>
    <col min="29" max="29" width="10.42578125" style="2" customWidth="1"/>
    <col min="30" max="30" width="18.28515625" style="2" customWidth="1"/>
    <col min="31" max="31" width="10.5703125" style="2" customWidth="1"/>
    <col min="32" max="32" width="16.7109375" style="2" customWidth="1"/>
    <col min="33" max="33" width="13" style="2" customWidth="1"/>
    <col min="34" max="34" width="9.140625" style="2"/>
    <col min="35" max="35" width="12" style="2" customWidth="1"/>
    <col min="36" max="36" width="11.85546875" style="2" customWidth="1"/>
    <col min="37" max="37" width="14.5703125" style="2" customWidth="1"/>
    <col min="38" max="38" width="12.28515625" style="2" customWidth="1"/>
    <col min="39" max="39" width="11.42578125" style="2" customWidth="1"/>
    <col min="40" max="40" width="12" style="2" customWidth="1"/>
    <col min="41" max="41" width="11.5703125" style="2" customWidth="1"/>
    <col min="42" max="42" width="17" style="2" customWidth="1"/>
    <col min="43" max="43" width="13.42578125" style="2" customWidth="1"/>
    <col min="44" max="44" width="17.85546875" style="2" customWidth="1"/>
    <col min="45" max="45" width="12.28515625" style="2" customWidth="1"/>
    <col min="46" max="46" width="9.85546875" style="2" customWidth="1"/>
    <col min="47" max="47" width="11.7109375" style="2" customWidth="1"/>
    <col min="48" max="48" width="12.7109375" style="2" customWidth="1"/>
    <col min="49" max="49" width="15" style="2" customWidth="1"/>
    <col min="50" max="16384" width="9.140625" style="2"/>
  </cols>
  <sheetData>
    <row r="1" spans="1:49" s="151" customFormat="1" ht="21.75" customHeight="1" x14ac:dyDescent="0.3">
      <c r="A1" s="148" t="s">
        <v>83</v>
      </c>
      <c r="B1" s="148"/>
      <c r="C1" s="149"/>
      <c r="D1" s="149"/>
      <c r="E1" s="150"/>
    </row>
    <row r="2" spans="1:49" s="151" customFormat="1" ht="15.75" customHeight="1" x14ac:dyDescent="0.3">
      <c r="A2" s="155" t="s">
        <v>125</v>
      </c>
      <c r="B2" s="155"/>
      <c r="C2" s="155"/>
      <c r="D2" s="155"/>
      <c r="E2" s="155"/>
    </row>
    <row r="3" spans="1:49" s="151" customFormat="1" ht="15.75" customHeight="1" x14ac:dyDescent="0.3">
      <c r="A3" s="153"/>
      <c r="B3" s="153"/>
      <c r="C3" s="153"/>
      <c r="D3" s="153"/>
      <c r="E3" s="153"/>
    </row>
    <row r="4" spans="1:49" ht="18" x14ac:dyDescent="0.35">
      <c r="E4" s="152" t="s">
        <v>121</v>
      </c>
      <c r="F4" s="152"/>
      <c r="G4" s="152"/>
      <c r="H4" s="152"/>
      <c r="I4" s="152"/>
    </row>
    <row r="5" spans="1:49" ht="17.25" thickBot="1" x14ac:dyDescent="0.35">
      <c r="D5" s="161" t="s">
        <v>76</v>
      </c>
      <c r="E5" s="161"/>
      <c r="F5" s="161"/>
      <c r="G5" s="161"/>
      <c r="H5" s="161"/>
      <c r="I5" s="161"/>
    </row>
    <row r="6" spans="1:49" ht="15" customHeight="1" x14ac:dyDescent="0.3">
      <c r="A6" s="156" t="s">
        <v>1</v>
      </c>
      <c r="B6" s="157"/>
      <c r="C6" s="156" t="s">
        <v>0</v>
      </c>
      <c r="D6" s="157"/>
      <c r="E6" s="168" t="s">
        <v>84</v>
      </c>
      <c r="F6" s="168" t="s">
        <v>88</v>
      </c>
      <c r="G6" s="156" t="s">
        <v>89</v>
      </c>
      <c r="H6" s="162"/>
      <c r="I6" s="168" t="s">
        <v>90</v>
      </c>
      <c r="J6" s="168" t="s">
        <v>75</v>
      </c>
      <c r="K6" s="165" t="s">
        <v>92</v>
      </c>
      <c r="L6" s="168" t="s">
        <v>93</v>
      </c>
      <c r="M6" s="168" t="s">
        <v>94</v>
      </c>
      <c r="N6" s="168" t="s">
        <v>85</v>
      </c>
      <c r="O6" s="168" t="s">
        <v>95</v>
      </c>
      <c r="P6" s="168" t="s">
        <v>96</v>
      </c>
      <c r="Q6" s="156" t="s">
        <v>97</v>
      </c>
      <c r="R6" s="162"/>
      <c r="S6" s="156" t="s">
        <v>98</v>
      </c>
      <c r="T6" s="162"/>
      <c r="U6" s="168" t="s">
        <v>99</v>
      </c>
      <c r="V6" s="168" t="s">
        <v>75</v>
      </c>
      <c r="W6" s="165" t="s">
        <v>101</v>
      </c>
      <c r="X6" s="168" t="s">
        <v>102</v>
      </c>
      <c r="Y6" s="168" t="s">
        <v>103</v>
      </c>
      <c r="Z6" s="168" t="s">
        <v>86</v>
      </c>
      <c r="AA6" s="168" t="s">
        <v>104</v>
      </c>
      <c r="AB6" s="168" t="s">
        <v>105</v>
      </c>
      <c r="AC6" s="156" t="s">
        <v>106</v>
      </c>
      <c r="AD6" s="162"/>
      <c r="AE6" s="156" t="s">
        <v>107</v>
      </c>
      <c r="AF6" s="162"/>
      <c r="AG6" s="168" t="s">
        <v>108</v>
      </c>
      <c r="AH6" s="168" t="s">
        <v>75</v>
      </c>
      <c r="AI6" s="165" t="s">
        <v>110</v>
      </c>
      <c r="AJ6" s="168" t="s">
        <v>111</v>
      </c>
      <c r="AK6" s="168" t="s">
        <v>112</v>
      </c>
      <c r="AL6" s="168" t="s">
        <v>87</v>
      </c>
      <c r="AM6" s="168" t="s">
        <v>113</v>
      </c>
      <c r="AN6" s="168" t="s">
        <v>114</v>
      </c>
      <c r="AO6" s="156" t="s">
        <v>115</v>
      </c>
      <c r="AP6" s="162"/>
      <c r="AQ6" s="156" t="s">
        <v>116</v>
      </c>
      <c r="AR6" s="162"/>
      <c r="AS6" s="168" t="s">
        <v>117</v>
      </c>
      <c r="AT6" s="168" t="s">
        <v>75</v>
      </c>
      <c r="AU6" s="165" t="s">
        <v>126</v>
      </c>
      <c r="AV6" s="168" t="s">
        <v>119</v>
      </c>
      <c r="AW6" s="168" t="s">
        <v>120</v>
      </c>
    </row>
    <row r="7" spans="1:49" ht="45.75" customHeight="1" thickBot="1" x14ac:dyDescent="0.35">
      <c r="A7" s="158"/>
      <c r="B7" s="159"/>
      <c r="C7" s="158"/>
      <c r="D7" s="160"/>
      <c r="E7" s="171"/>
      <c r="F7" s="169"/>
      <c r="G7" s="163"/>
      <c r="H7" s="164"/>
      <c r="I7" s="169"/>
      <c r="J7" s="169"/>
      <c r="K7" s="166"/>
      <c r="L7" s="169"/>
      <c r="M7" s="169"/>
      <c r="N7" s="171"/>
      <c r="O7" s="169"/>
      <c r="P7" s="169"/>
      <c r="Q7" s="163"/>
      <c r="R7" s="164"/>
      <c r="S7" s="163"/>
      <c r="T7" s="164"/>
      <c r="U7" s="169"/>
      <c r="V7" s="169"/>
      <c r="W7" s="166"/>
      <c r="X7" s="169"/>
      <c r="Y7" s="169"/>
      <c r="Z7" s="171"/>
      <c r="AA7" s="169"/>
      <c r="AB7" s="169"/>
      <c r="AC7" s="163"/>
      <c r="AD7" s="164"/>
      <c r="AE7" s="163"/>
      <c r="AF7" s="164"/>
      <c r="AG7" s="169"/>
      <c r="AH7" s="169"/>
      <c r="AI7" s="166"/>
      <c r="AJ7" s="169"/>
      <c r="AK7" s="169"/>
      <c r="AL7" s="171"/>
      <c r="AM7" s="169"/>
      <c r="AN7" s="169"/>
      <c r="AO7" s="163"/>
      <c r="AP7" s="164"/>
      <c r="AQ7" s="163"/>
      <c r="AR7" s="164"/>
      <c r="AS7" s="169"/>
      <c r="AT7" s="169"/>
      <c r="AU7" s="166"/>
      <c r="AV7" s="169"/>
      <c r="AW7" s="169"/>
    </row>
    <row r="8" spans="1:49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72"/>
      <c r="F8" s="170"/>
      <c r="G8" s="65" t="s">
        <v>78</v>
      </c>
      <c r="H8" s="65" t="s">
        <v>79</v>
      </c>
      <c r="I8" s="170"/>
      <c r="J8" s="170"/>
      <c r="K8" s="167"/>
      <c r="L8" s="170"/>
      <c r="M8" s="170"/>
      <c r="N8" s="172"/>
      <c r="O8" s="170"/>
      <c r="P8" s="170"/>
      <c r="Q8" s="65" t="s">
        <v>78</v>
      </c>
      <c r="R8" s="65" t="s">
        <v>79</v>
      </c>
      <c r="S8" s="65" t="s">
        <v>78</v>
      </c>
      <c r="T8" s="65" t="s">
        <v>79</v>
      </c>
      <c r="U8" s="170"/>
      <c r="V8" s="170"/>
      <c r="W8" s="167"/>
      <c r="X8" s="170"/>
      <c r="Y8" s="170"/>
      <c r="Z8" s="172"/>
      <c r="AA8" s="170"/>
      <c r="AB8" s="170"/>
      <c r="AC8" s="65" t="s">
        <v>78</v>
      </c>
      <c r="AD8" s="65" t="s">
        <v>79</v>
      </c>
      <c r="AE8" s="65" t="s">
        <v>78</v>
      </c>
      <c r="AF8" s="65" t="s">
        <v>79</v>
      </c>
      <c r="AG8" s="170"/>
      <c r="AH8" s="170"/>
      <c r="AI8" s="167"/>
      <c r="AJ8" s="170"/>
      <c r="AK8" s="170"/>
      <c r="AL8" s="172"/>
      <c r="AM8" s="170"/>
      <c r="AN8" s="170"/>
      <c r="AO8" s="65" t="s">
        <v>78</v>
      </c>
      <c r="AP8" s="65" t="s">
        <v>79</v>
      </c>
      <c r="AQ8" s="65" t="s">
        <v>78</v>
      </c>
      <c r="AR8" s="65" t="s">
        <v>79</v>
      </c>
      <c r="AS8" s="170"/>
      <c r="AT8" s="170"/>
      <c r="AU8" s="167"/>
      <c r="AV8" s="170"/>
      <c r="AW8" s="170"/>
    </row>
    <row r="9" spans="1:49" x14ac:dyDescent="0.3">
      <c r="A9" s="16">
        <v>1</v>
      </c>
      <c r="B9" s="3" t="s">
        <v>4</v>
      </c>
      <c r="C9" s="3">
        <v>11</v>
      </c>
      <c r="D9" s="3" t="s">
        <v>7</v>
      </c>
      <c r="E9" s="63">
        <v>980</v>
      </c>
      <c r="F9" s="84">
        <v>17</v>
      </c>
      <c r="G9" s="84">
        <v>13</v>
      </c>
      <c r="H9" s="84">
        <v>6</v>
      </c>
      <c r="I9" s="84">
        <v>974</v>
      </c>
      <c r="J9" s="85">
        <f>(I9-E9)/E9*100</f>
        <v>-0.61224489795918369</v>
      </c>
      <c r="K9" s="66"/>
      <c r="L9" s="84">
        <v>973</v>
      </c>
      <c r="M9" s="125">
        <f>L9/I9</f>
        <v>0.99897330595482547</v>
      </c>
      <c r="N9" s="75">
        <v>979</v>
      </c>
      <c r="O9" s="104">
        <v>16</v>
      </c>
      <c r="P9" s="70">
        <f>O9+F9</f>
        <v>33</v>
      </c>
      <c r="Q9" s="104">
        <v>6</v>
      </c>
      <c r="R9" s="104">
        <v>2</v>
      </c>
      <c r="S9" s="106">
        <f>Q9+G9</f>
        <v>19</v>
      </c>
      <c r="T9" s="106">
        <f>R9+H9</f>
        <v>8</v>
      </c>
      <c r="U9" s="106">
        <v>983</v>
      </c>
      <c r="V9" s="91">
        <f>(U9-N9)/N9*100</f>
        <v>0.40858018386108275</v>
      </c>
      <c r="W9" s="106">
        <v>4</v>
      </c>
      <c r="X9" s="106">
        <v>982</v>
      </c>
      <c r="Y9" s="67">
        <f>X9/U9</f>
        <v>0.99898270600203454</v>
      </c>
      <c r="Z9" s="63">
        <v>981</v>
      </c>
      <c r="AA9" s="108">
        <v>21</v>
      </c>
      <c r="AB9" s="71">
        <f>AA9+P9</f>
        <v>54</v>
      </c>
      <c r="AC9" s="108">
        <v>13</v>
      </c>
      <c r="AD9" s="108">
        <v>9</v>
      </c>
      <c r="AE9" s="71">
        <f>AC9+S9</f>
        <v>32</v>
      </c>
      <c r="AF9" s="110">
        <f>AD9+T9</f>
        <v>17</v>
      </c>
      <c r="AG9" s="110">
        <v>988</v>
      </c>
      <c r="AH9" s="80">
        <f>(AG9-Z9)/Z9*100</f>
        <v>0.7135575942915392</v>
      </c>
      <c r="AI9" s="110">
        <v>4</v>
      </c>
      <c r="AJ9" s="111">
        <v>967</v>
      </c>
      <c r="AK9" s="81">
        <f>AJ9/AG9</f>
        <v>0.97874493927125505</v>
      </c>
      <c r="AL9" s="75">
        <v>972</v>
      </c>
      <c r="AM9" s="72">
        <v>28</v>
      </c>
      <c r="AN9" s="113"/>
      <c r="AO9" s="72">
        <v>10</v>
      </c>
      <c r="AP9" s="72">
        <v>5</v>
      </c>
      <c r="AQ9" s="74">
        <f>AO9+AE9</f>
        <v>42</v>
      </c>
      <c r="AR9" s="113">
        <f>AP9+AF9</f>
        <v>22</v>
      </c>
      <c r="AS9" s="113">
        <v>1000</v>
      </c>
      <c r="AT9" s="100">
        <f>(AS9-AL9)/AL9*100</f>
        <v>2.880658436213992</v>
      </c>
      <c r="AU9" s="114">
        <v>5</v>
      </c>
      <c r="AV9" s="113">
        <v>27316</v>
      </c>
      <c r="AW9" s="69">
        <f>AV9/AS9</f>
        <v>27.315999999999999</v>
      </c>
    </row>
    <row r="10" spans="1:49" x14ac:dyDescent="0.3">
      <c r="A10" s="8">
        <v>1</v>
      </c>
      <c r="B10" s="4" t="s">
        <v>4</v>
      </c>
      <c r="C10" s="4">
        <v>15</v>
      </c>
      <c r="D10" s="4" t="s">
        <v>5</v>
      </c>
      <c r="E10" s="64">
        <v>368</v>
      </c>
      <c r="F10" s="83">
        <v>3</v>
      </c>
      <c r="G10" s="83">
        <v>3</v>
      </c>
      <c r="H10" s="83">
        <v>2</v>
      </c>
      <c r="I10" s="83">
        <v>355</v>
      </c>
      <c r="J10" s="85">
        <f>(I10-E10)/E10*100</f>
        <v>-3.5326086956521738</v>
      </c>
      <c r="K10" s="66"/>
      <c r="L10" s="84">
        <v>355</v>
      </c>
      <c r="M10" s="87">
        <f>L10/I10</f>
        <v>1</v>
      </c>
      <c r="N10" s="76">
        <v>369</v>
      </c>
      <c r="O10" s="105">
        <v>7</v>
      </c>
      <c r="P10" s="106">
        <f>O10+F10</f>
        <v>10</v>
      </c>
      <c r="Q10" s="105">
        <v>1</v>
      </c>
      <c r="R10" s="105">
        <v>1</v>
      </c>
      <c r="S10" s="106">
        <f>Q10+G10</f>
        <v>4</v>
      </c>
      <c r="T10" s="106">
        <f>R10+H10</f>
        <v>3</v>
      </c>
      <c r="U10" s="107">
        <v>366</v>
      </c>
      <c r="V10" s="93">
        <f>(U10-N10)/N10*100</f>
        <v>-0.81300813008130091</v>
      </c>
      <c r="W10" s="107"/>
      <c r="X10" s="107">
        <v>366</v>
      </c>
      <c r="Y10" s="68">
        <f>X10/U10</f>
        <v>1</v>
      </c>
      <c r="Z10" s="64">
        <v>356</v>
      </c>
      <c r="AA10" s="109">
        <v>7</v>
      </c>
      <c r="AB10" s="110">
        <f>AA10+P10</f>
        <v>17</v>
      </c>
      <c r="AC10" s="109">
        <v>6</v>
      </c>
      <c r="AD10" s="109">
        <v>3</v>
      </c>
      <c r="AE10" s="110">
        <f>AC10+S10</f>
        <v>10</v>
      </c>
      <c r="AF10" s="110">
        <f>AD10+T10</f>
        <v>6</v>
      </c>
      <c r="AG10" s="111">
        <v>369</v>
      </c>
      <c r="AH10" s="80">
        <f>(AG10-Z10)/Z10*100</f>
        <v>3.6516853932584268</v>
      </c>
      <c r="AI10" s="111"/>
      <c r="AJ10" s="111">
        <v>362</v>
      </c>
      <c r="AK10" s="81">
        <f>AJ10/AG10</f>
        <v>0.98102981029810299</v>
      </c>
      <c r="AL10" s="76">
        <v>356</v>
      </c>
      <c r="AM10" s="112">
        <v>7</v>
      </c>
      <c r="AN10" s="113"/>
      <c r="AO10" s="112">
        <v>7</v>
      </c>
      <c r="AP10" s="73">
        <v>5</v>
      </c>
      <c r="AQ10" s="113">
        <f>AO10+AE10</f>
        <v>17</v>
      </c>
      <c r="AR10" s="113">
        <f>AP10+AF10</f>
        <v>11</v>
      </c>
      <c r="AS10" s="114">
        <v>371</v>
      </c>
      <c r="AT10" s="100">
        <f>(AS10-AL10)/AL10*100</f>
        <v>4.213483146067416</v>
      </c>
      <c r="AU10" s="114"/>
      <c r="AV10" s="114">
        <v>371</v>
      </c>
      <c r="AW10" s="99">
        <f>AV10/AS10</f>
        <v>1</v>
      </c>
    </row>
    <row r="11" spans="1:49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64">
        <v>394</v>
      </c>
      <c r="F11" s="83">
        <v>18</v>
      </c>
      <c r="G11" s="83">
        <v>4</v>
      </c>
      <c r="H11" s="83">
        <v>3</v>
      </c>
      <c r="I11" s="83">
        <v>441</v>
      </c>
      <c r="J11" s="85">
        <f>(I11-E11)/E11*100</f>
        <v>11.928934010152284</v>
      </c>
      <c r="K11" s="66"/>
      <c r="L11" s="84">
        <v>440</v>
      </c>
      <c r="M11" s="87">
        <f>L11/I11</f>
        <v>0.99773242630385484</v>
      </c>
      <c r="N11" s="76">
        <v>400</v>
      </c>
      <c r="O11" s="105">
        <v>13</v>
      </c>
      <c r="P11" s="106">
        <f>O11+F11</f>
        <v>31</v>
      </c>
      <c r="Q11" s="105">
        <v>2</v>
      </c>
      <c r="R11" s="105">
        <v>1</v>
      </c>
      <c r="S11" s="106">
        <f>Q11+G11</f>
        <v>6</v>
      </c>
      <c r="T11" s="106">
        <f>R11+H11</f>
        <v>4</v>
      </c>
      <c r="U11" s="107">
        <v>453</v>
      </c>
      <c r="V11" s="93">
        <f>(U11-N11)/N11*100</f>
        <v>13.25</v>
      </c>
      <c r="W11" s="107">
        <v>1</v>
      </c>
      <c r="X11" s="107">
        <v>453</v>
      </c>
      <c r="Y11" s="68">
        <f>X11/U11</f>
        <v>1</v>
      </c>
      <c r="Z11" s="64">
        <v>409</v>
      </c>
      <c r="AA11" s="109">
        <v>12</v>
      </c>
      <c r="AB11" s="110">
        <f>AA11+P11</f>
        <v>43</v>
      </c>
      <c r="AC11" s="109">
        <v>6</v>
      </c>
      <c r="AD11" s="109">
        <v>5</v>
      </c>
      <c r="AE11" s="110">
        <f>AC11+S11</f>
        <v>12</v>
      </c>
      <c r="AF11" s="110">
        <f>AD11+T11</f>
        <v>9</v>
      </c>
      <c r="AG11" s="111">
        <v>462</v>
      </c>
      <c r="AH11" s="80">
        <f>(AG11-Z11)/Z11*100</f>
        <v>12.95843520782396</v>
      </c>
      <c r="AI11" s="111">
        <v>2</v>
      </c>
      <c r="AJ11" s="111">
        <v>450</v>
      </c>
      <c r="AK11" s="81">
        <f>AJ11/AG11</f>
        <v>0.97402597402597402</v>
      </c>
      <c r="AL11" s="76">
        <v>425</v>
      </c>
      <c r="AM11" s="112">
        <v>6</v>
      </c>
      <c r="AN11" s="113"/>
      <c r="AO11" s="112">
        <v>4</v>
      </c>
      <c r="AP11" s="73"/>
      <c r="AQ11" s="113">
        <f>AO11+AE11</f>
        <v>16</v>
      </c>
      <c r="AR11" s="113">
        <f>AP11+AF11</f>
        <v>9</v>
      </c>
      <c r="AS11" s="114">
        <v>466</v>
      </c>
      <c r="AT11" s="100">
        <f>(AS11-AL11)/AL11*100</f>
        <v>9.6470588235294112</v>
      </c>
      <c r="AU11" s="114">
        <v>2</v>
      </c>
      <c r="AV11" s="114">
        <v>464</v>
      </c>
      <c r="AW11" s="99">
        <f>AV11/AS11</f>
        <v>0.99570815450643779</v>
      </c>
    </row>
    <row r="12" spans="1:49" x14ac:dyDescent="0.3">
      <c r="A12" s="8">
        <v>1</v>
      </c>
      <c r="B12" s="4" t="s">
        <v>4</v>
      </c>
      <c r="C12" s="4">
        <v>38</v>
      </c>
      <c r="D12" s="4" t="s">
        <v>6</v>
      </c>
      <c r="E12" s="64">
        <v>252</v>
      </c>
      <c r="F12" s="83">
        <v>9</v>
      </c>
      <c r="G12" s="83">
        <v>3</v>
      </c>
      <c r="H12" s="83">
        <v>1</v>
      </c>
      <c r="I12" s="83">
        <v>265</v>
      </c>
      <c r="J12" s="85">
        <f>(I12-E12)/E12*100</f>
        <v>5.1587301587301582</v>
      </c>
      <c r="K12" s="66"/>
      <c r="L12" s="84">
        <v>264</v>
      </c>
      <c r="M12" s="87">
        <f>L12/I12</f>
        <v>0.99622641509433962</v>
      </c>
      <c r="N12" s="76">
        <v>251</v>
      </c>
      <c r="O12" s="105">
        <v>7</v>
      </c>
      <c r="P12" s="106">
        <f>O12+F12</f>
        <v>16</v>
      </c>
      <c r="Q12" s="105">
        <v>2</v>
      </c>
      <c r="R12" s="105"/>
      <c r="S12" s="106">
        <f>Q12+G12</f>
        <v>5</v>
      </c>
      <c r="T12" s="106">
        <f>R12+H12</f>
        <v>1</v>
      </c>
      <c r="U12" s="107">
        <v>270</v>
      </c>
      <c r="V12" s="93">
        <f>(U12-N12)/N12*100</f>
        <v>7.569721115537849</v>
      </c>
      <c r="W12" s="107"/>
      <c r="X12" s="107">
        <v>268</v>
      </c>
      <c r="Y12" s="68">
        <f>X12/U12</f>
        <v>0.99259259259259258</v>
      </c>
      <c r="Z12" s="64">
        <v>252</v>
      </c>
      <c r="AA12" s="109">
        <v>5</v>
      </c>
      <c r="AB12" s="110">
        <f>AA12+P12</f>
        <v>21</v>
      </c>
      <c r="AC12" s="109">
        <v>3</v>
      </c>
      <c r="AD12" s="109">
        <v>2</v>
      </c>
      <c r="AE12" s="110">
        <f>AC12+S12</f>
        <v>8</v>
      </c>
      <c r="AF12" s="110">
        <f>AD12+T12</f>
        <v>3</v>
      </c>
      <c r="AG12" s="111">
        <v>272</v>
      </c>
      <c r="AH12" s="80">
        <f>(AG12-Z12)/Z12*100</f>
        <v>7.9365079365079358</v>
      </c>
      <c r="AI12" s="111"/>
      <c r="AJ12" s="111">
        <v>266</v>
      </c>
      <c r="AK12" s="81">
        <f>AJ12/AG12</f>
        <v>0.9779411764705882</v>
      </c>
      <c r="AL12" s="76">
        <v>258</v>
      </c>
      <c r="AM12" s="112">
        <v>10</v>
      </c>
      <c r="AN12" s="113"/>
      <c r="AO12" s="112">
        <v>3</v>
      </c>
      <c r="AP12" s="73">
        <v>1</v>
      </c>
      <c r="AQ12" s="113">
        <f>AO12+AE12</f>
        <v>11</v>
      </c>
      <c r="AR12" s="113">
        <f>AP12+AF12</f>
        <v>4</v>
      </c>
      <c r="AS12" s="114">
        <v>283</v>
      </c>
      <c r="AT12" s="100">
        <f>(AS12-AL12)/AL12*100</f>
        <v>9.6899224806201563</v>
      </c>
      <c r="AU12" s="114"/>
      <c r="AV12" s="114">
        <v>282</v>
      </c>
      <c r="AW12" s="99">
        <f>AV12/AS12</f>
        <v>0.99646643109540634</v>
      </c>
    </row>
    <row r="13" spans="1:49" x14ac:dyDescent="0.3">
      <c r="A13" s="8">
        <v>1</v>
      </c>
      <c r="B13" s="4" t="s">
        <v>4</v>
      </c>
      <c r="C13" s="4">
        <v>59</v>
      </c>
      <c r="D13" s="4" t="s">
        <v>8</v>
      </c>
      <c r="E13" s="64">
        <v>166</v>
      </c>
      <c r="F13" s="83">
        <v>1</v>
      </c>
      <c r="G13" s="83">
        <v>2</v>
      </c>
      <c r="H13" s="83">
        <v>1</v>
      </c>
      <c r="I13" s="83">
        <v>186</v>
      </c>
      <c r="J13" s="85">
        <f>(I13-E13)/E13*100</f>
        <v>12.048192771084338</v>
      </c>
      <c r="K13" s="66"/>
      <c r="L13" s="84">
        <v>185</v>
      </c>
      <c r="M13" s="87">
        <f>L13/I13</f>
        <v>0.9946236559139785</v>
      </c>
      <c r="N13" s="76">
        <v>171</v>
      </c>
      <c r="O13" s="105">
        <v>2</v>
      </c>
      <c r="P13" s="106">
        <f>O13+F13</f>
        <v>3</v>
      </c>
      <c r="Q13" s="105">
        <v>2</v>
      </c>
      <c r="R13" s="105">
        <v>1</v>
      </c>
      <c r="S13" s="106">
        <f>Q13+G13</f>
        <v>4</v>
      </c>
      <c r="T13" s="106">
        <f>R13+H13</f>
        <v>2</v>
      </c>
      <c r="U13" s="107">
        <v>184</v>
      </c>
      <c r="V13" s="93">
        <f>(U13-N13)/N13*100</f>
        <v>7.6023391812865491</v>
      </c>
      <c r="W13" s="107"/>
      <c r="X13" s="107">
        <v>184</v>
      </c>
      <c r="Y13" s="68">
        <f>X13/U13</f>
        <v>1</v>
      </c>
      <c r="Z13" s="64">
        <v>176</v>
      </c>
      <c r="AA13" s="109">
        <v>7</v>
      </c>
      <c r="AB13" s="110">
        <f>AA13+P13</f>
        <v>10</v>
      </c>
      <c r="AC13" s="109">
        <v>3</v>
      </c>
      <c r="AD13" s="109">
        <v>2</v>
      </c>
      <c r="AE13" s="110">
        <f>AC13+S13</f>
        <v>7</v>
      </c>
      <c r="AF13" s="110">
        <f>AD13+T13</f>
        <v>4</v>
      </c>
      <c r="AG13" s="111">
        <v>188</v>
      </c>
      <c r="AH13" s="80">
        <f>(AG13-Z13)/Z13*100</f>
        <v>6.8181818181818175</v>
      </c>
      <c r="AI13" s="111"/>
      <c r="AJ13" s="111">
        <v>181</v>
      </c>
      <c r="AK13" s="81">
        <f>AJ13/AG13</f>
        <v>0.96276595744680848</v>
      </c>
      <c r="AL13" s="76">
        <v>188</v>
      </c>
      <c r="AM13" s="112">
        <v>4</v>
      </c>
      <c r="AN13" s="113"/>
      <c r="AO13" s="112">
        <v>3</v>
      </c>
      <c r="AP13" s="73">
        <v>2</v>
      </c>
      <c r="AQ13" s="113">
        <f>AO13+AE13</f>
        <v>10</v>
      </c>
      <c r="AR13" s="113">
        <f>AP13+AF13</f>
        <v>6</v>
      </c>
      <c r="AS13" s="114">
        <v>193</v>
      </c>
      <c r="AT13" s="100">
        <f>(AS13-AL13)/AL13*100</f>
        <v>2.6595744680851063</v>
      </c>
      <c r="AU13" s="114"/>
      <c r="AV13" s="114">
        <v>193</v>
      </c>
      <c r="AW13" s="99">
        <f>AV13/AS13</f>
        <v>1</v>
      </c>
    </row>
    <row r="14" spans="1:49" x14ac:dyDescent="0.3">
      <c r="A14" s="8">
        <v>2</v>
      </c>
      <c r="B14" s="4" t="s">
        <v>19</v>
      </c>
      <c r="C14" s="4">
        <v>12</v>
      </c>
      <c r="D14" s="4" t="s">
        <v>23</v>
      </c>
      <c r="E14" s="64">
        <v>70</v>
      </c>
      <c r="F14" s="83">
        <v>5</v>
      </c>
      <c r="G14" s="83"/>
      <c r="H14" s="83"/>
      <c r="I14" s="83">
        <v>74</v>
      </c>
      <c r="J14" s="85">
        <f>(I14-E14)/E14*100</f>
        <v>5.7142857142857144</v>
      </c>
      <c r="K14" s="66"/>
      <c r="L14" s="84">
        <v>74</v>
      </c>
      <c r="M14" s="87">
        <f>L14/I14</f>
        <v>1</v>
      </c>
      <c r="N14" s="76">
        <v>69</v>
      </c>
      <c r="O14" s="105">
        <v>1</v>
      </c>
      <c r="P14" s="106">
        <f>O14+F14</f>
        <v>6</v>
      </c>
      <c r="Q14" s="105"/>
      <c r="R14" s="105"/>
      <c r="S14" s="106">
        <f>Q14+G14</f>
        <v>0</v>
      </c>
      <c r="T14" s="106">
        <f>R14+H14</f>
        <v>0</v>
      </c>
      <c r="U14" s="107">
        <v>75</v>
      </c>
      <c r="V14" s="93">
        <f>(U14-N14)/N14*100</f>
        <v>8.695652173913043</v>
      </c>
      <c r="W14" s="107"/>
      <c r="X14" s="107">
        <v>75</v>
      </c>
      <c r="Y14" s="68">
        <f>X14/U14</f>
        <v>1</v>
      </c>
      <c r="Z14" s="64">
        <v>69</v>
      </c>
      <c r="AA14" s="109">
        <v>2</v>
      </c>
      <c r="AB14" s="110">
        <f>AA14+P14</f>
        <v>8</v>
      </c>
      <c r="AC14" s="109">
        <v>2</v>
      </c>
      <c r="AD14" s="109">
        <v>1</v>
      </c>
      <c r="AE14" s="110">
        <f>AC14+S14</f>
        <v>2</v>
      </c>
      <c r="AF14" s="110">
        <f>AD14+T14</f>
        <v>1</v>
      </c>
      <c r="AG14" s="111">
        <v>75</v>
      </c>
      <c r="AH14" s="80">
        <f>(AG14-Z14)/Z14*100</f>
        <v>8.695652173913043</v>
      </c>
      <c r="AI14" s="111"/>
      <c r="AJ14" s="111">
        <v>73</v>
      </c>
      <c r="AK14" s="81">
        <f>AJ14/AG14</f>
        <v>0.97333333333333338</v>
      </c>
      <c r="AL14" s="76">
        <v>69</v>
      </c>
      <c r="AM14" s="112">
        <v>2</v>
      </c>
      <c r="AN14" s="113"/>
      <c r="AO14" s="112"/>
      <c r="AP14" s="73"/>
      <c r="AQ14" s="113">
        <f>AO14+AE14</f>
        <v>2</v>
      </c>
      <c r="AR14" s="113">
        <f>AP14+AF14</f>
        <v>1</v>
      </c>
      <c r="AS14" s="114">
        <v>77</v>
      </c>
      <c r="AT14" s="100">
        <f>(AS14-AL14)/AL14*100</f>
        <v>11.594202898550725</v>
      </c>
      <c r="AU14" s="114"/>
      <c r="AV14" s="114">
        <v>1000</v>
      </c>
      <c r="AW14" s="99">
        <f>AV14/AS14</f>
        <v>12.987012987012987</v>
      </c>
    </row>
    <row r="15" spans="1:49" x14ac:dyDescent="0.3">
      <c r="A15" s="8">
        <v>2</v>
      </c>
      <c r="B15" s="4" t="s">
        <v>19</v>
      </c>
      <c r="C15" s="4">
        <v>19</v>
      </c>
      <c r="D15" s="4" t="s">
        <v>27</v>
      </c>
      <c r="E15" s="64">
        <v>9720</v>
      </c>
      <c r="F15" s="83">
        <v>286</v>
      </c>
      <c r="G15" s="83">
        <v>143</v>
      </c>
      <c r="H15" s="83">
        <v>99</v>
      </c>
      <c r="I15" s="83">
        <v>10023</v>
      </c>
      <c r="J15" s="85">
        <f>(I15-E15)/E15*100</f>
        <v>3.117283950617284</v>
      </c>
      <c r="K15" s="66">
        <v>13</v>
      </c>
      <c r="L15" s="84">
        <v>9985</v>
      </c>
      <c r="M15" s="87">
        <f>L15/I15</f>
        <v>0.99620871994412852</v>
      </c>
      <c r="N15" s="76">
        <v>9746</v>
      </c>
      <c r="O15" s="105">
        <v>348</v>
      </c>
      <c r="P15" s="106">
        <f>O15+F15</f>
        <v>634</v>
      </c>
      <c r="Q15" s="105">
        <v>89</v>
      </c>
      <c r="R15" s="105">
        <v>50</v>
      </c>
      <c r="S15" s="106">
        <f>Q15+G15</f>
        <v>232</v>
      </c>
      <c r="T15" s="106">
        <f>R15+H15</f>
        <v>149</v>
      </c>
      <c r="U15" s="107">
        <v>10256</v>
      </c>
      <c r="V15" s="93">
        <f>(U15-N15)/N15*100</f>
        <v>5.2329160681305149</v>
      </c>
      <c r="W15" s="107">
        <v>64</v>
      </c>
      <c r="X15" s="107">
        <v>10220</v>
      </c>
      <c r="Y15" s="68">
        <f>X15/U15</f>
        <v>0.99648985959438374</v>
      </c>
      <c r="Z15" s="64">
        <v>9807</v>
      </c>
      <c r="AA15" s="109">
        <v>262</v>
      </c>
      <c r="AB15" s="110">
        <f>AA15+P15</f>
        <v>896</v>
      </c>
      <c r="AC15" s="109">
        <v>134</v>
      </c>
      <c r="AD15" s="109">
        <v>96</v>
      </c>
      <c r="AE15" s="110">
        <f>AC15+S15</f>
        <v>366</v>
      </c>
      <c r="AF15" s="110">
        <f>AD15+T15</f>
        <v>245</v>
      </c>
      <c r="AG15" s="111">
        <v>10361</v>
      </c>
      <c r="AH15" s="80">
        <f>(AG15-Z15)/Z15*100</f>
        <v>5.6490262057713876</v>
      </c>
      <c r="AI15" s="111">
        <v>141</v>
      </c>
      <c r="AJ15" s="111">
        <v>10073</v>
      </c>
      <c r="AK15" s="81">
        <f>AJ15/AG15</f>
        <v>0.97220345526493579</v>
      </c>
      <c r="AL15" s="76">
        <v>9900</v>
      </c>
      <c r="AM15" s="112">
        <v>314</v>
      </c>
      <c r="AN15" s="113"/>
      <c r="AO15" s="112">
        <v>207</v>
      </c>
      <c r="AP15" s="73">
        <v>152</v>
      </c>
      <c r="AQ15" s="113">
        <f>AO15+AE15</f>
        <v>573</v>
      </c>
      <c r="AR15" s="113">
        <f>AP15+AF15</f>
        <v>397</v>
      </c>
      <c r="AS15" s="114">
        <v>10468</v>
      </c>
      <c r="AT15" s="100">
        <f>(AS15-AL15)/AL15*100</f>
        <v>5.7373737373737379</v>
      </c>
      <c r="AU15" s="114">
        <v>178</v>
      </c>
      <c r="AV15" s="114">
        <v>10427</v>
      </c>
      <c r="AW15" s="99">
        <f>AV15/AS15</f>
        <v>0.99608330149025603</v>
      </c>
    </row>
    <row r="16" spans="1:49" x14ac:dyDescent="0.3">
      <c r="A16" s="8">
        <v>2</v>
      </c>
      <c r="B16" s="4" t="s">
        <v>19</v>
      </c>
      <c r="C16" s="4">
        <v>46</v>
      </c>
      <c r="D16" s="4" t="s">
        <v>26</v>
      </c>
      <c r="E16" s="64">
        <v>562</v>
      </c>
      <c r="F16" s="83">
        <v>21</v>
      </c>
      <c r="G16" s="83">
        <v>10</v>
      </c>
      <c r="H16" s="83">
        <v>7</v>
      </c>
      <c r="I16" s="83">
        <v>581</v>
      </c>
      <c r="J16" s="85">
        <f>(I16-E16)/E16*100</f>
        <v>3.3807829181494666</v>
      </c>
      <c r="K16" s="66"/>
      <c r="L16" s="84">
        <v>578</v>
      </c>
      <c r="M16" s="87">
        <f>L16/I16</f>
        <v>0.99483648881239239</v>
      </c>
      <c r="N16" s="76">
        <v>561</v>
      </c>
      <c r="O16" s="105">
        <v>17</v>
      </c>
      <c r="P16" s="106">
        <f>O16+F16</f>
        <v>38</v>
      </c>
      <c r="Q16" s="105">
        <v>8</v>
      </c>
      <c r="R16" s="105">
        <v>4</v>
      </c>
      <c r="S16" s="106">
        <f>Q16+G16</f>
        <v>18</v>
      </c>
      <c r="T16" s="106">
        <f>R16+H16</f>
        <v>11</v>
      </c>
      <c r="U16" s="107">
        <v>591</v>
      </c>
      <c r="V16" s="93">
        <f>(U16-N16)/N16*100</f>
        <v>5.3475935828877006</v>
      </c>
      <c r="W16" s="107">
        <v>3</v>
      </c>
      <c r="X16" s="107">
        <v>586</v>
      </c>
      <c r="Y16" s="68">
        <f>X16/U16</f>
        <v>0.99153976311336722</v>
      </c>
      <c r="Z16" s="64">
        <v>561</v>
      </c>
      <c r="AA16" s="109">
        <v>12</v>
      </c>
      <c r="AB16" s="110">
        <f>AA16+P16</f>
        <v>50</v>
      </c>
      <c r="AC16" s="109">
        <v>4</v>
      </c>
      <c r="AD16" s="109">
        <v>2</v>
      </c>
      <c r="AE16" s="110">
        <f>AC16+S16</f>
        <v>22</v>
      </c>
      <c r="AF16" s="110">
        <f>AD16+T16</f>
        <v>13</v>
      </c>
      <c r="AG16" s="111">
        <v>603</v>
      </c>
      <c r="AH16" s="80">
        <f>(AG16-Z16)/Z16*100</f>
        <v>7.4866310160427805</v>
      </c>
      <c r="AI16" s="111">
        <v>11</v>
      </c>
      <c r="AJ16" s="111">
        <v>587</v>
      </c>
      <c r="AK16" s="81">
        <f>AJ16/AG16</f>
        <v>0.9734660033167496</v>
      </c>
      <c r="AL16" s="76">
        <v>570</v>
      </c>
      <c r="AM16" s="112">
        <v>25</v>
      </c>
      <c r="AN16" s="113"/>
      <c r="AO16" s="112">
        <v>4</v>
      </c>
      <c r="AP16" s="73">
        <v>3</v>
      </c>
      <c r="AQ16" s="113">
        <f>AO16+AE16</f>
        <v>26</v>
      </c>
      <c r="AR16" s="113">
        <f>AP16+AF16</f>
        <v>16</v>
      </c>
      <c r="AS16" s="114">
        <v>623</v>
      </c>
      <c r="AT16" s="100">
        <f>(AS16-AL16)/AL16*100</f>
        <v>9.2982456140350873</v>
      </c>
      <c r="AU16" s="114">
        <v>11</v>
      </c>
      <c r="AV16" s="114">
        <v>619</v>
      </c>
      <c r="AW16" s="99">
        <f>AV16/AS16</f>
        <v>0.9935794542536116</v>
      </c>
    </row>
    <row r="17" spans="1:49" x14ac:dyDescent="0.3">
      <c r="A17" s="8">
        <v>2</v>
      </c>
      <c r="B17" s="4" t="s">
        <v>19</v>
      </c>
      <c r="C17" s="4">
        <v>49</v>
      </c>
      <c r="D17" s="4" t="s">
        <v>22</v>
      </c>
      <c r="E17" s="64">
        <v>386</v>
      </c>
      <c r="F17" s="83">
        <v>11</v>
      </c>
      <c r="G17" s="83">
        <v>3</v>
      </c>
      <c r="H17" s="83">
        <v>1</v>
      </c>
      <c r="I17" s="83">
        <v>400</v>
      </c>
      <c r="J17" s="85">
        <f>(I17-E17)/E17*100</f>
        <v>3.6269430051813467</v>
      </c>
      <c r="K17" s="66"/>
      <c r="L17" s="84">
        <v>395</v>
      </c>
      <c r="M17" s="87">
        <f>L17/I17</f>
        <v>0.98750000000000004</v>
      </c>
      <c r="N17" s="76">
        <v>386</v>
      </c>
      <c r="O17" s="105">
        <v>15</v>
      </c>
      <c r="P17" s="106">
        <f>O17+F17</f>
        <v>26</v>
      </c>
      <c r="Q17" s="105">
        <v>4</v>
      </c>
      <c r="R17" s="105">
        <v>1</v>
      </c>
      <c r="S17" s="106">
        <f>Q17+G17</f>
        <v>7</v>
      </c>
      <c r="T17" s="106">
        <f>R17+H17</f>
        <v>2</v>
      </c>
      <c r="U17" s="107">
        <v>412</v>
      </c>
      <c r="V17" s="93">
        <f>(U17-N17)/N17*100</f>
        <v>6.7357512953367875</v>
      </c>
      <c r="W17" s="107">
        <v>2</v>
      </c>
      <c r="X17" s="107">
        <v>410</v>
      </c>
      <c r="Y17" s="68">
        <f>X17/U17</f>
        <v>0.99514563106796117</v>
      </c>
      <c r="Z17" s="64">
        <v>393</v>
      </c>
      <c r="AA17" s="109">
        <v>7</v>
      </c>
      <c r="AB17" s="110">
        <f>AA17+P17</f>
        <v>33</v>
      </c>
      <c r="AC17" s="109">
        <v>8</v>
      </c>
      <c r="AD17" s="109">
        <v>4</v>
      </c>
      <c r="AE17" s="110">
        <f>AC17+S17</f>
        <v>15</v>
      </c>
      <c r="AF17" s="110">
        <f>AD17+T17</f>
        <v>6</v>
      </c>
      <c r="AG17" s="111">
        <v>412</v>
      </c>
      <c r="AH17" s="80">
        <f>(AG17-Z17)/Z17*100</f>
        <v>4.8346055979643765</v>
      </c>
      <c r="AI17" s="111">
        <v>3</v>
      </c>
      <c r="AJ17" s="111">
        <v>403</v>
      </c>
      <c r="AK17" s="81">
        <f>AJ17/AG17</f>
        <v>0.97815533980582525</v>
      </c>
      <c r="AL17" s="76">
        <v>393</v>
      </c>
      <c r="AM17" s="112">
        <v>5</v>
      </c>
      <c r="AN17" s="113"/>
      <c r="AO17" s="112">
        <v>3</v>
      </c>
      <c r="AP17" s="73">
        <v>1</v>
      </c>
      <c r="AQ17" s="113">
        <f>AO17+AE17</f>
        <v>18</v>
      </c>
      <c r="AR17" s="113">
        <f>AP17+AF17</f>
        <v>7</v>
      </c>
      <c r="AS17" s="114">
        <v>416</v>
      </c>
      <c r="AT17" s="100">
        <f>(AS17-AL17)/AL17*100</f>
        <v>5.8524173027989823</v>
      </c>
      <c r="AU17" s="114">
        <v>3</v>
      </c>
      <c r="AV17" s="114">
        <v>413</v>
      </c>
      <c r="AW17" s="99">
        <f>AV17/AS17</f>
        <v>0.99278846153846156</v>
      </c>
    </row>
    <row r="18" spans="1:49" x14ac:dyDescent="0.3">
      <c r="A18" s="8">
        <v>2</v>
      </c>
      <c r="B18" s="4" t="s">
        <v>19</v>
      </c>
      <c r="C18" s="4">
        <v>52</v>
      </c>
      <c r="D18" s="4" t="s">
        <v>24</v>
      </c>
      <c r="E18" s="64">
        <v>2466</v>
      </c>
      <c r="F18" s="83">
        <v>96</v>
      </c>
      <c r="G18" s="83">
        <v>39</v>
      </c>
      <c r="H18" s="83">
        <v>22</v>
      </c>
      <c r="I18" s="83">
        <v>2657</v>
      </c>
      <c r="J18" s="85">
        <f>(I18-E18)/E18*100</f>
        <v>7.7453365774533651</v>
      </c>
      <c r="K18" s="66">
        <v>2</v>
      </c>
      <c r="L18" s="84">
        <v>2642</v>
      </c>
      <c r="M18" s="87">
        <f>L18/I18</f>
        <v>0.994354535190064</v>
      </c>
      <c r="N18" s="76">
        <v>2495</v>
      </c>
      <c r="O18" s="105">
        <v>103</v>
      </c>
      <c r="P18" s="106">
        <f>O18+F18</f>
        <v>199</v>
      </c>
      <c r="Q18" s="105">
        <v>20</v>
      </c>
      <c r="R18" s="105">
        <v>10</v>
      </c>
      <c r="S18" s="106">
        <f>Q18+G18</f>
        <v>59</v>
      </c>
      <c r="T18" s="106">
        <f>R18+H18</f>
        <v>32</v>
      </c>
      <c r="U18" s="107">
        <v>2755</v>
      </c>
      <c r="V18" s="93">
        <f>(U18-N18)/N18*100</f>
        <v>10.420841683366733</v>
      </c>
      <c r="W18" s="107">
        <v>21</v>
      </c>
      <c r="X18" s="107">
        <v>2745</v>
      </c>
      <c r="Y18" s="68">
        <f>X18/U18</f>
        <v>0.99637023593466423</v>
      </c>
      <c r="Z18" s="64">
        <v>2539</v>
      </c>
      <c r="AA18" s="109">
        <v>82</v>
      </c>
      <c r="AB18" s="110">
        <f>AA18+P18</f>
        <v>281</v>
      </c>
      <c r="AC18" s="109">
        <v>35</v>
      </c>
      <c r="AD18" s="109">
        <v>20</v>
      </c>
      <c r="AE18" s="110">
        <f>AC18+S18</f>
        <v>94</v>
      </c>
      <c r="AF18" s="110">
        <f>AD18+T18</f>
        <v>52</v>
      </c>
      <c r="AG18" s="111">
        <v>2806</v>
      </c>
      <c r="AH18" s="80">
        <f>(AG18-Z18)/Z18*100</f>
        <v>10.515951161874753</v>
      </c>
      <c r="AI18" s="111">
        <v>43</v>
      </c>
      <c r="AJ18" s="111">
        <v>2713</v>
      </c>
      <c r="AK18" s="81">
        <f>AJ18/AG18</f>
        <v>0.96685673556664287</v>
      </c>
      <c r="AL18" s="76">
        <v>2583</v>
      </c>
      <c r="AM18" s="112">
        <v>94</v>
      </c>
      <c r="AN18" s="113"/>
      <c r="AO18" s="112">
        <v>46</v>
      </c>
      <c r="AP18" s="73">
        <v>29</v>
      </c>
      <c r="AQ18" s="113">
        <f>AO18+AE18</f>
        <v>140</v>
      </c>
      <c r="AR18" s="113">
        <f>AP18+AF18</f>
        <v>81</v>
      </c>
      <c r="AS18" s="114">
        <v>2853</v>
      </c>
      <c r="AT18" s="100">
        <f>(AS18-AL18)/AL18*100</f>
        <v>10.452961672473867</v>
      </c>
      <c r="AU18" s="114">
        <v>58</v>
      </c>
      <c r="AV18" s="114">
        <v>2841</v>
      </c>
      <c r="AW18" s="99">
        <f>AV18/AS18</f>
        <v>0.99579390115667721</v>
      </c>
    </row>
    <row r="19" spans="1:49" x14ac:dyDescent="0.3">
      <c r="A19" s="8">
        <v>2</v>
      </c>
      <c r="B19" s="4" t="s">
        <v>19</v>
      </c>
      <c r="C19" s="4">
        <v>53</v>
      </c>
      <c r="D19" s="4" t="s">
        <v>25</v>
      </c>
      <c r="E19" s="64">
        <v>607</v>
      </c>
      <c r="F19" s="83">
        <v>19</v>
      </c>
      <c r="G19" s="83">
        <v>7</v>
      </c>
      <c r="H19" s="83">
        <v>3</v>
      </c>
      <c r="I19" s="83">
        <v>628</v>
      </c>
      <c r="J19" s="85">
        <f>(I19-E19)/E19*100</f>
        <v>3.4596375617792421</v>
      </c>
      <c r="K19" s="66"/>
      <c r="L19" s="84">
        <v>627</v>
      </c>
      <c r="M19" s="87">
        <f>L19/I19</f>
        <v>0.99840764331210186</v>
      </c>
      <c r="N19" s="76">
        <v>612</v>
      </c>
      <c r="O19" s="105">
        <v>23</v>
      </c>
      <c r="P19" s="106">
        <f>O19+F19</f>
        <v>42</v>
      </c>
      <c r="Q19" s="105">
        <v>6</v>
      </c>
      <c r="R19" s="105">
        <v>3</v>
      </c>
      <c r="S19" s="106">
        <f>Q19+G19</f>
        <v>13</v>
      </c>
      <c r="T19" s="106">
        <f>R19+H19</f>
        <v>6</v>
      </c>
      <c r="U19" s="107">
        <v>645</v>
      </c>
      <c r="V19" s="93">
        <f>(U19-N19)/N19*100</f>
        <v>5.3921568627450984</v>
      </c>
      <c r="W19" s="107">
        <v>2</v>
      </c>
      <c r="X19" s="107">
        <v>644</v>
      </c>
      <c r="Y19" s="68">
        <f>X19/U19</f>
        <v>0.99844961240310082</v>
      </c>
      <c r="Z19" s="64">
        <v>612</v>
      </c>
      <c r="AA19" s="109">
        <v>18</v>
      </c>
      <c r="AB19" s="110">
        <f>AA19+P19</f>
        <v>60</v>
      </c>
      <c r="AC19" s="109">
        <v>7</v>
      </c>
      <c r="AD19" s="109">
        <v>5</v>
      </c>
      <c r="AE19" s="110">
        <f>AC19+S19</f>
        <v>20</v>
      </c>
      <c r="AF19" s="110">
        <f>AD19+T19</f>
        <v>11</v>
      </c>
      <c r="AG19" s="111">
        <v>659</v>
      </c>
      <c r="AH19" s="80">
        <f>(AG19-Z19)/Z19*100</f>
        <v>7.6797385620915035</v>
      </c>
      <c r="AI19" s="111">
        <v>5</v>
      </c>
      <c r="AJ19" s="111">
        <v>641</v>
      </c>
      <c r="AK19" s="81">
        <f>AJ19/AG19</f>
        <v>0.9726858877086495</v>
      </c>
      <c r="AL19" s="76">
        <v>613</v>
      </c>
      <c r="AM19" s="112">
        <v>17</v>
      </c>
      <c r="AN19" s="113"/>
      <c r="AO19" s="112">
        <v>7</v>
      </c>
      <c r="AP19" s="73">
        <v>5</v>
      </c>
      <c r="AQ19" s="113">
        <f>AO19+AE19</f>
        <v>27</v>
      </c>
      <c r="AR19" s="113">
        <f>AP19+AF19</f>
        <v>16</v>
      </c>
      <c r="AS19" s="114">
        <v>671</v>
      </c>
      <c r="AT19" s="100">
        <f>(AS19-AL19)/AL19*100</f>
        <v>9.4616639477977156</v>
      </c>
      <c r="AU19" s="114">
        <v>7</v>
      </c>
      <c r="AV19" s="114">
        <v>670</v>
      </c>
      <c r="AW19" s="99">
        <f>AV19/AS19</f>
        <v>0.99850968703427723</v>
      </c>
    </row>
    <row r="20" spans="1:49" x14ac:dyDescent="0.3">
      <c r="A20" s="8">
        <v>2</v>
      </c>
      <c r="B20" s="4" t="s">
        <v>19</v>
      </c>
      <c r="C20" s="4">
        <v>69</v>
      </c>
      <c r="D20" s="4" t="s">
        <v>20</v>
      </c>
      <c r="E20" s="64">
        <v>348</v>
      </c>
      <c r="F20" s="83">
        <v>11</v>
      </c>
      <c r="G20" s="83">
        <v>3</v>
      </c>
      <c r="H20" s="83">
        <v>2</v>
      </c>
      <c r="I20" s="83">
        <v>361</v>
      </c>
      <c r="J20" s="85">
        <f>(I20-E20)/E20*100</f>
        <v>3.7356321839080464</v>
      </c>
      <c r="K20" s="66"/>
      <c r="L20" s="84">
        <v>358</v>
      </c>
      <c r="M20" s="87">
        <f>L20/I20</f>
        <v>0.99168975069252074</v>
      </c>
      <c r="N20" s="76">
        <v>350</v>
      </c>
      <c r="O20" s="105">
        <v>16</v>
      </c>
      <c r="P20" s="106">
        <f>O20+F20</f>
        <v>27</v>
      </c>
      <c r="Q20" s="105">
        <v>2</v>
      </c>
      <c r="R20" s="105">
        <v>1</v>
      </c>
      <c r="S20" s="106">
        <f>Q20+G20</f>
        <v>5</v>
      </c>
      <c r="T20" s="106">
        <f>R20+H20</f>
        <v>3</v>
      </c>
      <c r="U20" s="107">
        <v>376</v>
      </c>
      <c r="V20" s="93">
        <f>(U20-N20)/N20*100</f>
        <v>7.4285714285714288</v>
      </c>
      <c r="W20" s="107">
        <v>3</v>
      </c>
      <c r="X20" s="107">
        <v>375</v>
      </c>
      <c r="Y20" s="68">
        <f>X20/U20</f>
        <v>0.99734042553191493</v>
      </c>
      <c r="Z20" s="64">
        <v>345</v>
      </c>
      <c r="AA20" s="109">
        <v>10</v>
      </c>
      <c r="AB20" s="110">
        <f>AA20+P20</f>
        <v>37</v>
      </c>
      <c r="AC20" s="109">
        <v>2</v>
      </c>
      <c r="AD20" s="109">
        <v>1</v>
      </c>
      <c r="AE20" s="110">
        <f>AC20+S20</f>
        <v>7</v>
      </c>
      <c r="AF20" s="110">
        <f>AD20+T20</f>
        <v>4</v>
      </c>
      <c r="AG20" s="111">
        <v>383</v>
      </c>
      <c r="AH20" s="80">
        <f>(AG20-Z20)/Z20*100</f>
        <v>11.014492753623188</v>
      </c>
      <c r="AI20" s="111">
        <v>5</v>
      </c>
      <c r="AJ20" s="111">
        <v>371</v>
      </c>
      <c r="AK20" s="81">
        <f>AJ20/AG20</f>
        <v>0.96866840731070492</v>
      </c>
      <c r="AL20" s="76">
        <v>350</v>
      </c>
      <c r="AM20" s="112">
        <v>11</v>
      </c>
      <c r="AN20" s="113"/>
      <c r="AO20" s="112">
        <v>2</v>
      </c>
      <c r="AP20" s="73">
        <v>2</v>
      </c>
      <c r="AQ20" s="113">
        <f>AO20+AE20</f>
        <v>9</v>
      </c>
      <c r="AR20" s="113">
        <f>AP20+AF20</f>
        <v>6</v>
      </c>
      <c r="AS20" s="114">
        <v>395</v>
      </c>
      <c r="AT20" s="100">
        <f>(AS20-AL20)/AL20*100</f>
        <v>12.857142857142856</v>
      </c>
      <c r="AU20" s="114">
        <v>6</v>
      </c>
      <c r="AV20" s="114">
        <v>392</v>
      </c>
      <c r="AW20" s="99">
        <f>AV20/AS20</f>
        <v>0.9924050632911392</v>
      </c>
    </row>
    <row r="21" spans="1:49" x14ac:dyDescent="0.3">
      <c r="A21" s="8">
        <v>2</v>
      </c>
      <c r="B21" s="4" t="s">
        <v>19</v>
      </c>
      <c r="C21" s="4">
        <v>72</v>
      </c>
      <c r="D21" s="4" t="s">
        <v>21</v>
      </c>
      <c r="E21" s="64">
        <v>447</v>
      </c>
      <c r="F21" s="83">
        <v>9</v>
      </c>
      <c r="G21" s="83">
        <v>7</v>
      </c>
      <c r="H21" s="83">
        <v>5</v>
      </c>
      <c r="I21" s="83">
        <v>451</v>
      </c>
      <c r="J21" s="85">
        <f>(I21-E21)/E21*100</f>
        <v>0.89485458612975388</v>
      </c>
      <c r="K21" s="66"/>
      <c r="L21" s="84">
        <v>451</v>
      </c>
      <c r="M21" s="87">
        <f>L21/I21</f>
        <v>1</v>
      </c>
      <c r="N21" s="76">
        <v>446</v>
      </c>
      <c r="O21" s="105">
        <v>11</v>
      </c>
      <c r="P21" s="106">
        <f>O21+F21</f>
        <v>20</v>
      </c>
      <c r="Q21" s="105">
        <v>2</v>
      </c>
      <c r="R21" s="105"/>
      <c r="S21" s="106">
        <f>Q21+G21</f>
        <v>9</v>
      </c>
      <c r="T21" s="106">
        <f>R21+H21</f>
        <v>5</v>
      </c>
      <c r="U21" s="107">
        <v>460</v>
      </c>
      <c r="V21" s="93">
        <f>(U21-N21)/N21*100</f>
        <v>3.1390134529147984</v>
      </c>
      <c r="W21" s="107"/>
      <c r="X21" s="107">
        <v>460</v>
      </c>
      <c r="Y21" s="68">
        <f>X21/U21</f>
        <v>1</v>
      </c>
      <c r="Z21" s="64">
        <v>449</v>
      </c>
      <c r="AA21" s="109">
        <v>9</v>
      </c>
      <c r="AB21" s="110">
        <f>AA21+P21</f>
        <v>29</v>
      </c>
      <c r="AC21" s="109">
        <v>7</v>
      </c>
      <c r="AD21" s="109">
        <v>4</v>
      </c>
      <c r="AE21" s="110">
        <f>AC21+S21</f>
        <v>16</v>
      </c>
      <c r="AF21" s="110">
        <f>AD21+T21</f>
        <v>9</v>
      </c>
      <c r="AG21" s="111">
        <v>461</v>
      </c>
      <c r="AH21" s="80">
        <f>(AG21-Z21)/Z21*100</f>
        <v>2.6726057906458798</v>
      </c>
      <c r="AI21" s="111">
        <v>1</v>
      </c>
      <c r="AJ21" s="111">
        <v>450</v>
      </c>
      <c r="AK21" s="81">
        <f>AJ21/AG21</f>
        <v>0.97613882863340562</v>
      </c>
      <c r="AL21" s="76">
        <v>450</v>
      </c>
      <c r="AM21" s="112">
        <v>13</v>
      </c>
      <c r="AN21" s="113"/>
      <c r="AO21" s="112">
        <v>8</v>
      </c>
      <c r="AP21" s="73">
        <v>5</v>
      </c>
      <c r="AQ21" s="113">
        <f>AO21+AE21</f>
        <v>24</v>
      </c>
      <c r="AR21" s="113">
        <f>AP21+AF21</f>
        <v>14</v>
      </c>
      <c r="AS21" s="114">
        <v>467</v>
      </c>
      <c r="AT21" s="100">
        <f>(AS21-AL21)/AL21*100</f>
        <v>3.7777777777777777</v>
      </c>
      <c r="AU21" s="114">
        <v>2</v>
      </c>
      <c r="AV21" s="114">
        <v>463</v>
      </c>
      <c r="AW21" s="99">
        <f>AV21/AS21</f>
        <v>0.99143468950749469</v>
      </c>
    </row>
    <row r="22" spans="1:49" x14ac:dyDescent="0.3">
      <c r="A22" s="8">
        <v>3</v>
      </c>
      <c r="B22" s="4" t="s">
        <v>28</v>
      </c>
      <c r="C22" s="4">
        <v>21</v>
      </c>
      <c r="D22" s="4" t="s">
        <v>32</v>
      </c>
      <c r="E22" s="64">
        <v>4297</v>
      </c>
      <c r="F22" s="83">
        <v>113</v>
      </c>
      <c r="G22" s="83">
        <v>62</v>
      </c>
      <c r="H22" s="83">
        <v>40</v>
      </c>
      <c r="I22" s="83">
        <v>4345</v>
      </c>
      <c r="J22" s="85">
        <f>(I22-E22)/E22*100</f>
        <v>1.1170584128461718</v>
      </c>
      <c r="K22" s="66">
        <v>1</v>
      </c>
      <c r="L22" s="84">
        <v>4319</v>
      </c>
      <c r="M22" s="87">
        <f>L22/I22</f>
        <v>0.99401611047180671</v>
      </c>
      <c r="N22" s="76">
        <v>4273</v>
      </c>
      <c r="O22" s="105">
        <v>123</v>
      </c>
      <c r="P22" s="106">
        <f>O22+F22</f>
        <v>236</v>
      </c>
      <c r="Q22" s="105">
        <v>39</v>
      </c>
      <c r="R22" s="105">
        <v>12</v>
      </c>
      <c r="S22" s="106">
        <f>Q22+G22</f>
        <v>101</v>
      </c>
      <c r="T22" s="106">
        <f>R22+H22</f>
        <v>52</v>
      </c>
      <c r="U22" s="107">
        <v>4410</v>
      </c>
      <c r="V22" s="93">
        <f>(U22-N22)/N22*100</f>
        <v>3.2061783290428267</v>
      </c>
      <c r="W22" s="107">
        <v>9</v>
      </c>
      <c r="X22" s="107">
        <v>4386</v>
      </c>
      <c r="Y22" s="68">
        <f>X22/U22</f>
        <v>0.99455782312925167</v>
      </c>
      <c r="Z22" s="64">
        <v>4258</v>
      </c>
      <c r="AA22" s="109">
        <v>110</v>
      </c>
      <c r="AB22" s="110">
        <f>AA22+P22</f>
        <v>346</v>
      </c>
      <c r="AC22" s="109">
        <v>63</v>
      </c>
      <c r="AD22" s="109">
        <v>48</v>
      </c>
      <c r="AE22" s="110">
        <f>AC22+S22</f>
        <v>164</v>
      </c>
      <c r="AF22" s="110">
        <f>AD22+T22</f>
        <v>100</v>
      </c>
      <c r="AG22" s="111">
        <v>4452</v>
      </c>
      <c r="AH22" s="80">
        <f>(AG22-Z22)/Z22*100</f>
        <v>4.5561296383278531</v>
      </c>
      <c r="AI22" s="111">
        <v>29</v>
      </c>
      <c r="AJ22" s="111">
        <v>4320</v>
      </c>
      <c r="AK22" s="81">
        <f>AJ22/AG22</f>
        <v>0.9703504043126685</v>
      </c>
      <c r="AL22" s="76">
        <v>4304</v>
      </c>
      <c r="AM22" s="112">
        <v>110</v>
      </c>
      <c r="AN22" s="113"/>
      <c r="AO22" s="112">
        <v>73</v>
      </c>
      <c r="AP22" s="73">
        <v>47</v>
      </c>
      <c r="AQ22" s="113">
        <f>AO22+AE22</f>
        <v>237</v>
      </c>
      <c r="AR22" s="113">
        <f>AP22+AF22</f>
        <v>147</v>
      </c>
      <c r="AS22" s="114">
        <v>4491</v>
      </c>
      <c r="AT22" s="100">
        <f>(AS22-AL22)/AL22*100</f>
        <v>4.3447955390334574</v>
      </c>
      <c r="AU22" s="114">
        <v>37</v>
      </c>
      <c r="AV22" s="114">
        <v>4465</v>
      </c>
      <c r="AW22" s="99">
        <f>AV22/AS22</f>
        <v>0.99421064350924071</v>
      </c>
    </row>
    <row r="23" spans="1:49" x14ac:dyDescent="0.3">
      <c r="A23" s="8">
        <v>3</v>
      </c>
      <c r="B23" s="4" t="s">
        <v>28</v>
      </c>
      <c r="C23" s="4">
        <v>23</v>
      </c>
      <c r="D23" s="4" t="s">
        <v>35</v>
      </c>
      <c r="E23" s="64">
        <v>189</v>
      </c>
      <c r="F23" s="83">
        <v>3</v>
      </c>
      <c r="G23" s="83">
        <v>1</v>
      </c>
      <c r="H23" s="83">
        <v>1</v>
      </c>
      <c r="I23" s="83">
        <v>221</v>
      </c>
      <c r="J23" s="85">
        <f>(I23-E23)/E23*100</f>
        <v>16.93121693121693</v>
      </c>
      <c r="K23" s="66"/>
      <c r="L23" s="84">
        <v>219</v>
      </c>
      <c r="M23" s="87">
        <f>L23/I23</f>
        <v>0.99095022624434392</v>
      </c>
      <c r="N23" s="76">
        <v>200</v>
      </c>
      <c r="O23" s="105">
        <v>4</v>
      </c>
      <c r="P23" s="106">
        <f>O23+F23</f>
        <v>7</v>
      </c>
      <c r="Q23" s="105">
        <v>3</v>
      </c>
      <c r="R23" s="105">
        <v>2</v>
      </c>
      <c r="S23" s="106">
        <f>Q23+G23</f>
        <v>4</v>
      </c>
      <c r="T23" s="106">
        <f>R23+H23</f>
        <v>3</v>
      </c>
      <c r="U23" s="107">
        <v>235</v>
      </c>
      <c r="V23" s="93">
        <f>(U23-N23)/N23*100</f>
        <v>17.5</v>
      </c>
      <c r="W23" s="107"/>
      <c r="X23" s="107">
        <v>234</v>
      </c>
      <c r="Y23" s="68">
        <f>X23/U23</f>
        <v>0.99574468085106382</v>
      </c>
      <c r="Z23" s="64">
        <v>207</v>
      </c>
      <c r="AA23" s="109">
        <v>7</v>
      </c>
      <c r="AB23" s="110">
        <f>AA23+P23</f>
        <v>14</v>
      </c>
      <c r="AC23" s="109">
        <v>5</v>
      </c>
      <c r="AD23" s="109">
        <v>5</v>
      </c>
      <c r="AE23" s="110">
        <f>AC23+S23</f>
        <v>9</v>
      </c>
      <c r="AF23" s="110">
        <f>AD23+T23</f>
        <v>8</v>
      </c>
      <c r="AG23" s="111">
        <v>246</v>
      </c>
      <c r="AH23" s="80">
        <f>(AG23-Z23)/Z23*100</f>
        <v>18.840579710144929</v>
      </c>
      <c r="AI23" s="111"/>
      <c r="AJ23" s="111">
        <v>239</v>
      </c>
      <c r="AK23" s="81">
        <f>AJ23/AG23</f>
        <v>0.97154471544715448</v>
      </c>
      <c r="AL23" s="76">
        <v>214</v>
      </c>
      <c r="AM23" s="112">
        <v>5</v>
      </c>
      <c r="AN23" s="113"/>
      <c r="AO23" s="112">
        <v>3</v>
      </c>
      <c r="AP23" s="73">
        <v>2</v>
      </c>
      <c r="AQ23" s="113">
        <f>AO23+AE23</f>
        <v>12</v>
      </c>
      <c r="AR23" s="113">
        <f>AP23+AF23</f>
        <v>10</v>
      </c>
      <c r="AS23" s="114">
        <v>250</v>
      </c>
      <c r="AT23" s="100">
        <f>(AS23-AL23)/AL23*100</f>
        <v>16.822429906542055</v>
      </c>
      <c r="AU23" s="114"/>
      <c r="AV23" s="114">
        <v>249</v>
      </c>
      <c r="AW23" s="99">
        <f>AV23/AS23</f>
        <v>0.996</v>
      </c>
    </row>
    <row r="24" spans="1:49" x14ac:dyDescent="0.3">
      <c r="A24" s="8">
        <v>3</v>
      </c>
      <c r="B24" s="4" t="s">
        <v>28</v>
      </c>
      <c r="C24" s="4">
        <v>25</v>
      </c>
      <c r="D24" s="4" t="s">
        <v>29</v>
      </c>
      <c r="E24" s="64">
        <v>484</v>
      </c>
      <c r="F24" s="83">
        <v>20</v>
      </c>
      <c r="G24" s="83">
        <v>4</v>
      </c>
      <c r="H24" s="83">
        <v>2</v>
      </c>
      <c r="I24" s="83">
        <v>499</v>
      </c>
      <c r="J24" s="85">
        <f>(I24-E24)/E24*100</f>
        <v>3.0991735537190084</v>
      </c>
      <c r="K24" s="66">
        <v>1</v>
      </c>
      <c r="L24" s="84">
        <v>499</v>
      </c>
      <c r="M24" s="87">
        <f>L24/I24</f>
        <v>1</v>
      </c>
      <c r="N24" s="76">
        <v>489</v>
      </c>
      <c r="O24" s="105">
        <v>20</v>
      </c>
      <c r="P24" s="106">
        <f>O24+F24</f>
        <v>40</v>
      </c>
      <c r="Q24" s="105">
        <v>3</v>
      </c>
      <c r="R24" s="105">
        <v>1</v>
      </c>
      <c r="S24" s="106">
        <f>Q24+G24</f>
        <v>7</v>
      </c>
      <c r="T24" s="106">
        <f>R24+H24</f>
        <v>3</v>
      </c>
      <c r="U24" s="107">
        <v>520</v>
      </c>
      <c r="V24" s="93">
        <f>(U24-N24)/N24*100</f>
        <v>6.3394683026584868</v>
      </c>
      <c r="W24" s="107">
        <v>4</v>
      </c>
      <c r="X24" s="107">
        <v>519</v>
      </c>
      <c r="Y24" s="68">
        <f>X24/U24</f>
        <v>0.99807692307692308</v>
      </c>
      <c r="Z24" s="64">
        <v>483</v>
      </c>
      <c r="AA24" s="109">
        <v>11</v>
      </c>
      <c r="AB24" s="110">
        <f>AA24+P24</f>
        <v>51</v>
      </c>
      <c r="AC24" s="109">
        <v>13</v>
      </c>
      <c r="AD24" s="109">
        <v>8</v>
      </c>
      <c r="AE24" s="110">
        <f>AC24+S24</f>
        <v>20</v>
      </c>
      <c r="AF24" s="110">
        <f>AD24+T24</f>
        <v>11</v>
      </c>
      <c r="AG24" s="111">
        <v>520</v>
      </c>
      <c r="AH24" s="80">
        <f>(AG24-Z24)/Z24*100</f>
        <v>7.6604554865424435</v>
      </c>
      <c r="AI24" s="111">
        <v>7</v>
      </c>
      <c r="AJ24" s="111">
        <v>508</v>
      </c>
      <c r="AK24" s="81">
        <f>AJ24/AG24</f>
        <v>0.97692307692307689</v>
      </c>
      <c r="AL24" s="76">
        <v>482</v>
      </c>
      <c r="AM24" s="112">
        <v>18</v>
      </c>
      <c r="AN24" s="113"/>
      <c r="AO24" s="112">
        <v>11</v>
      </c>
      <c r="AP24" s="73">
        <v>7</v>
      </c>
      <c r="AQ24" s="113">
        <f>AO24+AE24</f>
        <v>31</v>
      </c>
      <c r="AR24" s="113">
        <f>AP24+AF24</f>
        <v>18</v>
      </c>
      <c r="AS24" s="114">
        <v>529</v>
      </c>
      <c r="AT24" s="100">
        <f>(AS24-AL24)/AL24*100</f>
        <v>9.7510373443983411</v>
      </c>
      <c r="AU24" s="114">
        <v>7</v>
      </c>
      <c r="AV24" s="114">
        <v>529</v>
      </c>
      <c r="AW24" s="99">
        <f>AV24/AS24</f>
        <v>1</v>
      </c>
    </row>
    <row r="25" spans="1:49" x14ac:dyDescent="0.3">
      <c r="A25" s="8">
        <v>3</v>
      </c>
      <c r="B25" s="4" t="s">
        <v>28</v>
      </c>
      <c r="C25" s="4">
        <v>55</v>
      </c>
      <c r="D25" s="4" t="s">
        <v>31</v>
      </c>
      <c r="E25" s="64">
        <v>1470</v>
      </c>
      <c r="F25" s="83">
        <v>54</v>
      </c>
      <c r="G25" s="83">
        <v>14</v>
      </c>
      <c r="H25" s="83">
        <v>6</v>
      </c>
      <c r="I25" s="83">
        <v>1542</v>
      </c>
      <c r="J25" s="85">
        <f>(I25-E25)/E25*100</f>
        <v>4.8979591836734695</v>
      </c>
      <c r="K25" s="66"/>
      <c r="L25" s="84">
        <v>1534</v>
      </c>
      <c r="M25" s="87">
        <f>L25/I25</f>
        <v>0.99481193255512324</v>
      </c>
      <c r="N25" s="76">
        <v>1471</v>
      </c>
      <c r="O25" s="105">
        <v>62</v>
      </c>
      <c r="P25" s="106">
        <f>O25+F25</f>
        <v>116</v>
      </c>
      <c r="Q25" s="105">
        <v>14</v>
      </c>
      <c r="R25" s="105">
        <v>7</v>
      </c>
      <c r="S25" s="106">
        <f>Q25+G25</f>
        <v>28</v>
      </c>
      <c r="T25" s="106">
        <f>R25+H25</f>
        <v>13</v>
      </c>
      <c r="U25" s="107">
        <v>1602</v>
      </c>
      <c r="V25" s="93">
        <f>(U25-N25)/N25*100</f>
        <v>8.9055064581917058</v>
      </c>
      <c r="W25" s="107">
        <v>1</v>
      </c>
      <c r="X25" s="107">
        <v>1596</v>
      </c>
      <c r="Y25" s="68">
        <f>X25/U25</f>
        <v>0.99625468164794007</v>
      </c>
      <c r="Z25" s="64">
        <v>1470</v>
      </c>
      <c r="AA25" s="109">
        <v>37</v>
      </c>
      <c r="AB25" s="110">
        <f>AA25+P25</f>
        <v>153</v>
      </c>
      <c r="AC25" s="109">
        <v>15</v>
      </c>
      <c r="AD25" s="109">
        <v>8</v>
      </c>
      <c r="AE25" s="110">
        <f>AC25+S25</f>
        <v>43</v>
      </c>
      <c r="AF25" s="110">
        <f>AD25+T25</f>
        <v>21</v>
      </c>
      <c r="AG25" s="111">
        <v>1633</v>
      </c>
      <c r="AH25" s="80">
        <f>(AG25-Z25)/Z25*100</f>
        <v>11.088435374149661</v>
      </c>
      <c r="AI25" s="111">
        <v>9</v>
      </c>
      <c r="AJ25" s="111">
        <v>1590</v>
      </c>
      <c r="AK25" s="81">
        <f>AJ25/AG25</f>
        <v>0.97366809552969991</v>
      </c>
      <c r="AL25" s="76">
        <v>1500</v>
      </c>
      <c r="AM25" s="112">
        <v>52</v>
      </c>
      <c r="AN25" s="113"/>
      <c r="AO25" s="112">
        <v>21</v>
      </c>
      <c r="AP25" s="73">
        <v>15</v>
      </c>
      <c r="AQ25" s="113">
        <f>AO25+AE25</f>
        <v>64</v>
      </c>
      <c r="AR25" s="113">
        <f>AP25+AF25</f>
        <v>36</v>
      </c>
      <c r="AS25" s="114">
        <v>1668</v>
      </c>
      <c r="AT25" s="100">
        <f>(AS25-AL25)/AL25*100</f>
        <v>11.200000000000001</v>
      </c>
      <c r="AU25" s="114">
        <v>12</v>
      </c>
      <c r="AV25" s="114">
        <v>1662</v>
      </c>
      <c r="AW25" s="99">
        <f>AV25/AS25</f>
        <v>0.99640287769784175</v>
      </c>
    </row>
    <row r="26" spans="1:49" x14ac:dyDescent="0.3">
      <c r="A26" s="8">
        <v>3</v>
      </c>
      <c r="B26" s="4" t="s">
        <v>28</v>
      </c>
      <c r="C26" s="4">
        <v>56</v>
      </c>
      <c r="D26" s="4" t="s">
        <v>34</v>
      </c>
      <c r="E26" s="64">
        <v>652</v>
      </c>
      <c r="F26" s="83">
        <v>13</v>
      </c>
      <c r="G26" s="83">
        <v>6</v>
      </c>
      <c r="H26" s="83">
        <v>4</v>
      </c>
      <c r="I26" s="83">
        <v>673</v>
      </c>
      <c r="J26" s="85">
        <f>(I26-E26)/E26*100</f>
        <v>3.2208588957055215</v>
      </c>
      <c r="K26" s="66"/>
      <c r="L26" s="84">
        <v>671</v>
      </c>
      <c r="M26" s="87">
        <f>L26/I26</f>
        <v>0.99702823179791977</v>
      </c>
      <c r="N26" s="76">
        <v>649</v>
      </c>
      <c r="O26" s="105">
        <v>21</v>
      </c>
      <c r="P26" s="106">
        <f>O26+F26</f>
        <v>34</v>
      </c>
      <c r="Q26" s="105">
        <v>10</v>
      </c>
      <c r="R26" s="105">
        <v>4</v>
      </c>
      <c r="S26" s="106">
        <f>Q26+G26</f>
        <v>16</v>
      </c>
      <c r="T26" s="106">
        <f>R26+H26</f>
        <v>8</v>
      </c>
      <c r="U26" s="107">
        <v>688</v>
      </c>
      <c r="V26" s="93">
        <f>(U26-N26)/N26*100</f>
        <v>6.00924499229584</v>
      </c>
      <c r="W26" s="107">
        <v>1</v>
      </c>
      <c r="X26" s="107">
        <v>686</v>
      </c>
      <c r="Y26" s="68">
        <f>X26/U26</f>
        <v>0.99709302325581395</v>
      </c>
      <c r="Z26" s="64">
        <v>653</v>
      </c>
      <c r="AA26" s="109">
        <v>15</v>
      </c>
      <c r="AB26" s="110">
        <f>AA26+P26</f>
        <v>49</v>
      </c>
      <c r="AC26" s="109">
        <v>3</v>
      </c>
      <c r="AD26" s="109">
        <v>2</v>
      </c>
      <c r="AE26" s="110">
        <f>AC26+S26</f>
        <v>19</v>
      </c>
      <c r="AF26" s="110">
        <f>AD26+T26</f>
        <v>10</v>
      </c>
      <c r="AG26" s="111">
        <v>702</v>
      </c>
      <c r="AH26" s="80">
        <f>(AG26-Z26)/Z26*100</f>
        <v>7.5038284839203673</v>
      </c>
      <c r="AI26" s="111">
        <v>4</v>
      </c>
      <c r="AJ26" s="111">
        <v>685</v>
      </c>
      <c r="AK26" s="81">
        <f>AJ26/AG26</f>
        <v>0.9757834757834758</v>
      </c>
      <c r="AL26" s="76">
        <v>665</v>
      </c>
      <c r="AM26" s="112">
        <v>17</v>
      </c>
      <c r="AN26" s="113"/>
      <c r="AO26" s="112">
        <v>8</v>
      </c>
      <c r="AP26" s="73">
        <v>3</v>
      </c>
      <c r="AQ26" s="113">
        <f>AO26+AE26</f>
        <v>27</v>
      </c>
      <c r="AR26" s="113">
        <f>AP26+AF26</f>
        <v>13</v>
      </c>
      <c r="AS26" s="114">
        <v>712</v>
      </c>
      <c r="AT26" s="100">
        <f>(AS26-AL26)/AL26*100</f>
        <v>7.0676691729323311</v>
      </c>
      <c r="AU26" s="114">
        <v>5</v>
      </c>
      <c r="AV26" s="114">
        <v>710</v>
      </c>
      <c r="AW26" s="99">
        <f>AV26/AS26</f>
        <v>0.9971910112359551</v>
      </c>
    </row>
    <row r="27" spans="1:49" x14ac:dyDescent="0.3">
      <c r="A27" s="8">
        <v>3</v>
      </c>
      <c r="B27" s="4" t="s">
        <v>28</v>
      </c>
      <c r="C27" s="4">
        <v>75</v>
      </c>
      <c r="D27" s="4" t="s">
        <v>33</v>
      </c>
      <c r="E27" s="64">
        <v>167</v>
      </c>
      <c r="F27" s="83">
        <v>3</v>
      </c>
      <c r="G27" s="83">
        <v>4</v>
      </c>
      <c r="H27" s="83">
        <v>3</v>
      </c>
      <c r="I27" s="83">
        <v>170</v>
      </c>
      <c r="J27" s="85">
        <f>(I27-E27)/E27*100</f>
        <v>1.7964071856287425</v>
      </c>
      <c r="K27" s="66"/>
      <c r="L27" s="84">
        <v>169</v>
      </c>
      <c r="M27" s="87">
        <f>L27/I27</f>
        <v>0.99411764705882355</v>
      </c>
      <c r="N27" s="76">
        <v>167</v>
      </c>
      <c r="O27" s="105">
        <v>6</v>
      </c>
      <c r="P27" s="106">
        <f>O27+F27</f>
        <v>9</v>
      </c>
      <c r="Q27" s="105"/>
      <c r="R27" s="105"/>
      <c r="S27" s="106">
        <f>Q27+G27</f>
        <v>4</v>
      </c>
      <c r="T27" s="106">
        <f>R27+H27</f>
        <v>3</v>
      </c>
      <c r="U27" s="107">
        <v>175</v>
      </c>
      <c r="V27" s="93">
        <f>(U27-N27)/N27*100</f>
        <v>4.7904191616766472</v>
      </c>
      <c r="W27" s="107">
        <v>1</v>
      </c>
      <c r="X27" s="107">
        <v>175</v>
      </c>
      <c r="Y27" s="68">
        <f>X27/U27</f>
        <v>1</v>
      </c>
      <c r="Z27" s="64">
        <v>165</v>
      </c>
      <c r="AA27" s="109">
        <v>2</v>
      </c>
      <c r="AB27" s="110">
        <f>AA27+P27</f>
        <v>11</v>
      </c>
      <c r="AC27" s="109">
        <v>2</v>
      </c>
      <c r="AD27" s="109"/>
      <c r="AE27" s="110">
        <f>AC27+S27</f>
        <v>6</v>
      </c>
      <c r="AF27" s="110">
        <f>AD27+T27</f>
        <v>3</v>
      </c>
      <c r="AG27" s="111">
        <v>175</v>
      </c>
      <c r="AH27" s="80">
        <f>(AG27-Z27)/Z27*100</f>
        <v>6.0606060606060606</v>
      </c>
      <c r="AI27" s="111">
        <v>1</v>
      </c>
      <c r="AJ27" s="111">
        <v>173</v>
      </c>
      <c r="AK27" s="81">
        <f>AJ27/AG27</f>
        <v>0.98857142857142855</v>
      </c>
      <c r="AL27" s="76">
        <v>170</v>
      </c>
      <c r="AM27" s="112">
        <v>4</v>
      </c>
      <c r="AN27" s="113"/>
      <c r="AO27" s="112"/>
      <c r="AP27" s="73"/>
      <c r="AQ27" s="113">
        <f>AO27+AE27</f>
        <v>6</v>
      </c>
      <c r="AR27" s="113">
        <f>AP27+AF27</f>
        <v>3</v>
      </c>
      <c r="AS27" s="114">
        <v>178</v>
      </c>
      <c r="AT27" s="100">
        <f>(AS27-AL27)/AL27*100</f>
        <v>4.7058823529411766</v>
      </c>
      <c r="AU27" s="114">
        <v>1</v>
      </c>
      <c r="AV27" s="114">
        <v>178</v>
      </c>
      <c r="AW27" s="99">
        <f>AV27/AS27</f>
        <v>1</v>
      </c>
    </row>
    <row r="28" spans="1:49" x14ac:dyDescent="0.3">
      <c r="A28" s="8">
        <v>3</v>
      </c>
      <c r="B28" s="4" t="s">
        <v>28</v>
      </c>
      <c r="C28" s="4">
        <v>88</v>
      </c>
      <c r="D28" s="4" t="s">
        <v>30</v>
      </c>
      <c r="E28" s="64">
        <v>589</v>
      </c>
      <c r="F28" s="83">
        <v>18</v>
      </c>
      <c r="G28" s="83">
        <v>17</v>
      </c>
      <c r="H28" s="83">
        <v>7</v>
      </c>
      <c r="I28" s="83">
        <v>610</v>
      </c>
      <c r="J28" s="85">
        <f>(I28-E28)/E28*100</f>
        <v>3.5653650254668934</v>
      </c>
      <c r="K28" s="66"/>
      <c r="L28" s="84">
        <v>608</v>
      </c>
      <c r="M28" s="87">
        <f>L28/I28</f>
        <v>0.99672131147540988</v>
      </c>
      <c r="N28" s="76">
        <v>589</v>
      </c>
      <c r="O28" s="105">
        <v>17</v>
      </c>
      <c r="P28" s="106">
        <f>O28+F28</f>
        <v>35</v>
      </c>
      <c r="Q28" s="105">
        <v>7</v>
      </c>
      <c r="R28" s="105">
        <v>5</v>
      </c>
      <c r="S28" s="106">
        <f>Q28+G28</f>
        <v>24</v>
      </c>
      <c r="T28" s="106">
        <f>R28+H28</f>
        <v>12</v>
      </c>
      <c r="U28" s="107">
        <v>619</v>
      </c>
      <c r="V28" s="93">
        <f>(U28-N28)/N28*100</f>
        <v>5.0933786078098473</v>
      </c>
      <c r="W28" s="107"/>
      <c r="X28" s="107">
        <v>616</v>
      </c>
      <c r="Y28" s="68">
        <f>X28/U28</f>
        <v>0.99515347334410342</v>
      </c>
      <c r="Z28" s="64">
        <v>592</v>
      </c>
      <c r="AA28" s="109">
        <v>15</v>
      </c>
      <c r="AB28" s="110">
        <f>AA28+P28</f>
        <v>50</v>
      </c>
      <c r="AC28" s="109">
        <v>13</v>
      </c>
      <c r="AD28" s="109">
        <v>7</v>
      </c>
      <c r="AE28" s="110">
        <f>AC28+S28</f>
        <v>37</v>
      </c>
      <c r="AF28" s="110">
        <f>AD28+T28</f>
        <v>19</v>
      </c>
      <c r="AG28" s="111">
        <v>619</v>
      </c>
      <c r="AH28" s="80">
        <f>(AG28-Z28)/Z28*100</f>
        <v>4.5608108108108105</v>
      </c>
      <c r="AI28" s="111">
        <v>5</v>
      </c>
      <c r="AJ28" s="111">
        <v>603</v>
      </c>
      <c r="AK28" s="81">
        <f>AJ28/AG28</f>
        <v>0.97415185783521807</v>
      </c>
      <c r="AL28" s="76">
        <v>604</v>
      </c>
      <c r="AM28" s="112">
        <v>6</v>
      </c>
      <c r="AN28" s="113"/>
      <c r="AO28" s="112">
        <v>10</v>
      </c>
      <c r="AP28" s="73">
        <v>6</v>
      </c>
      <c r="AQ28" s="113">
        <f>AO28+AE28</f>
        <v>47</v>
      </c>
      <c r="AR28" s="113">
        <f>AP28+AF28</f>
        <v>25</v>
      </c>
      <c r="AS28" s="114">
        <v>618</v>
      </c>
      <c r="AT28" s="100">
        <f>(AS28-AL28)/AL28*100</f>
        <v>2.3178807947019866</v>
      </c>
      <c r="AU28" s="114">
        <v>4</v>
      </c>
      <c r="AV28" s="114">
        <v>615</v>
      </c>
      <c r="AW28" s="99">
        <f>AV28/AS28</f>
        <v>0.99514563106796117</v>
      </c>
    </row>
    <row r="29" spans="1:49" x14ac:dyDescent="0.3">
      <c r="A29" s="8">
        <v>4</v>
      </c>
      <c r="B29" s="4" t="s">
        <v>36</v>
      </c>
      <c r="C29" s="4">
        <v>18</v>
      </c>
      <c r="D29" s="4" t="s">
        <v>38</v>
      </c>
      <c r="E29" s="64">
        <v>1034</v>
      </c>
      <c r="F29" s="83">
        <v>31</v>
      </c>
      <c r="G29" s="83">
        <v>9</v>
      </c>
      <c r="H29" s="83">
        <v>7</v>
      </c>
      <c r="I29" s="83">
        <v>1040</v>
      </c>
      <c r="J29" s="85">
        <f>(I29-E29)/E29*100</f>
        <v>0.58027079303675055</v>
      </c>
      <c r="K29" s="66">
        <v>1</v>
      </c>
      <c r="L29" s="84">
        <v>1036</v>
      </c>
      <c r="M29" s="87">
        <f>L29/I29</f>
        <v>0.99615384615384617</v>
      </c>
      <c r="N29" s="76">
        <v>1033</v>
      </c>
      <c r="O29" s="105">
        <v>28</v>
      </c>
      <c r="P29" s="106">
        <f>O29+F29</f>
        <v>59</v>
      </c>
      <c r="Q29" s="105">
        <v>6</v>
      </c>
      <c r="R29" s="105">
        <v>2</v>
      </c>
      <c r="S29" s="106">
        <f>Q29+G29</f>
        <v>15</v>
      </c>
      <c r="T29" s="106">
        <f>R29+H29</f>
        <v>9</v>
      </c>
      <c r="U29" s="107">
        <v>1062</v>
      </c>
      <c r="V29" s="93">
        <f>(U29-N29)/N29*100</f>
        <v>2.8073572120038723</v>
      </c>
      <c r="W29" s="107">
        <v>2</v>
      </c>
      <c r="X29" s="107">
        <v>1059</v>
      </c>
      <c r="Y29" s="68">
        <f>X29/U29</f>
        <v>0.99717514124293782</v>
      </c>
      <c r="Z29" s="64">
        <v>1027</v>
      </c>
      <c r="AA29" s="109">
        <v>25</v>
      </c>
      <c r="AB29" s="110">
        <f>AA29+P29</f>
        <v>84</v>
      </c>
      <c r="AC29" s="109">
        <v>8</v>
      </c>
      <c r="AD29" s="109">
        <v>5</v>
      </c>
      <c r="AE29" s="110">
        <f>AC29+S29</f>
        <v>23</v>
      </c>
      <c r="AF29" s="110">
        <f>AD29+T29</f>
        <v>14</v>
      </c>
      <c r="AG29" s="111">
        <v>1080</v>
      </c>
      <c r="AH29" s="80">
        <f>(AG29-Z29)/Z29*100</f>
        <v>5.1606621226874392</v>
      </c>
      <c r="AI29" s="111">
        <v>3</v>
      </c>
      <c r="AJ29" s="111">
        <v>1053</v>
      </c>
      <c r="AK29" s="81">
        <f>AJ29/AG29</f>
        <v>0.97499999999999998</v>
      </c>
      <c r="AL29" s="76">
        <v>1018</v>
      </c>
      <c r="AM29" s="112">
        <v>21</v>
      </c>
      <c r="AN29" s="113"/>
      <c r="AO29" s="112">
        <v>20</v>
      </c>
      <c r="AP29" s="73">
        <v>13</v>
      </c>
      <c r="AQ29" s="113">
        <f>AO29+AE29</f>
        <v>43</v>
      </c>
      <c r="AR29" s="113">
        <f>AP29+AF29</f>
        <v>27</v>
      </c>
      <c r="AS29" s="114">
        <v>1081</v>
      </c>
      <c r="AT29" s="100">
        <f>(AS29-AL29)/AL29*100</f>
        <v>6.1886051080550102</v>
      </c>
      <c r="AU29" s="114">
        <v>6</v>
      </c>
      <c r="AV29" s="114">
        <v>1079</v>
      </c>
      <c r="AW29" s="99">
        <f>AV29/AS29</f>
        <v>0.99814986123959293</v>
      </c>
    </row>
    <row r="30" spans="1:49" x14ac:dyDescent="0.3">
      <c r="A30" s="8">
        <v>4</v>
      </c>
      <c r="B30" s="4" t="s">
        <v>36</v>
      </c>
      <c r="C30" s="4">
        <v>39</v>
      </c>
      <c r="D30" s="4" t="s">
        <v>37</v>
      </c>
      <c r="E30" s="64">
        <v>337</v>
      </c>
      <c r="F30" s="83">
        <v>4</v>
      </c>
      <c r="G30" s="83">
        <v>2</v>
      </c>
      <c r="H30" s="83">
        <v>1</v>
      </c>
      <c r="I30" s="83">
        <v>355</v>
      </c>
      <c r="J30" s="85">
        <f>(I30-E30)/E30*100</f>
        <v>5.3412462908011866</v>
      </c>
      <c r="K30" s="66"/>
      <c r="L30" s="84">
        <v>354</v>
      </c>
      <c r="M30" s="87">
        <f>L30/I30</f>
        <v>0.9971830985915493</v>
      </c>
      <c r="N30" s="76">
        <v>336</v>
      </c>
      <c r="O30" s="105">
        <v>12</v>
      </c>
      <c r="P30" s="106">
        <f>O30+F30</f>
        <v>16</v>
      </c>
      <c r="Q30" s="105">
        <v>4</v>
      </c>
      <c r="R30" s="105">
        <v>2</v>
      </c>
      <c r="S30" s="106">
        <f>Q30+G30</f>
        <v>6</v>
      </c>
      <c r="T30" s="106">
        <f>R30+H30</f>
        <v>3</v>
      </c>
      <c r="U30" s="107">
        <v>362</v>
      </c>
      <c r="V30" s="93">
        <f>(U30-N30)/N30*100</f>
        <v>7.7380952380952381</v>
      </c>
      <c r="W30" s="107"/>
      <c r="X30" s="107">
        <v>362</v>
      </c>
      <c r="Y30" s="68">
        <f>X30/U30</f>
        <v>1</v>
      </c>
      <c r="Z30" s="64">
        <v>348</v>
      </c>
      <c r="AA30" s="109">
        <v>12</v>
      </c>
      <c r="AB30" s="110">
        <f>AA30+P30</f>
        <v>28</v>
      </c>
      <c r="AC30" s="109">
        <v>1</v>
      </c>
      <c r="AD30" s="109">
        <v>1</v>
      </c>
      <c r="AE30" s="110">
        <f>AC30+S30</f>
        <v>7</v>
      </c>
      <c r="AF30" s="110">
        <f>AD30+T30</f>
        <v>4</v>
      </c>
      <c r="AG30" s="111">
        <v>373</v>
      </c>
      <c r="AH30" s="80">
        <f>(AG30-Z30)/Z30*100</f>
        <v>7.1839080459770113</v>
      </c>
      <c r="AI30" s="111">
        <v>2</v>
      </c>
      <c r="AJ30" s="111">
        <v>361</v>
      </c>
      <c r="AK30" s="81">
        <f>AJ30/AG30</f>
        <v>0.96782841823056298</v>
      </c>
      <c r="AL30" s="76">
        <v>355</v>
      </c>
      <c r="AM30" s="112">
        <v>14</v>
      </c>
      <c r="AN30" s="113"/>
      <c r="AO30" s="112">
        <v>7</v>
      </c>
      <c r="AP30" s="73">
        <v>3</v>
      </c>
      <c r="AQ30" s="113">
        <f>AO30+AE30</f>
        <v>14</v>
      </c>
      <c r="AR30" s="113">
        <f>AP30+AF30</f>
        <v>7</v>
      </c>
      <c r="AS30" s="114">
        <v>378</v>
      </c>
      <c r="AT30" s="100">
        <f>(AS30-AL30)/AL30*100</f>
        <v>6.4788732394366191</v>
      </c>
      <c r="AU30" s="114">
        <v>2</v>
      </c>
      <c r="AV30" s="114">
        <v>377</v>
      </c>
      <c r="AW30" s="99">
        <f>AV30/AS30</f>
        <v>0.99735449735449733</v>
      </c>
    </row>
    <row r="31" spans="1:49" x14ac:dyDescent="0.3">
      <c r="A31" s="8">
        <v>4</v>
      </c>
      <c r="B31" s="4" t="s">
        <v>36</v>
      </c>
      <c r="C31" s="4">
        <v>48</v>
      </c>
      <c r="D31" s="4" t="s">
        <v>39</v>
      </c>
      <c r="E31" s="64">
        <v>113</v>
      </c>
      <c r="F31" s="83">
        <v>6</v>
      </c>
      <c r="G31" s="83">
        <v>2</v>
      </c>
      <c r="H31" s="83">
        <v>1</v>
      </c>
      <c r="I31" s="83">
        <v>126</v>
      </c>
      <c r="J31" s="85">
        <f>(I31-E31)/E31*100</f>
        <v>11.504424778761061</v>
      </c>
      <c r="K31" s="66"/>
      <c r="L31" s="84">
        <v>125</v>
      </c>
      <c r="M31" s="87">
        <f>L31/I31</f>
        <v>0.99206349206349209</v>
      </c>
      <c r="N31" s="76">
        <v>112</v>
      </c>
      <c r="O31" s="105">
        <v>6</v>
      </c>
      <c r="P31" s="106">
        <f>O31+F31</f>
        <v>12</v>
      </c>
      <c r="Q31" s="105">
        <v>3</v>
      </c>
      <c r="R31" s="105">
        <v>1</v>
      </c>
      <c r="S31" s="106">
        <f>Q31+G31</f>
        <v>5</v>
      </c>
      <c r="T31" s="106">
        <f>R31+H31</f>
        <v>2</v>
      </c>
      <c r="U31" s="107">
        <v>128</v>
      </c>
      <c r="V31" s="93">
        <f>(U31-N31)/N31*100</f>
        <v>14.285714285714285</v>
      </c>
      <c r="W31" s="107"/>
      <c r="X31" s="107">
        <v>128</v>
      </c>
      <c r="Y31" s="68">
        <f>X31/U31</f>
        <v>1</v>
      </c>
      <c r="Z31" s="64">
        <v>115</v>
      </c>
      <c r="AA31" s="109">
        <v>3</v>
      </c>
      <c r="AB31" s="110">
        <f>AA31+P31</f>
        <v>15</v>
      </c>
      <c r="AC31" s="109">
        <v>4</v>
      </c>
      <c r="AD31" s="109">
        <v>4</v>
      </c>
      <c r="AE31" s="110">
        <f>AC31+S31</f>
        <v>9</v>
      </c>
      <c r="AF31" s="110">
        <f>AD31+T31</f>
        <v>6</v>
      </c>
      <c r="AG31" s="111">
        <v>127</v>
      </c>
      <c r="AH31" s="80">
        <f>(AG31-Z31)/Z31*100</f>
        <v>10.434782608695652</v>
      </c>
      <c r="AI31" s="111"/>
      <c r="AJ31" s="111">
        <v>124</v>
      </c>
      <c r="AK31" s="81">
        <f>AJ31/AG31</f>
        <v>0.97637795275590555</v>
      </c>
      <c r="AL31" s="76">
        <v>122</v>
      </c>
      <c r="AM31" s="112">
        <v>3</v>
      </c>
      <c r="AN31" s="113"/>
      <c r="AO31" s="112">
        <v>3</v>
      </c>
      <c r="AP31" s="73">
        <v>2</v>
      </c>
      <c r="AQ31" s="113">
        <f>AO31+AE31</f>
        <v>12</v>
      </c>
      <c r="AR31" s="113">
        <f>AP31+AF31</f>
        <v>8</v>
      </c>
      <c r="AS31" s="114">
        <v>128</v>
      </c>
      <c r="AT31" s="100">
        <f>(AS31-AL31)/AL31*100</f>
        <v>4.918032786885246</v>
      </c>
      <c r="AU31" s="114"/>
      <c r="AV31" s="114">
        <v>127</v>
      </c>
      <c r="AW31" s="99">
        <f>AV31/AS31</f>
        <v>0.9921875</v>
      </c>
    </row>
    <row r="32" spans="1:49" x14ac:dyDescent="0.3">
      <c r="A32" s="8">
        <v>4</v>
      </c>
      <c r="B32" s="4" t="s">
        <v>36</v>
      </c>
      <c r="C32" s="4">
        <v>58</v>
      </c>
      <c r="D32" s="4" t="s">
        <v>40</v>
      </c>
      <c r="E32" s="64">
        <v>139</v>
      </c>
      <c r="F32" s="83">
        <v>5</v>
      </c>
      <c r="G32" s="83">
        <v>2</v>
      </c>
      <c r="H32" s="83">
        <v>2</v>
      </c>
      <c r="I32" s="83">
        <v>148</v>
      </c>
      <c r="J32" s="85">
        <f>(I32-E32)/E32*100</f>
        <v>6.4748201438848918</v>
      </c>
      <c r="K32" s="66"/>
      <c r="L32" s="84">
        <v>148</v>
      </c>
      <c r="M32" s="87">
        <f>L32/I32</f>
        <v>1</v>
      </c>
      <c r="N32" s="76">
        <v>137</v>
      </c>
      <c r="O32" s="105">
        <v>4</v>
      </c>
      <c r="P32" s="106">
        <f>O32+F32</f>
        <v>9</v>
      </c>
      <c r="Q32" s="105">
        <v>2</v>
      </c>
      <c r="R32" s="105">
        <v>1</v>
      </c>
      <c r="S32" s="106">
        <f>Q32+G32</f>
        <v>4</v>
      </c>
      <c r="T32" s="106">
        <f>R32+H32</f>
        <v>3</v>
      </c>
      <c r="U32" s="107">
        <v>152</v>
      </c>
      <c r="V32" s="93">
        <f>(U32-N32)/N32*100</f>
        <v>10.948905109489052</v>
      </c>
      <c r="W32" s="107"/>
      <c r="X32" s="107">
        <v>151</v>
      </c>
      <c r="Y32" s="68">
        <f>X32/U32</f>
        <v>0.99342105263157898</v>
      </c>
      <c r="Z32" s="64">
        <v>135</v>
      </c>
      <c r="AA32" s="109">
        <v>5</v>
      </c>
      <c r="AB32" s="110">
        <f>AA32+P32</f>
        <v>14</v>
      </c>
      <c r="AC32" s="109">
        <v>6</v>
      </c>
      <c r="AD32" s="109">
        <v>4</v>
      </c>
      <c r="AE32" s="110">
        <f>AC32+S32</f>
        <v>10</v>
      </c>
      <c r="AF32" s="110">
        <f>AD32+T32</f>
        <v>7</v>
      </c>
      <c r="AG32" s="111">
        <v>152</v>
      </c>
      <c r="AH32" s="80">
        <f>(AG32-Z32)/Z32*100</f>
        <v>12.592592592592592</v>
      </c>
      <c r="AI32" s="111">
        <v>1</v>
      </c>
      <c r="AJ32" s="111">
        <v>147</v>
      </c>
      <c r="AK32" s="81">
        <f>AJ32/AG32</f>
        <v>0.96710526315789469</v>
      </c>
      <c r="AL32" s="76">
        <v>143</v>
      </c>
      <c r="AM32" s="112">
        <v>4</v>
      </c>
      <c r="AN32" s="113"/>
      <c r="AO32" s="112">
        <v>1</v>
      </c>
      <c r="AP32" s="73">
        <v>1</v>
      </c>
      <c r="AQ32" s="113">
        <f>AO32+AE32</f>
        <v>11</v>
      </c>
      <c r="AR32" s="113">
        <f>AP32+AF32</f>
        <v>8</v>
      </c>
      <c r="AS32" s="114">
        <v>155</v>
      </c>
      <c r="AT32" s="100">
        <f>(AS32-AL32)/AL32*100</f>
        <v>8.3916083916083917</v>
      </c>
      <c r="AU32" s="114">
        <v>1</v>
      </c>
      <c r="AV32" s="114">
        <v>154</v>
      </c>
      <c r="AW32" s="99">
        <f>AV32/AS32</f>
        <v>0.99354838709677418</v>
      </c>
    </row>
    <row r="33" spans="1:49" x14ac:dyDescent="0.3">
      <c r="A33" s="8">
        <v>4</v>
      </c>
      <c r="B33" s="4" t="s">
        <v>36</v>
      </c>
      <c r="C33" s="4">
        <v>84</v>
      </c>
      <c r="D33" s="4" t="s">
        <v>41</v>
      </c>
      <c r="E33" s="64">
        <v>298</v>
      </c>
      <c r="F33" s="83">
        <v>10</v>
      </c>
      <c r="G33" s="83">
        <v>5</v>
      </c>
      <c r="H33" s="83">
        <v>3</v>
      </c>
      <c r="I33" s="83">
        <v>307</v>
      </c>
      <c r="J33" s="85">
        <f>(I33-E33)/E33*100</f>
        <v>3.0201342281879198</v>
      </c>
      <c r="K33" s="66"/>
      <c r="L33" s="84">
        <v>307</v>
      </c>
      <c r="M33" s="87">
        <f>L33/I33</f>
        <v>1</v>
      </c>
      <c r="N33" s="64">
        <v>299</v>
      </c>
      <c r="O33" s="105">
        <v>14</v>
      </c>
      <c r="P33" s="106">
        <f>O33+F33</f>
        <v>24</v>
      </c>
      <c r="Q33" s="105">
        <v>2</v>
      </c>
      <c r="R33" s="105"/>
      <c r="S33" s="106">
        <f>Q33+G33</f>
        <v>7</v>
      </c>
      <c r="T33" s="106">
        <f>R33+H33</f>
        <v>3</v>
      </c>
      <c r="U33" s="107">
        <v>320</v>
      </c>
      <c r="V33" s="93">
        <f>(U33-N33)/N33*100</f>
        <v>7.023411371237458</v>
      </c>
      <c r="W33" s="107">
        <v>1</v>
      </c>
      <c r="X33" s="107">
        <v>319</v>
      </c>
      <c r="Y33" s="68">
        <f>X33/U33</f>
        <v>0.99687499999999996</v>
      </c>
      <c r="Z33" s="64">
        <v>299</v>
      </c>
      <c r="AA33" s="109">
        <v>14</v>
      </c>
      <c r="AB33" s="110">
        <f>AA33+P33</f>
        <v>38</v>
      </c>
      <c r="AC33" s="109">
        <v>2</v>
      </c>
      <c r="AD33" s="109">
        <v>2</v>
      </c>
      <c r="AE33" s="110">
        <f>AC33+S33</f>
        <v>9</v>
      </c>
      <c r="AF33" s="110">
        <f>AD33+T33</f>
        <v>5</v>
      </c>
      <c r="AG33" s="111">
        <v>334</v>
      </c>
      <c r="AH33" s="80">
        <f>(AG33-Z33)/Z33*100</f>
        <v>11.705685618729097</v>
      </c>
      <c r="AI33" s="111">
        <v>2</v>
      </c>
      <c r="AJ33" s="111">
        <v>320</v>
      </c>
      <c r="AK33" s="81">
        <f>AJ33/AG33</f>
        <v>0.95808383233532934</v>
      </c>
      <c r="AL33" s="76">
        <v>305</v>
      </c>
      <c r="AM33" s="112">
        <v>10</v>
      </c>
      <c r="AN33" s="113"/>
      <c r="AO33" s="112">
        <v>1</v>
      </c>
      <c r="AP33" s="73"/>
      <c r="AQ33" s="113">
        <f>AO33+AE33</f>
        <v>10</v>
      </c>
      <c r="AR33" s="113">
        <f>AP33+AF33</f>
        <v>5</v>
      </c>
      <c r="AS33" s="114">
        <v>341</v>
      </c>
      <c r="AT33" s="100">
        <f>(AS33-AL33)/AL33*100</f>
        <v>11.803278688524591</v>
      </c>
      <c r="AU33" s="114">
        <v>3</v>
      </c>
      <c r="AV33" s="114">
        <v>340</v>
      </c>
      <c r="AW33" s="99">
        <f>AV33/AS33</f>
        <v>0.99706744868035191</v>
      </c>
    </row>
    <row r="34" spans="1:49" x14ac:dyDescent="0.3">
      <c r="A34" s="8">
        <v>5</v>
      </c>
      <c r="B34" s="4" t="s">
        <v>42</v>
      </c>
      <c r="C34" s="4">
        <v>27</v>
      </c>
      <c r="D34" s="4" t="s">
        <v>43</v>
      </c>
      <c r="E34" s="64">
        <v>2015</v>
      </c>
      <c r="F34" s="83">
        <v>26</v>
      </c>
      <c r="G34" s="83">
        <v>21</v>
      </c>
      <c r="H34" s="83">
        <v>13</v>
      </c>
      <c r="I34" s="83">
        <v>1964</v>
      </c>
      <c r="J34" s="85">
        <f>(I34-E34)/E34*100</f>
        <v>-2.5310173697270471</v>
      </c>
      <c r="K34" s="66">
        <v>1</v>
      </c>
      <c r="L34" s="84">
        <v>1950</v>
      </c>
      <c r="M34" s="87">
        <f>L34/I34</f>
        <v>0.99287169042769863</v>
      </c>
      <c r="N34" s="64">
        <v>1996</v>
      </c>
      <c r="O34" s="105">
        <v>38</v>
      </c>
      <c r="P34" s="106">
        <f>O34+F34</f>
        <v>64</v>
      </c>
      <c r="Q34" s="105">
        <v>15</v>
      </c>
      <c r="R34" s="105">
        <v>7</v>
      </c>
      <c r="S34" s="106">
        <f>Q34+G34</f>
        <v>36</v>
      </c>
      <c r="T34" s="106">
        <f>R34+H34</f>
        <v>20</v>
      </c>
      <c r="U34" s="107">
        <v>1988</v>
      </c>
      <c r="V34" s="93">
        <f>(U34-N34)/N34*100</f>
        <v>-0.40080160320641278</v>
      </c>
      <c r="W34" s="107">
        <v>6</v>
      </c>
      <c r="X34" s="107">
        <v>1980</v>
      </c>
      <c r="Y34" s="68">
        <f>X34/U34</f>
        <v>0.99597585513078468</v>
      </c>
      <c r="Z34" s="64">
        <v>1982</v>
      </c>
      <c r="AA34" s="109">
        <v>29</v>
      </c>
      <c r="AB34" s="110">
        <f>AA34+P34</f>
        <v>93</v>
      </c>
      <c r="AC34" s="109">
        <v>20</v>
      </c>
      <c r="AD34" s="109">
        <v>13</v>
      </c>
      <c r="AE34" s="110">
        <f>AC34+S34</f>
        <v>56</v>
      </c>
      <c r="AF34" s="110">
        <f>AD34+T34</f>
        <v>33</v>
      </c>
      <c r="AG34" s="111">
        <v>1987</v>
      </c>
      <c r="AH34" s="80">
        <f>(AG34-Z34)/Z34*100</f>
        <v>0.25227043390514631</v>
      </c>
      <c r="AI34" s="111">
        <v>15</v>
      </c>
      <c r="AJ34" s="111">
        <v>1947</v>
      </c>
      <c r="AK34" s="81">
        <f>AJ34/AG34</f>
        <v>0.97986914947156523</v>
      </c>
      <c r="AL34" s="76">
        <v>1960</v>
      </c>
      <c r="AM34" s="112">
        <v>34</v>
      </c>
      <c r="AN34" s="113"/>
      <c r="AO34" s="112">
        <v>37</v>
      </c>
      <c r="AP34" s="73">
        <v>22</v>
      </c>
      <c r="AQ34" s="113">
        <f>AO34+AE34</f>
        <v>93</v>
      </c>
      <c r="AR34" s="113">
        <f>AP34+AF34</f>
        <v>55</v>
      </c>
      <c r="AS34" s="114">
        <v>1980</v>
      </c>
      <c r="AT34" s="100">
        <f>(AS34-AL34)/AL34*100</f>
        <v>1.0204081632653061</v>
      </c>
      <c r="AU34" s="114">
        <v>19</v>
      </c>
      <c r="AV34" s="114">
        <v>1966</v>
      </c>
      <c r="AW34" s="99">
        <f>AV34/AS34</f>
        <v>0.99292929292929288</v>
      </c>
    </row>
    <row r="35" spans="1:49" x14ac:dyDescent="0.3">
      <c r="A35" s="8">
        <v>5</v>
      </c>
      <c r="B35" s="4" t="s">
        <v>42</v>
      </c>
      <c r="C35" s="4">
        <v>36</v>
      </c>
      <c r="D35" s="4" t="s">
        <v>48</v>
      </c>
      <c r="E35" s="64">
        <v>273</v>
      </c>
      <c r="F35" s="83">
        <v>9</v>
      </c>
      <c r="G35" s="83">
        <v>4</v>
      </c>
      <c r="H35" s="83">
        <v>2</v>
      </c>
      <c r="I35" s="83">
        <v>274</v>
      </c>
      <c r="J35" s="85">
        <f>(I35-E35)/E35*100</f>
        <v>0.36630036630036628</v>
      </c>
      <c r="K35" s="66"/>
      <c r="L35" s="84">
        <v>270</v>
      </c>
      <c r="M35" s="87">
        <f>L35/I35</f>
        <v>0.98540145985401462</v>
      </c>
      <c r="N35" s="64">
        <v>269</v>
      </c>
      <c r="O35" s="105">
        <v>5</v>
      </c>
      <c r="P35" s="106">
        <f>O35+F35</f>
        <v>14</v>
      </c>
      <c r="Q35" s="105">
        <v>4</v>
      </c>
      <c r="R35" s="105">
        <v>1</v>
      </c>
      <c r="S35" s="106">
        <f>Q35+G35</f>
        <v>8</v>
      </c>
      <c r="T35" s="106">
        <f>R35+H35</f>
        <v>3</v>
      </c>
      <c r="U35" s="107">
        <v>273</v>
      </c>
      <c r="V35" s="93">
        <f>(U35-N35)/N35*100</f>
        <v>1.486988847583643</v>
      </c>
      <c r="W35" s="107"/>
      <c r="X35" s="107">
        <v>269</v>
      </c>
      <c r="Y35" s="68">
        <f>X35/U35</f>
        <v>0.9853479853479854</v>
      </c>
      <c r="Z35" s="64">
        <v>269</v>
      </c>
      <c r="AA35" s="109">
        <v>10</v>
      </c>
      <c r="AB35" s="110">
        <f>AA35+P35</f>
        <v>24</v>
      </c>
      <c r="AC35" s="109">
        <v>3</v>
      </c>
      <c r="AD35" s="109">
        <v>3</v>
      </c>
      <c r="AE35" s="110">
        <f>AC35+S35</f>
        <v>11</v>
      </c>
      <c r="AF35" s="110">
        <f>AD35+T35</f>
        <v>6</v>
      </c>
      <c r="AG35" s="111">
        <v>281</v>
      </c>
      <c r="AH35" s="80">
        <f>(AG35-Z35)/Z35*100</f>
        <v>4.4609665427509295</v>
      </c>
      <c r="AI35" s="111">
        <v>2</v>
      </c>
      <c r="AJ35" s="111">
        <v>269</v>
      </c>
      <c r="AK35" s="81">
        <f>AJ35/AG35</f>
        <v>0.95729537366548045</v>
      </c>
      <c r="AL35" s="76">
        <v>270</v>
      </c>
      <c r="AM35" s="112">
        <v>3</v>
      </c>
      <c r="AN35" s="113"/>
      <c r="AO35" s="112">
        <v>1</v>
      </c>
      <c r="AP35" s="73">
        <v>1</v>
      </c>
      <c r="AQ35" s="113">
        <f>AO35+AE35</f>
        <v>12</v>
      </c>
      <c r="AR35" s="113">
        <f>AP35+AF35</f>
        <v>7</v>
      </c>
      <c r="AS35" s="114">
        <v>283</v>
      </c>
      <c r="AT35" s="100">
        <f>(AS35-AL35)/AL35*100</f>
        <v>4.8148148148148149</v>
      </c>
      <c r="AU35" s="114">
        <v>2</v>
      </c>
      <c r="AV35" s="114">
        <v>281</v>
      </c>
      <c r="AW35" s="99">
        <f>AV35/AS35</f>
        <v>0.99293286219081267</v>
      </c>
    </row>
    <row r="36" spans="1:49" x14ac:dyDescent="0.3">
      <c r="A36" s="8">
        <v>5</v>
      </c>
      <c r="B36" s="4" t="s">
        <v>42</v>
      </c>
      <c r="C36" s="4">
        <v>57</v>
      </c>
      <c r="D36" s="4" t="s">
        <v>44</v>
      </c>
      <c r="E36" s="64">
        <v>209</v>
      </c>
      <c r="F36" s="83">
        <v>4</v>
      </c>
      <c r="G36" s="83">
        <v>2</v>
      </c>
      <c r="H36" s="83">
        <v>1</v>
      </c>
      <c r="I36" s="83">
        <v>209</v>
      </c>
      <c r="J36" s="85">
        <f>(I36-E36)/E36*100</f>
        <v>0</v>
      </c>
      <c r="K36" s="66"/>
      <c r="L36" s="84">
        <v>206</v>
      </c>
      <c r="M36" s="87">
        <f>L36/I36</f>
        <v>0.9856459330143541</v>
      </c>
      <c r="N36" s="64">
        <v>210</v>
      </c>
      <c r="O36" s="105">
        <v>9</v>
      </c>
      <c r="P36" s="106">
        <f>O36+F36</f>
        <v>13</v>
      </c>
      <c r="Q36" s="105"/>
      <c r="R36" s="105"/>
      <c r="S36" s="106">
        <f>Q36+G36</f>
        <v>2</v>
      </c>
      <c r="T36" s="106">
        <f>R36+H36</f>
        <v>1</v>
      </c>
      <c r="U36" s="107">
        <v>219</v>
      </c>
      <c r="V36" s="93">
        <f>(U36-N36)/N36*100</f>
        <v>4.2857142857142856</v>
      </c>
      <c r="W36" s="107"/>
      <c r="X36" s="107">
        <v>216</v>
      </c>
      <c r="Y36" s="68">
        <f>X36/U36</f>
        <v>0.98630136986301364</v>
      </c>
      <c r="Z36" s="64">
        <v>208</v>
      </c>
      <c r="AA36" s="109">
        <v>3</v>
      </c>
      <c r="AB36" s="110">
        <f>AA36+P36</f>
        <v>16</v>
      </c>
      <c r="AC36" s="109">
        <v>1</v>
      </c>
      <c r="AD36" s="109">
        <v>1</v>
      </c>
      <c r="AE36" s="110">
        <f>AC36+S36</f>
        <v>3</v>
      </c>
      <c r="AF36" s="110">
        <f>AD36+T36</f>
        <v>2</v>
      </c>
      <c r="AG36" s="111">
        <v>221</v>
      </c>
      <c r="AH36" s="80">
        <f>(AG36-Z36)/Z36*100</f>
        <v>6.25</v>
      </c>
      <c r="AI36" s="111">
        <v>1</v>
      </c>
      <c r="AJ36" s="111">
        <v>217</v>
      </c>
      <c r="AK36" s="81">
        <f>AJ36/AG36</f>
        <v>0.98190045248868774</v>
      </c>
      <c r="AL36" s="76">
        <v>207</v>
      </c>
      <c r="AM36" s="112">
        <v>7</v>
      </c>
      <c r="AN36" s="113"/>
      <c r="AO36" s="112">
        <v>1</v>
      </c>
      <c r="AP36" s="73">
        <v>1</v>
      </c>
      <c r="AQ36" s="113">
        <f>AO36+AE36</f>
        <v>4</v>
      </c>
      <c r="AR36" s="113">
        <f>AP36+AF36</f>
        <v>3</v>
      </c>
      <c r="AS36" s="114">
        <v>228</v>
      </c>
      <c r="AT36" s="100">
        <f>(AS36-AL36)/AL36*100</f>
        <v>10.144927536231885</v>
      </c>
      <c r="AU36" s="114">
        <v>1</v>
      </c>
      <c r="AV36" s="114">
        <v>226</v>
      </c>
      <c r="AW36" s="99">
        <f>AV36/AS36</f>
        <v>0.99122807017543857</v>
      </c>
    </row>
    <row r="37" spans="1:49" x14ac:dyDescent="0.3">
      <c r="A37" s="8">
        <v>5</v>
      </c>
      <c r="B37" s="4" t="s">
        <v>42</v>
      </c>
      <c r="C37" s="4">
        <v>66</v>
      </c>
      <c r="D37" s="4" t="s">
        <v>45</v>
      </c>
      <c r="E37" s="64">
        <v>735</v>
      </c>
      <c r="F37" s="83">
        <v>17</v>
      </c>
      <c r="G37" s="83">
        <v>10</v>
      </c>
      <c r="H37" s="83">
        <v>6</v>
      </c>
      <c r="I37" s="83">
        <v>759</v>
      </c>
      <c r="J37" s="85">
        <f>(I37-E37)/E37*100</f>
        <v>3.2653061224489797</v>
      </c>
      <c r="K37" s="66"/>
      <c r="L37" s="84">
        <v>757</v>
      </c>
      <c r="M37" s="87">
        <f>L37/I37</f>
        <v>0.997364953886693</v>
      </c>
      <c r="N37" s="64">
        <v>740</v>
      </c>
      <c r="O37" s="105">
        <v>17</v>
      </c>
      <c r="P37" s="106">
        <f>O37+F37</f>
        <v>34</v>
      </c>
      <c r="Q37" s="105">
        <v>5</v>
      </c>
      <c r="R37" s="105">
        <v>3</v>
      </c>
      <c r="S37" s="106">
        <f>Q37+G37</f>
        <v>15</v>
      </c>
      <c r="T37" s="106">
        <f>R37+H37</f>
        <v>9</v>
      </c>
      <c r="U37" s="107">
        <v>768</v>
      </c>
      <c r="V37" s="93">
        <f>(U37-N37)/N37*100</f>
        <v>3.7837837837837842</v>
      </c>
      <c r="W37" s="107">
        <v>2</v>
      </c>
      <c r="X37" s="107">
        <v>765</v>
      </c>
      <c r="Y37" s="68">
        <f>X37/U37</f>
        <v>0.99609375</v>
      </c>
      <c r="Z37" s="64">
        <v>741</v>
      </c>
      <c r="AA37" s="109">
        <v>9</v>
      </c>
      <c r="AB37" s="110">
        <f>AA37+P37</f>
        <v>43</v>
      </c>
      <c r="AC37" s="109">
        <v>8</v>
      </c>
      <c r="AD37" s="109">
        <v>4</v>
      </c>
      <c r="AE37" s="110">
        <f>AC37+S37</f>
        <v>23</v>
      </c>
      <c r="AF37" s="110">
        <f>AD37+T37</f>
        <v>13</v>
      </c>
      <c r="AG37" s="111">
        <v>774</v>
      </c>
      <c r="AH37" s="80">
        <f>(AG37-Z37)/Z37*100</f>
        <v>4.4534412955465585</v>
      </c>
      <c r="AI37" s="111">
        <v>5</v>
      </c>
      <c r="AJ37" s="111">
        <v>762</v>
      </c>
      <c r="AK37" s="81">
        <f>AJ37/AG37</f>
        <v>0.98449612403100772</v>
      </c>
      <c r="AL37" s="76">
        <v>754</v>
      </c>
      <c r="AM37" s="112">
        <v>15</v>
      </c>
      <c r="AN37" s="113"/>
      <c r="AO37" s="112">
        <v>8</v>
      </c>
      <c r="AP37" s="73">
        <v>4</v>
      </c>
      <c r="AQ37" s="113">
        <f>AO37+AE37</f>
        <v>31</v>
      </c>
      <c r="AR37" s="113">
        <f>AP37+AF37</f>
        <v>17</v>
      </c>
      <c r="AS37" s="114">
        <v>785</v>
      </c>
      <c r="AT37" s="100">
        <f>(AS37-AL37)/AL37*100</f>
        <v>4.111405835543767</v>
      </c>
      <c r="AU37" s="114">
        <v>7</v>
      </c>
      <c r="AV37" s="114">
        <v>783</v>
      </c>
      <c r="AW37" s="99">
        <f>AV37/AS37</f>
        <v>0.99745222929936306</v>
      </c>
    </row>
    <row r="38" spans="1:49" x14ac:dyDescent="0.3">
      <c r="A38" s="8">
        <v>5</v>
      </c>
      <c r="B38" s="4" t="s">
        <v>42</v>
      </c>
      <c r="C38" s="4">
        <v>67</v>
      </c>
      <c r="D38" s="4" t="s">
        <v>46</v>
      </c>
      <c r="E38" s="64">
        <v>278</v>
      </c>
      <c r="F38" s="83">
        <v>9</v>
      </c>
      <c r="G38" s="83">
        <v>5</v>
      </c>
      <c r="H38" s="83">
        <v>2</v>
      </c>
      <c r="I38" s="83">
        <v>287</v>
      </c>
      <c r="J38" s="85">
        <f>(I38-E38)/E38*100</f>
        <v>3.2374100719424459</v>
      </c>
      <c r="K38" s="66"/>
      <c r="L38" s="84">
        <v>284</v>
      </c>
      <c r="M38" s="87">
        <f>L38/I38</f>
        <v>0.98954703832752611</v>
      </c>
      <c r="N38" s="64">
        <v>280</v>
      </c>
      <c r="O38" s="105">
        <v>2</v>
      </c>
      <c r="P38" s="106">
        <f>O38+F38</f>
        <v>11</v>
      </c>
      <c r="Q38" s="105">
        <v>2</v>
      </c>
      <c r="R38" s="105">
        <v>1</v>
      </c>
      <c r="S38" s="106">
        <f>Q38+G38</f>
        <v>7</v>
      </c>
      <c r="T38" s="106">
        <f>R38+H38</f>
        <v>3</v>
      </c>
      <c r="U38" s="107">
        <v>285</v>
      </c>
      <c r="V38" s="93">
        <f>(U38-N38)/N38*100</f>
        <v>1.7857142857142856</v>
      </c>
      <c r="W38" s="107"/>
      <c r="X38" s="107">
        <v>281</v>
      </c>
      <c r="Y38" s="68">
        <f>X38/U38</f>
        <v>0.98596491228070171</v>
      </c>
      <c r="Z38" s="64">
        <v>281</v>
      </c>
      <c r="AA38" s="109">
        <v>8</v>
      </c>
      <c r="AB38" s="110">
        <f>AA38+P38</f>
        <v>19</v>
      </c>
      <c r="AC38" s="109">
        <v>1</v>
      </c>
      <c r="AD38" s="109">
        <v>1</v>
      </c>
      <c r="AE38" s="110">
        <f>AC38+S38</f>
        <v>8</v>
      </c>
      <c r="AF38" s="110">
        <f>AD38+T38</f>
        <v>4</v>
      </c>
      <c r="AG38" s="111">
        <v>292</v>
      </c>
      <c r="AH38" s="80">
        <f>(AG38-Z38)/Z38*100</f>
        <v>3.9145907473309607</v>
      </c>
      <c r="AI38" s="111">
        <v>1</v>
      </c>
      <c r="AJ38" s="111">
        <v>281</v>
      </c>
      <c r="AK38" s="81">
        <f>AJ38/AG38</f>
        <v>0.96232876712328763</v>
      </c>
      <c r="AL38" s="76">
        <v>282</v>
      </c>
      <c r="AM38" s="112">
        <v>12</v>
      </c>
      <c r="AN38" s="113"/>
      <c r="AO38" s="112">
        <v>4</v>
      </c>
      <c r="AP38" s="73">
        <v>3</v>
      </c>
      <c r="AQ38" s="113">
        <f>AO38+AE38</f>
        <v>12</v>
      </c>
      <c r="AR38" s="113">
        <f>AP38+AF38</f>
        <v>7</v>
      </c>
      <c r="AS38" s="114">
        <v>299</v>
      </c>
      <c r="AT38" s="100">
        <f>(AS38-AL38)/AL38*100</f>
        <v>6.0283687943262407</v>
      </c>
      <c r="AU38" s="114">
        <v>1</v>
      </c>
      <c r="AV38" s="114">
        <v>296</v>
      </c>
      <c r="AW38" s="99">
        <f>AV38/AS38</f>
        <v>0.98996655518394649</v>
      </c>
    </row>
    <row r="39" spans="1:49" x14ac:dyDescent="0.3">
      <c r="A39" s="8">
        <v>5</v>
      </c>
      <c r="B39" s="4" t="s">
        <v>42</v>
      </c>
      <c r="C39" s="4">
        <v>73</v>
      </c>
      <c r="D39" s="4" t="s">
        <v>47</v>
      </c>
      <c r="E39" s="64">
        <v>378</v>
      </c>
      <c r="F39" s="83">
        <v>9</v>
      </c>
      <c r="G39" s="83">
        <v>8</v>
      </c>
      <c r="H39" s="83">
        <v>6</v>
      </c>
      <c r="I39" s="83">
        <v>377</v>
      </c>
      <c r="J39" s="85">
        <f>(I39-E39)/E39*100</f>
        <v>-0.26455026455026454</v>
      </c>
      <c r="K39" s="66"/>
      <c r="L39" s="84">
        <v>375</v>
      </c>
      <c r="M39" s="87">
        <f>L39/I39</f>
        <v>0.99469496021220161</v>
      </c>
      <c r="N39" s="64">
        <v>373</v>
      </c>
      <c r="O39" s="105">
        <v>15</v>
      </c>
      <c r="P39" s="106">
        <f>O39+F39</f>
        <v>24</v>
      </c>
      <c r="Q39" s="105">
        <v>7</v>
      </c>
      <c r="R39" s="105">
        <v>5</v>
      </c>
      <c r="S39" s="106">
        <f>Q39+G39</f>
        <v>15</v>
      </c>
      <c r="T39" s="106">
        <f>R39+H39</f>
        <v>11</v>
      </c>
      <c r="U39" s="107">
        <v>385</v>
      </c>
      <c r="V39" s="93">
        <f>(U39-N39)/N39*100</f>
        <v>3.2171581769436997</v>
      </c>
      <c r="W39" s="107">
        <v>1</v>
      </c>
      <c r="X39" s="107">
        <v>384</v>
      </c>
      <c r="Y39" s="68">
        <f>X39/U39</f>
        <v>0.9974025974025974</v>
      </c>
      <c r="Z39" s="64">
        <v>374</v>
      </c>
      <c r="AA39" s="109">
        <v>7</v>
      </c>
      <c r="AB39" s="110">
        <f>AA39+P39</f>
        <v>31</v>
      </c>
      <c r="AC39" s="109">
        <v>7</v>
      </c>
      <c r="AD39" s="109">
        <v>5</v>
      </c>
      <c r="AE39" s="110">
        <f>AC39+S39</f>
        <v>22</v>
      </c>
      <c r="AF39" s="110">
        <f>AD39+T39</f>
        <v>16</v>
      </c>
      <c r="AG39" s="111">
        <v>387</v>
      </c>
      <c r="AH39" s="80">
        <f>(AG39-Z39)/Z39*100</f>
        <v>3.4759358288770055</v>
      </c>
      <c r="AI39" s="111">
        <v>1</v>
      </c>
      <c r="AJ39" s="111">
        <v>380</v>
      </c>
      <c r="AK39" s="81">
        <f>AJ39/AG39</f>
        <v>0.98191214470284238</v>
      </c>
      <c r="AL39" s="76">
        <v>377</v>
      </c>
      <c r="AM39" s="112">
        <v>8</v>
      </c>
      <c r="AN39" s="113"/>
      <c r="AO39" s="112">
        <v>4</v>
      </c>
      <c r="AP39" s="73">
        <v>4</v>
      </c>
      <c r="AQ39" s="113">
        <f>AO39+AE39</f>
        <v>26</v>
      </c>
      <c r="AR39" s="113">
        <f>AP39+AF39</f>
        <v>20</v>
      </c>
      <c r="AS39" s="114">
        <v>393</v>
      </c>
      <c r="AT39" s="100">
        <f>(AS39-AL39)/AL39*100</f>
        <v>4.2440318302387263</v>
      </c>
      <c r="AU39" s="114">
        <v>2</v>
      </c>
      <c r="AV39" s="114">
        <v>393</v>
      </c>
      <c r="AW39" s="99">
        <f>AV39/AS39</f>
        <v>1</v>
      </c>
    </row>
    <row r="40" spans="1:49" x14ac:dyDescent="0.3">
      <c r="A40" s="8">
        <v>6</v>
      </c>
      <c r="B40" s="4" t="s">
        <v>49</v>
      </c>
      <c r="C40" s="4">
        <v>29</v>
      </c>
      <c r="D40" s="4" t="s">
        <v>50</v>
      </c>
      <c r="E40" s="64">
        <v>2404</v>
      </c>
      <c r="F40" s="83">
        <v>57</v>
      </c>
      <c r="G40" s="83">
        <v>25</v>
      </c>
      <c r="H40" s="83">
        <v>15</v>
      </c>
      <c r="I40" s="83">
        <v>2420</v>
      </c>
      <c r="J40" s="85">
        <f>(I40-E40)/E40*100</f>
        <v>0.66555740432612309</v>
      </c>
      <c r="K40" s="66">
        <v>2</v>
      </c>
      <c r="L40" s="84">
        <v>2407</v>
      </c>
      <c r="M40" s="87">
        <f>L40/I40</f>
        <v>0.99462809917355377</v>
      </c>
      <c r="N40" s="64">
        <v>2390</v>
      </c>
      <c r="O40" s="105">
        <v>63</v>
      </c>
      <c r="P40" s="106">
        <f>O40+F40</f>
        <v>120</v>
      </c>
      <c r="Q40" s="105">
        <v>17</v>
      </c>
      <c r="R40" s="105">
        <v>9</v>
      </c>
      <c r="S40" s="106">
        <f>Q40+G40</f>
        <v>42</v>
      </c>
      <c r="T40" s="106">
        <f>R40+H40</f>
        <v>24</v>
      </c>
      <c r="U40" s="107">
        <v>2463</v>
      </c>
      <c r="V40" s="93">
        <f>(U40-N40)/N40*100</f>
        <v>3.0543933054393304</v>
      </c>
      <c r="W40" s="107">
        <v>11</v>
      </c>
      <c r="X40" s="107">
        <v>2452</v>
      </c>
      <c r="Y40" s="68">
        <f>X40/U40</f>
        <v>0.99553390174583845</v>
      </c>
      <c r="Z40" s="64">
        <v>2389</v>
      </c>
      <c r="AA40" s="109">
        <v>52</v>
      </c>
      <c r="AB40" s="110">
        <f>AA40+P40</f>
        <v>172</v>
      </c>
      <c r="AC40" s="109">
        <v>40</v>
      </c>
      <c r="AD40" s="109">
        <v>25</v>
      </c>
      <c r="AE40" s="110">
        <f>AC40+S40</f>
        <v>82</v>
      </c>
      <c r="AF40" s="110">
        <f>AD40+T40</f>
        <v>49</v>
      </c>
      <c r="AG40" s="111">
        <v>2469</v>
      </c>
      <c r="AH40" s="80">
        <f>(AG40-Z40)/Z40*100</f>
        <v>3.3486814566764336</v>
      </c>
      <c r="AI40" s="111">
        <v>23</v>
      </c>
      <c r="AJ40" s="111">
        <v>2409</v>
      </c>
      <c r="AK40" s="81">
        <f>AJ40/AG40</f>
        <v>0.97569866342648848</v>
      </c>
      <c r="AL40" s="76">
        <v>2392</v>
      </c>
      <c r="AM40" s="112">
        <v>51</v>
      </c>
      <c r="AN40" s="113"/>
      <c r="AO40" s="112">
        <v>40</v>
      </c>
      <c r="AP40" s="73">
        <v>29</v>
      </c>
      <c r="AQ40" s="113">
        <f>AO40+AE40</f>
        <v>122</v>
      </c>
      <c r="AR40" s="113">
        <f>AP40+AF40</f>
        <v>78</v>
      </c>
      <c r="AS40" s="114">
        <v>2476</v>
      </c>
      <c r="AT40" s="100">
        <f>(AS40-AL40)/AL40*100</f>
        <v>3.511705685618729</v>
      </c>
      <c r="AU40" s="114">
        <v>30</v>
      </c>
      <c r="AV40" s="114">
        <v>2465</v>
      </c>
      <c r="AW40" s="99">
        <f>AV40/AS40</f>
        <v>0.99555735056542816</v>
      </c>
    </row>
    <row r="41" spans="1:49" x14ac:dyDescent="0.3">
      <c r="A41" s="8">
        <v>6</v>
      </c>
      <c r="B41" s="4" t="s">
        <v>49</v>
      </c>
      <c r="C41" s="4">
        <v>32</v>
      </c>
      <c r="D41" s="4" t="s">
        <v>55</v>
      </c>
      <c r="E41" s="64">
        <v>205</v>
      </c>
      <c r="F41" s="83">
        <v>10</v>
      </c>
      <c r="G41" s="83">
        <v>4</v>
      </c>
      <c r="H41" s="83">
        <v>4</v>
      </c>
      <c r="I41" s="83">
        <v>222</v>
      </c>
      <c r="J41" s="85">
        <f>(I41-E41)/E41*100</f>
        <v>8.2926829268292686</v>
      </c>
      <c r="K41" s="66"/>
      <c r="L41" s="84">
        <v>220</v>
      </c>
      <c r="M41" s="87">
        <f>L41/I41</f>
        <v>0.99099099099099097</v>
      </c>
      <c r="N41" s="64">
        <v>212</v>
      </c>
      <c r="O41" s="105">
        <v>9</v>
      </c>
      <c r="P41" s="106">
        <f>O41+F41</f>
        <v>19</v>
      </c>
      <c r="Q41" s="105">
        <v>3</v>
      </c>
      <c r="R41" s="105">
        <v>2</v>
      </c>
      <c r="S41" s="106">
        <f>Q41+G41</f>
        <v>7</v>
      </c>
      <c r="T41" s="106">
        <f>R41+H41</f>
        <v>6</v>
      </c>
      <c r="U41" s="107">
        <v>229</v>
      </c>
      <c r="V41" s="93">
        <f>(U41-N41)/N41*100</f>
        <v>8.0188679245283012</v>
      </c>
      <c r="W41" s="107"/>
      <c r="X41" s="107">
        <v>226</v>
      </c>
      <c r="Y41" s="68">
        <f>X41/U41</f>
        <v>0.98689956331877726</v>
      </c>
      <c r="Z41" s="64">
        <v>212</v>
      </c>
      <c r="AA41" s="109">
        <v>7</v>
      </c>
      <c r="AB41" s="110">
        <f>AA41+P41</f>
        <v>26</v>
      </c>
      <c r="AC41" s="109">
        <v>3</v>
      </c>
      <c r="AD41" s="109">
        <v>2</v>
      </c>
      <c r="AE41" s="110">
        <f>AC41+S41</f>
        <v>10</v>
      </c>
      <c r="AF41" s="110">
        <f>AD41+T41</f>
        <v>8</v>
      </c>
      <c r="AG41" s="111">
        <v>235</v>
      </c>
      <c r="AH41" s="80">
        <f>(AG41-Z41)/Z41*100</f>
        <v>10.849056603773585</v>
      </c>
      <c r="AI41" s="111"/>
      <c r="AJ41" s="111">
        <v>228</v>
      </c>
      <c r="AK41" s="81">
        <f>AJ41/AG41</f>
        <v>0.97021276595744677</v>
      </c>
      <c r="AL41" s="76">
        <v>218</v>
      </c>
      <c r="AM41" s="112">
        <v>4</v>
      </c>
      <c r="AN41" s="113"/>
      <c r="AO41" s="112">
        <v>6</v>
      </c>
      <c r="AP41" s="73">
        <v>5</v>
      </c>
      <c r="AQ41" s="113">
        <f>AO41+AE41</f>
        <v>16</v>
      </c>
      <c r="AR41" s="113">
        <f>AP41+AF41</f>
        <v>13</v>
      </c>
      <c r="AS41" s="114">
        <v>232</v>
      </c>
      <c r="AT41" s="100">
        <f>(AS41-AL41)/AL41*100</f>
        <v>6.4220183486238538</v>
      </c>
      <c r="AU41" s="114"/>
      <c r="AV41" s="114">
        <v>231</v>
      </c>
      <c r="AW41" s="99">
        <f>AV41/AS41</f>
        <v>0.99568965517241381</v>
      </c>
    </row>
    <row r="42" spans="1:49" x14ac:dyDescent="0.3">
      <c r="A42" s="8">
        <v>6</v>
      </c>
      <c r="B42" s="4" t="s">
        <v>49</v>
      </c>
      <c r="C42" s="4">
        <v>47</v>
      </c>
      <c r="D42" s="4" t="s">
        <v>52</v>
      </c>
      <c r="E42" s="64">
        <v>256</v>
      </c>
      <c r="F42" s="83">
        <v>7</v>
      </c>
      <c r="G42" s="83">
        <v>1</v>
      </c>
      <c r="H42" s="83">
        <v>1</v>
      </c>
      <c r="I42" s="83">
        <v>265</v>
      </c>
      <c r="J42" s="85">
        <f>(I42-E42)/E42*100</f>
        <v>3.515625</v>
      </c>
      <c r="K42" s="66"/>
      <c r="L42" s="84">
        <v>261</v>
      </c>
      <c r="M42" s="87">
        <f>L42/I42</f>
        <v>0.98490566037735849</v>
      </c>
      <c r="N42" s="64">
        <v>255</v>
      </c>
      <c r="O42" s="105">
        <v>6</v>
      </c>
      <c r="P42" s="106">
        <f>O42+F42</f>
        <v>13</v>
      </c>
      <c r="Q42" s="105"/>
      <c r="R42" s="105"/>
      <c r="S42" s="106">
        <f>Q42+G42</f>
        <v>1</v>
      </c>
      <c r="T42" s="106">
        <f>R42+H42</f>
        <v>1</v>
      </c>
      <c r="U42" s="107">
        <v>271</v>
      </c>
      <c r="V42" s="93">
        <f>(U42-N42)/N42*100</f>
        <v>6.2745098039215685</v>
      </c>
      <c r="W42" s="107"/>
      <c r="X42" s="107">
        <v>268</v>
      </c>
      <c r="Y42" s="68">
        <f>X42/U42</f>
        <v>0.98892988929889303</v>
      </c>
      <c r="Z42" s="64">
        <v>249</v>
      </c>
      <c r="AA42" s="109">
        <v>3</v>
      </c>
      <c r="AB42" s="110">
        <f>AA42+P42</f>
        <v>16</v>
      </c>
      <c r="AC42" s="109">
        <v>4</v>
      </c>
      <c r="AD42" s="109">
        <v>2</v>
      </c>
      <c r="AE42" s="110">
        <f>AC42+S42</f>
        <v>5</v>
      </c>
      <c r="AF42" s="110">
        <f>AD42+T42</f>
        <v>3</v>
      </c>
      <c r="AG42" s="111">
        <v>271</v>
      </c>
      <c r="AH42" s="80">
        <f>(AG42-Z42)/Z42*100</f>
        <v>8.8353413654618471</v>
      </c>
      <c r="AI42" s="111">
        <v>2</v>
      </c>
      <c r="AJ42" s="111">
        <v>267</v>
      </c>
      <c r="AK42" s="81">
        <f>AJ42/AG42</f>
        <v>0.98523985239852396</v>
      </c>
      <c r="AL42" s="76">
        <v>258</v>
      </c>
      <c r="AM42" s="112">
        <v>4</v>
      </c>
      <c r="AN42" s="113"/>
      <c r="AO42" s="112">
        <v>3</v>
      </c>
      <c r="AP42" s="73">
        <v>1</v>
      </c>
      <c r="AQ42" s="113">
        <f>AO42+AE42</f>
        <v>8</v>
      </c>
      <c r="AR42" s="113">
        <f>AP42+AF42</f>
        <v>4</v>
      </c>
      <c r="AS42" s="114">
        <v>270</v>
      </c>
      <c r="AT42" s="100">
        <f>(AS42-AL42)/AL42*100</f>
        <v>4.6511627906976747</v>
      </c>
      <c r="AU42" s="114">
        <v>2</v>
      </c>
      <c r="AV42" s="114">
        <v>269</v>
      </c>
      <c r="AW42" s="99">
        <f>AV42/AS42</f>
        <v>0.99629629629629635</v>
      </c>
    </row>
    <row r="43" spans="1:49" x14ac:dyDescent="0.3">
      <c r="A43" s="8">
        <v>6</v>
      </c>
      <c r="B43" s="4" t="s">
        <v>49</v>
      </c>
      <c r="C43" s="4">
        <v>54</v>
      </c>
      <c r="D43" s="4" t="s">
        <v>51</v>
      </c>
      <c r="E43" s="64">
        <v>337</v>
      </c>
      <c r="F43" s="83">
        <v>10</v>
      </c>
      <c r="G43" s="83">
        <v>4</v>
      </c>
      <c r="H43" s="83">
        <v>3</v>
      </c>
      <c r="I43" s="83">
        <v>351</v>
      </c>
      <c r="J43" s="85">
        <f>(I43-E43)/E43*100</f>
        <v>4.154302670623145</v>
      </c>
      <c r="K43" s="66"/>
      <c r="L43" s="84">
        <v>346</v>
      </c>
      <c r="M43" s="87">
        <f>L43/I43</f>
        <v>0.98575498575498577</v>
      </c>
      <c r="N43" s="64">
        <v>333</v>
      </c>
      <c r="O43" s="105">
        <v>19</v>
      </c>
      <c r="P43" s="106">
        <f>O43+F43</f>
        <v>29</v>
      </c>
      <c r="Q43" s="105">
        <v>3</v>
      </c>
      <c r="R43" s="105"/>
      <c r="S43" s="106">
        <f>Q43+G43</f>
        <v>7</v>
      </c>
      <c r="T43" s="106">
        <f>R43+H43</f>
        <v>3</v>
      </c>
      <c r="U43" s="107">
        <v>367</v>
      </c>
      <c r="V43" s="93">
        <f>(U43-N43)/N43*100</f>
        <v>10.21021021021021</v>
      </c>
      <c r="W43" s="107">
        <v>1</v>
      </c>
      <c r="X43" s="107">
        <v>363</v>
      </c>
      <c r="Y43" s="68">
        <f>X43/U43</f>
        <v>0.98910081743869205</v>
      </c>
      <c r="Z43" s="64">
        <v>340</v>
      </c>
      <c r="AA43" s="109">
        <v>7</v>
      </c>
      <c r="AB43" s="110">
        <f>AA43+P43</f>
        <v>36</v>
      </c>
      <c r="AC43" s="109">
        <v>4</v>
      </c>
      <c r="AD43" s="109">
        <v>3</v>
      </c>
      <c r="AE43" s="110">
        <f>AC43+S43</f>
        <v>11</v>
      </c>
      <c r="AF43" s="110">
        <f>AD43+T43</f>
        <v>6</v>
      </c>
      <c r="AG43" s="111">
        <v>370</v>
      </c>
      <c r="AH43" s="80">
        <f>(AG43-Z43)/Z43*100</f>
        <v>8.8235294117647065</v>
      </c>
      <c r="AI43" s="111">
        <v>1</v>
      </c>
      <c r="AJ43" s="111">
        <v>359</v>
      </c>
      <c r="AK43" s="81">
        <f>AJ43/AG43</f>
        <v>0.97027027027027024</v>
      </c>
      <c r="AL43" s="76">
        <v>345</v>
      </c>
      <c r="AM43" s="112">
        <v>8</v>
      </c>
      <c r="AN43" s="113"/>
      <c r="AO43" s="112">
        <v>7</v>
      </c>
      <c r="AP43" s="73">
        <v>4</v>
      </c>
      <c r="AQ43" s="113">
        <f>AO43+AE43</f>
        <v>18</v>
      </c>
      <c r="AR43" s="113">
        <f>AP43+AF43</f>
        <v>10</v>
      </c>
      <c r="AS43" s="114">
        <v>371</v>
      </c>
      <c r="AT43" s="100">
        <f>(AS43-AL43)/AL43*100</f>
        <v>7.5362318840579716</v>
      </c>
      <c r="AU43" s="114">
        <v>2</v>
      </c>
      <c r="AV43" s="114">
        <v>367</v>
      </c>
      <c r="AW43" s="99">
        <f>AV43/AS43</f>
        <v>0.98921832884097038</v>
      </c>
    </row>
    <row r="44" spans="1:49" x14ac:dyDescent="0.3">
      <c r="A44" s="8">
        <v>6</v>
      </c>
      <c r="B44" s="4" t="s">
        <v>49</v>
      </c>
      <c r="C44" s="4">
        <v>65</v>
      </c>
      <c r="D44" s="4" t="s">
        <v>56</v>
      </c>
      <c r="E44" s="64">
        <v>221</v>
      </c>
      <c r="F44" s="83">
        <v>4</v>
      </c>
      <c r="G44" s="83">
        <v>6</v>
      </c>
      <c r="H44" s="83">
        <v>3</v>
      </c>
      <c r="I44" s="83">
        <v>215</v>
      </c>
      <c r="J44" s="85">
        <f>(I44-E44)/E44*100</f>
        <v>-2.7149321266968327</v>
      </c>
      <c r="K44" s="66"/>
      <c r="L44" s="84">
        <v>213</v>
      </c>
      <c r="M44" s="87">
        <f>L44/I44</f>
        <v>0.99069767441860468</v>
      </c>
      <c r="N44" s="64">
        <v>221</v>
      </c>
      <c r="O44" s="105">
        <v>9</v>
      </c>
      <c r="P44" s="106">
        <f>O44+F44</f>
        <v>13</v>
      </c>
      <c r="Q44" s="105"/>
      <c r="R44" s="105"/>
      <c r="S44" s="106">
        <f>Q44+G44</f>
        <v>6</v>
      </c>
      <c r="T44" s="106">
        <f>R44+H44</f>
        <v>3</v>
      </c>
      <c r="U44" s="107">
        <v>224</v>
      </c>
      <c r="V44" s="93">
        <f>(U44-N44)/N44*100</f>
        <v>1.3574660633484164</v>
      </c>
      <c r="W44" s="107"/>
      <c r="X44" s="107">
        <v>223</v>
      </c>
      <c r="Y44" s="68">
        <f>X44/U44</f>
        <v>0.9955357142857143</v>
      </c>
      <c r="Z44" s="64">
        <v>220</v>
      </c>
      <c r="AA44" s="109">
        <v>5</v>
      </c>
      <c r="AB44" s="110">
        <f>AA44+P44</f>
        <v>18</v>
      </c>
      <c r="AC44" s="109">
        <v>2</v>
      </c>
      <c r="AD44" s="109"/>
      <c r="AE44" s="110">
        <f>AC44+S44</f>
        <v>8</v>
      </c>
      <c r="AF44" s="110">
        <f>AD44+T44</f>
        <v>3</v>
      </c>
      <c r="AG44" s="111">
        <v>227</v>
      </c>
      <c r="AH44" s="80">
        <f>(AG44-Z44)/Z44*100</f>
        <v>3.1818181818181817</v>
      </c>
      <c r="AI44" s="111">
        <v>2</v>
      </c>
      <c r="AJ44" s="111">
        <v>222</v>
      </c>
      <c r="AK44" s="81">
        <f>AJ44/AG44</f>
        <v>0.97797356828193838</v>
      </c>
      <c r="AL44" s="76">
        <v>218</v>
      </c>
      <c r="AM44" s="112">
        <v>6</v>
      </c>
      <c r="AN44" s="113"/>
      <c r="AO44" s="112">
        <v>3</v>
      </c>
      <c r="AP44" s="73">
        <v>2</v>
      </c>
      <c r="AQ44" s="113">
        <f>AO44+AE44</f>
        <v>11</v>
      </c>
      <c r="AR44" s="113">
        <f>AP44+AF44</f>
        <v>5</v>
      </c>
      <c r="AS44" s="114">
        <v>230</v>
      </c>
      <c r="AT44" s="100">
        <f>(AS44-AL44)/AL44*100</f>
        <v>5.5045871559633035</v>
      </c>
      <c r="AU44" s="114">
        <v>2</v>
      </c>
      <c r="AV44" s="114">
        <v>230</v>
      </c>
      <c r="AW44" s="99">
        <f>AV44/AS44</f>
        <v>1</v>
      </c>
    </row>
    <row r="45" spans="1:49" x14ac:dyDescent="0.3">
      <c r="A45" s="8">
        <v>6</v>
      </c>
      <c r="B45" s="4" t="s">
        <v>49</v>
      </c>
      <c r="C45" s="4">
        <v>71</v>
      </c>
      <c r="D45" s="4" t="s">
        <v>53</v>
      </c>
      <c r="E45" s="64">
        <v>421</v>
      </c>
      <c r="F45" s="83">
        <v>7</v>
      </c>
      <c r="G45" s="83">
        <v>1</v>
      </c>
      <c r="H45" s="83">
        <v>1</v>
      </c>
      <c r="I45" s="83">
        <v>440</v>
      </c>
      <c r="J45" s="85">
        <f>(I45-E45)/E45*100</f>
        <v>4.513064133016627</v>
      </c>
      <c r="K45" s="66"/>
      <c r="L45" s="84">
        <v>436</v>
      </c>
      <c r="M45" s="87">
        <f>L45/I45</f>
        <v>0.99090909090909096</v>
      </c>
      <c r="N45" s="64">
        <v>426</v>
      </c>
      <c r="O45" s="105">
        <v>11</v>
      </c>
      <c r="P45" s="106">
        <f>O45+F45</f>
        <v>18</v>
      </c>
      <c r="Q45" s="105">
        <v>1</v>
      </c>
      <c r="R45" s="105">
        <v>1</v>
      </c>
      <c r="S45" s="106">
        <f>Q45+G45</f>
        <v>2</v>
      </c>
      <c r="T45" s="106">
        <f>R45+H45</f>
        <v>2</v>
      </c>
      <c r="U45" s="107">
        <v>450</v>
      </c>
      <c r="V45" s="93">
        <f>(U45-N45)/N45*100</f>
        <v>5.6338028169014089</v>
      </c>
      <c r="W45" s="107">
        <v>1</v>
      </c>
      <c r="X45" s="107">
        <v>447</v>
      </c>
      <c r="Y45" s="68">
        <f>X45/U45</f>
        <v>0.99333333333333329</v>
      </c>
      <c r="Z45" s="64">
        <v>431</v>
      </c>
      <c r="AA45" s="109">
        <v>8</v>
      </c>
      <c r="AB45" s="110">
        <f>AA45+P45</f>
        <v>26</v>
      </c>
      <c r="AC45" s="109">
        <v>7</v>
      </c>
      <c r="AD45" s="109">
        <v>3</v>
      </c>
      <c r="AE45" s="110">
        <f>AC45+S45</f>
        <v>9</v>
      </c>
      <c r="AF45" s="110">
        <f>AD45+T45</f>
        <v>5</v>
      </c>
      <c r="AG45" s="111">
        <v>451</v>
      </c>
      <c r="AH45" s="80">
        <f>(AG45-Z45)/Z45*100</f>
        <v>4.6403712296983759</v>
      </c>
      <c r="AI45" s="111">
        <v>1</v>
      </c>
      <c r="AJ45" s="111">
        <v>438</v>
      </c>
      <c r="AK45" s="81">
        <f>AJ45/AG45</f>
        <v>0.97117516629711753</v>
      </c>
      <c r="AL45" s="76">
        <v>435</v>
      </c>
      <c r="AM45" s="112">
        <v>11</v>
      </c>
      <c r="AN45" s="113"/>
      <c r="AO45" s="112">
        <v>6</v>
      </c>
      <c r="AP45" s="73">
        <v>2</v>
      </c>
      <c r="AQ45" s="113">
        <f>AO45+AE45</f>
        <v>15</v>
      </c>
      <c r="AR45" s="113">
        <f>AP45+AF45</f>
        <v>7</v>
      </c>
      <c r="AS45" s="114">
        <v>462</v>
      </c>
      <c r="AT45" s="100">
        <f>(AS45-AL45)/AL45*100</f>
        <v>6.2068965517241379</v>
      </c>
      <c r="AU45" s="114">
        <v>2</v>
      </c>
      <c r="AV45" s="114">
        <v>459</v>
      </c>
      <c r="AW45" s="99">
        <f>AV45/AS45</f>
        <v>0.99350649350649356</v>
      </c>
    </row>
    <row r="46" spans="1:49" x14ac:dyDescent="0.3">
      <c r="A46" s="8">
        <v>6</v>
      </c>
      <c r="B46" s="4" t="s">
        <v>49</v>
      </c>
      <c r="C46" s="4">
        <v>91</v>
      </c>
      <c r="D46" s="4" t="s">
        <v>54</v>
      </c>
      <c r="E46" s="64">
        <v>752</v>
      </c>
      <c r="F46" s="83">
        <v>25</v>
      </c>
      <c r="G46" s="83">
        <v>8</v>
      </c>
      <c r="H46" s="83">
        <v>5</v>
      </c>
      <c r="I46" s="83">
        <v>793</v>
      </c>
      <c r="J46" s="85">
        <f>(I46-E46)/E46*100</f>
        <v>5.4521276595744688</v>
      </c>
      <c r="K46" s="66"/>
      <c r="L46" s="84">
        <v>787</v>
      </c>
      <c r="M46" s="87">
        <f>L46/I46</f>
        <v>0.99243379571248425</v>
      </c>
      <c r="N46" s="64">
        <v>748</v>
      </c>
      <c r="O46" s="105">
        <v>18</v>
      </c>
      <c r="P46" s="106">
        <f>O46+F46</f>
        <v>43</v>
      </c>
      <c r="Q46" s="105">
        <v>5</v>
      </c>
      <c r="R46" s="105">
        <v>4</v>
      </c>
      <c r="S46" s="106">
        <f>Q46+G46</f>
        <v>13</v>
      </c>
      <c r="T46" s="106">
        <f>R46+H46</f>
        <v>9</v>
      </c>
      <c r="U46" s="107">
        <v>810</v>
      </c>
      <c r="V46" s="93">
        <f>(U46-N46)/N46*100</f>
        <v>8.2887700534759361</v>
      </c>
      <c r="W46" s="107"/>
      <c r="X46" s="107">
        <v>806</v>
      </c>
      <c r="Y46" s="68">
        <f>X46/U46</f>
        <v>0.99506172839506168</v>
      </c>
      <c r="Z46" s="64">
        <v>751</v>
      </c>
      <c r="AA46" s="109">
        <v>12</v>
      </c>
      <c r="AB46" s="110">
        <f>AA46+P46</f>
        <v>55</v>
      </c>
      <c r="AC46" s="109">
        <v>11</v>
      </c>
      <c r="AD46" s="109">
        <v>9</v>
      </c>
      <c r="AE46" s="110">
        <f>AC46+S46</f>
        <v>24</v>
      </c>
      <c r="AF46" s="110">
        <f>AD46+T46</f>
        <v>18</v>
      </c>
      <c r="AG46" s="111">
        <v>814</v>
      </c>
      <c r="AH46" s="80">
        <f>(AG46-Z46)/Z46*100</f>
        <v>8.3888149134487353</v>
      </c>
      <c r="AI46" s="111">
        <v>3</v>
      </c>
      <c r="AJ46" s="111">
        <v>798</v>
      </c>
      <c r="AK46" s="81">
        <f>AJ46/AG46</f>
        <v>0.98034398034398029</v>
      </c>
      <c r="AL46" s="76">
        <v>765</v>
      </c>
      <c r="AM46" s="112">
        <v>25</v>
      </c>
      <c r="AN46" s="113"/>
      <c r="AO46" s="112">
        <v>12</v>
      </c>
      <c r="AP46" s="73">
        <v>7</v>
      </c>
      <c r="AQ46" s="113">
        <f>AO46+AE46</f>
        <v>36</v>
      </c>
      <c r="AR46" s="113">
        <f>AP46+AF46</f>
        <v>25</v>
      </c>
      <c r="AS46" s="114">
        <v>825</v>
      </c>
      <c r="AT46" s="100">
        <f>(AS46-AL46)/AL46*100</f>
        <v>7.8431372549019605</v>
      </c>
      <c r="AU46" s="114">
        <v>6</v>
      </c>
      <c r="AV46" s="114">
        <v>820</v>
      </c>
      <c r="AW46" s="99">
        <f>AV46/AS46</f>
        <v>0.9939393939393939</v>
      </c>
    </row>
    <row r="47" spans="1:49" x14ac:dyDescent="0.3">
      <c r="A47" s="8">
        <v>7</v>
      </c>
      <c r="B47" s="4" t="s">
        <v>57</v>
      </c>
      <c r="C47" s="4">
        <v>63</v>
      </c>
      <c r="D47" s="4" t="s">
        <v>60</v>
      </c>
      <c r="E47" s="64">
        <v>97</v>
      </c>
      <c r="F47" s="83">
        <v>1</v>
      </c>
      <c r="G47" s="83">
        <v>2</v>
      </c>
      <c r="H47" s="83">
        <v>2</v>
      </c>
      <c r="I47" s="83">
        <v>90</v>
      </c>
      <c r="J47" s="85">
        <f>(I47-E47)/E47*100</f>
        <v>-7.216494845360824</v>
      </c>
      <c r="K47" s="66"/>
      <c r="L47" s="84">
        <v>90</v>
      </c>
      <c r="M47" s="87">
        <f>L47/I47</f>
        <v>1</v>
      </c>
      <c r="N47" s="64">
        <v>94</v>
      </c>
      <c r="O47" s="105">
        <v>1</v>
      </c>
      <c r="P47" s="106">
        <f>O47+F47</f>
        <v>2</v>
      </c>
      <c r="Q47" s="105"/>
      <c r="R47" s="105"/>
      <c r="S47" s="106">
        <f>Q47+G47</f>
        <v>2</v>
      </c>
      <c r="T47" s="106">
        <f>R47+H47</f>
        <v>2</v>
      </c>
      <c r="U47" s="107">
        <v>91</v>
      </c>
      <c r="V47" s="93">
        <f>(U47-N47)/N47*100</f>
        <v>-3.1914893617021276</v>
      </c>
      <c r="W47" s="107"/>
      <c r="X47" s="107">
        <v>91</v>
      </c>
      <c r="Y47" s="68">
        <f>X47/U47</f>
        <v>1</v>
      </c>
      <c r="Z47" s="64">
        <v>92</v>
      </c>
      <c r="AA47" s="109">
        <v>4</v>
      </c>
      <c r="AB47" s="110">
        <f>AA47+P47</f>
        <v>6</v>
      </c>
      <c r="AC47" s="109"/>
      <c r="AD47" s="109"/>
      <c r="AE47" s="110">
        <f>AC47+S47</f>
        <v>2</v>
      </c>
      <c r="AF47" s="110">
        <f>AD47+T47</f>
        <v>2</v>
      </c>
      <c r="AG47" s="111">
        <v>94</v>
      </c>
      <c r="AH47" s="80">
        <f>(AG47-Z47)/Z47*100</f>
        <v>2.1739130434782608</v>
      </c>
      <c r="AI47" s="111">
        <v>1</v>
      </c>
      <c r="AJ47" s="111">
        <v>90</v>
      </c>
      <c r="AK47" s="81">
        <f>AJ47/AG47</f>
        <v>0.95744680851063835</v>
      </c>
      <c r="AL47" s="76">
        <v>91</v>
      </c>
      <c r="AM47" s="112">
        <v>3</v>
      </c>
      <c r="AN47" s="113"/>
      <c r="AO47" s="112"/>
      <c r="AP47" s="73"/>
      <c r="AQ47" s="113">
        <f>AO47+AE47</f>
        <v>2</v>
      </c>
      <c r="AR47" s="113">
        <f>AP47+AF47</f>
        <v>2</v>
      </c>
      <c r="AS47" s="114">
        <v>96</v>
      </c>
      <c r="AT47" s="100">
        <f>(AS47-AL47)/AL47*100</f>
        <v>5.4945054945054945</v>
      </c>
      <c r="AU47" s="114">
        <v>1</v>
      </c>
      <c r="AV47" s="114">
        <v>96</v>
      </c>
      <c r="AW47" s="99">
        <f>AV47/AS47</f>
        <v>1</v>
      </c>
    </row>
    <row r="48" spans="1:49" x14ac:dyDescent="0.3">
      <c r="A48" s="8">
        <v>7</v>
      </c>
      <c r="B48" s="4" t="s">
        <v>57</v>
      </c>
      <c r="C48" s="4">
        <v>77</v>
      </c>
      <c r="D48" s="4" t="s">
        <v>61</v>
      </c>
      <c r="E48" s="64">
        <v>720</v>
      </c>
      <c r="F48" s="83">
        <v>17</v>
      </c>
      <c r="G48" s="83">
        <v>5</v>
      </c>
      <c r="H48" s="83">
        <v>3</v>
      </c>
      <c r="I48" s="83">
        <v>738</v>
      </c>
      <c r="J48" s="85">
        <f>(I48-E48)/E48*100</f>
        <v>2.5</v>
      </c>
      <c r="K48" s="66"/>
      <c r="L48" s="84">
        <v>736</v>
      </c>
      <c r="M48" s="87">
        <f>L48/I48</f>
        <v>0.99728997289972898</v>
      </c>
      <c r="N48" s="64">
        <v>714</v>
      </c>
      <c r="O48" s="105">
        <v>17</v>
      </c>
      <c r="P48" s="106">
        <f>O48+F48</f>
        <v>34</v>
      </c>
      <c r="Q48" s="105">
        <v>4</v>
      </c>
      <c r="R48" s="105">
        <v>2</v>
      </c>
      <c r="S48" s="106">
        <f>Q48+G48</f>
        <v>9</v>
      </c>
      <c r="T48" s="106">
        <f>R48+H48</f>
        <v>5</v>
      </c>
      <c r="U48" s="107">
        <v>751</v>
      </c>
      <c r="V48" s="93">
        <f>(U48-N48)/N48*100</f>
        <v>5.1820728291316529</v>
      </c>
      <c r="W48" s="107">
        <v>3</v>
      </c>
      <c r="X48" s="107">
        <v>749</v>
      </c>
      <c r="Y48" s="68">
        <f>X48/U48</f>
        <v>0.99733688415446076</v>
      </c>
      <c r="Z48" s="64">
        <v>706</v>
      </c>
      <c r="AA48" s="109">
        <v>11</v>
      </c>
      <c r="AB48" s="110">
        <f>AA48+P48</f>
        <v>45</v>
      </c>
      <c r="AC48" s="109">
        <v>15</v>
      </c>
      <c r="AD48" s="109">
        <v>7</v>
      </c>
      <c r="AE48" s="110">
        <f>AC48+S48</f>
        <v>24</v>
      </c>
      <c r="AF48" s="110">
        <f>AD48+T48</f>
        <v>12</v>
      </c>
      <c r="AG48" s="111">
        <v>748</v>
      </c>
      <c r="AH48" s="80">
        <f>(AG48-Z48)/Z48*100</f>
        <v>5.9490084985835701</v>
      </c>
      <c r="AI48" s="111">
        <v>5</v>
      </c>
      <c r="AJ48" s="111">
        <v>733</v>
      </c>
      <c r="AK48" s="81">
        <f>AJ48/AG48</f>
        <v>0.97994652406417115</v>
      </c>
      <c r="AL48" s="76">
        <v>723</v>
      </c>
      <c r="AM48" s="112">
        <v>14</v>
      </c>
      <c r="AN48" s="113"/>
      <c r="AO48" s="112">
        <v>8</v>
      </c>
      <c r="AP48" s="73">
        <v>5</v>
      </c>
      <c r="AQ48" s="113">
        <f>AO48+AE48</f>
        <v>32</v>
      </c>
      <c r="AR48" s="113">
        <f>AP48+AF48</f>
        <v>17</v>
      </c>
      <c r="AS48" s="114">
        <v>752</v>
      </c>
      <c r="AT48" s="100">
        <f>(AS48-AL48)/AL48*100</f>
        <v>4.0110650069156293</v>
      </c>
      <c r="AU48" s="114">
        <v>7</v>
      </c>
      <c r="AV48" s="114">
        <v>750</v>
      </c>
      <c r="AW48" s="99">
        <f>AV48/AS48</f>
        <v>0.99734042553191493</v>
      </c>
    </row>
    <row r="49" spans="1:49" x14ac:dyDescent="0.3">
      <c r="A49" s="8">
        <v>7</v>
      </c>
      <c r="B49" s="4" t="s">
        <v>57</v>
      </c>
      <c r="C49" s="4">
        <v>87</v>
      </c>
      <c r="D49" s="4" t="s">
        <v>59</v>
      </c>
      <c r="E49" s="64">
        <v>303</v>
      </c>
      <c r="F49" s="83">
        <v>8</v>
      </c>
      <c r="G49" s="83">
        <v>1</v>
      </c>
      <c r="H49" s="83">
        <v>1</v>
      </c>
      <c r="I49" s="83">
        <v>315</v>
      </c>
      <c r="J49" s="85">
        <f>(I49-E49)/E49*100</f>
        <v>3.9603960396039604</v>
      </c>
      <c r="K49" s="66"/>
      <c r="L49" s="84">
        <v>315</v>
      </c>
      <c r="M49" s="87">
        <f>L49/I49</f>
        <v>1</v>
      </c>
      <c r="N49" s="64">
        <v>304</v>
      </c>
      <c r="O49" s="105">
        <v>16</v>
      </c>
      <c r="P49" s="106">
        <f>O49+F49</f>
        <v>24</v>
      </c>
      <c r="Q49" s="105"/>
      <c r="R49" s="105"/>
      <c r="S49" s="106">
        <f>Q49+G49</f>
        <v>1</v>
      </c>
      <c r="T49" s="106">
        <f>R49+H49</f>
        <v>1</v>
      </c>
      <c r="U49" s="107">
        <v>331</v>
      </c>
      <c r="V49" s="93">
        <f>(U49-N49)/N49*100</f>
        <v>8.8815789473684212</v>
      </c>
      <c r="W49" s="107"/>
      <c r="X49" s="107">
        <v>330</v>
      </c>
      <c r="Y49" s="68">
        <f>X49/U49</f>
        <v>0.99697885196374625</v>
      </c>
      <c r="Z49" s="64">
        <v>306</v>
      </c>
      <c r="AA49" s="109">
        <v>10</v>
      </c>
      <c r="AB49" s="110">
        <f>AA49+P49</f>
        <v>34</v>
      </c>
      <c r="AC49" s="109">
        <v>3</v>
      </c>
      <c r="AD49" s="109"/>
      <c r="AE49" s="110">
        <f>AC49+S49</f>
        <v>4</v>
      </c>
      <c r="AF49" s="110">
        <f>AD49+T49</f>
        <v>1</v>
      </c>
      <c r="AG49" s="111">
        <v>338</v>
      </c>
      <c r="AH49" s="80">
        <f>(AG49-Z49)/Z49*100</f>
        <v>10.457516339869281</v>
      </c>
      <c r="AI49" s="111"/>
      <c r="AJ49" s="111">
        <v>328</v>
      </c>
      <c r="AK49" s="81">
        <f>AJ49/AG49</f>
        <v>0.97041420118343191</v>
      </c>
      <c r="AL49" s="76">
        <v>306</v>
      </c>
      <c r="AM49" s="112">
        <v>9</v>
      </c>
      <c r="AN49" s="113"/>
      <c r="AO49" s="112">
        <v>2</v>
      </c>
      <c r="AP49" s="73">
        <v>1</v>
      </c>
      <c r="AQ49" s="113">
        <f>AO49+AE49</f>
        <v>6</v>
      </c>
      <c r="AR49" s="113">
        <f>AP49+AF49</f>
        <v>2</v>
      </c>
      <c r="AS49" s="114">
        <v>346</v>
      </c>
      <c r="AT49" s="100">
        <f>(AS49-AL49)/AL49*100</f>
        <v>13.071895424836603</v>
      </c>
      <c r="AU49" s="114"/>
      <c r="AV49" s="114">
        <v>346</v>
      </c>
      <c r="AW49" s="99">
        <f>AV49/AS49</f>
        <v>1</v>
      </c>
    </row>
    <row r="50" spans="1:49" x14ac:dyDescent="0.3">
      <c r="A50" s="8">
        <v>7</v>
      </c>
      <c r="B50" s="4" t="s">
        <v>57</v>
      </c>
      <c r="C50" s="4">
        <v>94</v>
      </c>
      <c r="D50" s="4" t="s">
        <v>58</v>
      </c>
      <c r="E50" s="76">
        <v>303</v>
      </c>
      <c r="F50" s="83">
        <v>10</v>
      </c>
      <c r="G50" s="83">
        <v>2</v>
      </c>
      <c r="H50" s="83">
        <v>1</v>
      </c>
      <c r="I50" s="83">
        <v>313</v>
      </c>
      <c r="J50" s="85">
        <f>(I50-E50)/E50*100</f>
        <v>3.3003300330032999</v>
      </c>
      <c r="K50" s="86"/>
      <c r="L50" s="84">
        <v>312</v>
      </c>
      <c r="M50" s="87">
        <f>L50/I50</f>
        <v>0.99680511182108622</v>
      </c>
      <c r="N50" s="76">
        <v>306</v>
      </c>
      <c r="O50" s="105">
        <v>17</v>
      </c>
      <c r="P50" s="106">
        <f>O50+F50</f>
        <v>27</v>
      </c>
      <c r="Q50" s="105">
        <v>2</v>
      </c>
      <c r="R50" s="105">
        <v>2</v>
      </c>
      <c r="S50" s="106">
        <f>Q50+G50</f>
        <v>4</v>
      </c>
      <c r="T50" s="106">
        <f>R50+H50</f>
        <v>3</v>
      </c>
      <c r="U50" s="107">
        <v>327</v>
      </c>
      <c r="V50" s="93">
        <f>(U50-N50)/N50*100</f>
        <v>6.8627450980392162</v>
      </c>
      <c r="W50" s="107"/>
      <c r="X50" s="107">
        <v>326</v>
      </c>
      <c r="Y50" s="94">
        <f>X50/U50</f>
        <v>0.99694189602446481</v>
      </c>
      <c r="Z50" s="76">
        <v>303</v>
      </c>
      <c r="AA50" s="109">
        <v>9</v>
      </c>
      <c r="AB50" s="110">
        <f>AA50+P50</f>
        <v>36</v>
      </c>
      <c r="AC50" s="109">
        <v>4</v>
      </c>
      <c r="AD50" s="109">
        <v>3</v>
      </c>
      <c r="AE50" s="110">
        <f>AC50+S50</f>
        <v>8</v>
      </c>
      <c r="AF50" s="110">
        <f>AD50+T50</f>
        <v>6</v>
      </c>
      <c r="AG50" s="111">
        <v>335</v>
      </c>
      <c r="AH50" s="80">
        <f>(AG50-Z50)/Z50*100</f>
        <v>10.561056105610561</v>
      </c>
      <c r="AI50" s="111">
        <v>1</v>
      </c>
      <c r="AJ50" s="111">
        <v>326</v>
      </c>
      <c r="AK50" s="81">
        <f>AJ50/AG50</f>
        <v>0.9731343283582089</v>
      </c>
      <c r="AL50" s="76">
        <v>305</v>
      </c>
      <c r="AM50" s="103">
        <v>7</v>
      </c>
      <c r="AN50" s="113"/>
      <c r="AO50" s="112">
        <v>4</v>
      </c>
      <c r="AP50" s="112">
        <v>1</v>
      </c>
      <c r="AQ50" s="113">
        <f>AO50+AE50</f>
        <v>12</v>
      </c>
      <c r="AR50" s="113">
        <f>AP50+AF50</f>
        <v>7</v>
      </c>
      <c r="AS50" s="114">
        <v>339</v>
      </c>
      <c r="AT50" s="100">
        <f>(AS50-AL50)/AL50*100</f>
        <v>11.147540983606557</v>
      </c>
      <c r="AU50" s="114">
        <v>1</v>
      </c>
      <c r="AV50" s="114">
        <v>338</v>
      </c>
      <c r="AW50" s="99">
        <f>AV50/AS50</f>
        <v>0.99705014749262533</v>
      </c>
    </row>
    <row r="51" spans="1:49" x14ac:dyDescent="0.3">
      <c r="A51" s="8">
        <v>8</v>
      </c>
      <c r="B51" s="4" t="s">
        <v>62</v>
      </c>
      <c r="C51" s="4">
        <v>61</v>
      </c>
      <c r="D51" s="4" t="s">
        <v>63</v>
      </c>
      <c r="E51" s="64">
        <v>1004</v>
      </c>
      <c r="F51" s="83">
        <v>14</v>
      </c>
      <c r="G51" s="83">
        <v>11</v>
      </c>
      <c r="H51" s="83">
        <v>7</v>
      </c>
      <c r="I51" s="83">
        <v>1017</v>
      </c>
      <c r="J51" s="85">
        <f>(I51-E51)/E51*100</f>
        <v>1.2948207171314741</v>
      </c>
      <c r="K51" s="66"/>
      <c r="L51" s="84">
        <v>1016</v>
      </c>
      <c r="M51" s="87">
        <f>L51/I51</f>
        <v>0.99901671583087515</v>
      </c>
      <c r="N51" s="64">
        <v>1014</v>
      </c>
      <c r="O51" s="105">
        <v>30</v>
      </c>
      <c r="P51" s="106">
        <f>O51+F51</f>
        <v>44</v>
      </c>
      <c r="Q51" s="105">
        <v>9</v>
      </c>
      <c r="R51" s="105">
        <v>8</v>
      </c>
      <c r="S51" s="106">
        <f>Q51+G51</f>
        <v>20</v>
      </c>
      <c r="T51" s="106">
        <f>R51+H51</f>
        <v>15</v>
      </c>
      <c r="U51" s="107">
        <v>1036</v>
      </c>
      <c r="V51" s="93">
        <f>(U51-N51)/N51*100</f>
        <v>2.1696252465483234</v>
      </c>
      <c r="W51" s="107">
        <v>2</v>
      </c>
      <c r="X51" s="107">
        <v>1034</v>
      </c>
      <c r="Y51" s="68">
        <f>X51/U51</f>
        <v>0.99806949806949807</v>
      </c>
      <c r="Z51" s="64">
        <v>1011</v>
      </c>
      <c r="AA51" s="109">
        <v>28</v>
      </c>
      <c r="AB51" s="110">
        <f>AA51+P51</f>
        <v>72</v>
      </c>
      <c r="AC51" s="109">
        <v>11</v>
      </c>
      <c r="AD51" s="109">
        <v>7</v>
      </c>
      <c r="AE51" s="110">
        <f>AC51+S51</f>
        <v>31</v>
      </c>
      <c r="AF51" s="110">
        <f>AD51+T51</f>
        <v>22</v>
      </c>
      <c r="AG51" s="111">
        <v>1053</v>
      </c>
      <c r="AH51" s="80">
        <f>(AG51-Z51)/Z51*100</f>
        <v>4.154302670623145</v>
      </c>
      <c r="AI51" s="111">
        <v>6</v>
      </c>
      <c r="AJ51" s="111">
        <v>1024</v>
      </c>
      <c r="AK51" s="81">
        <f>AJ51/AG51</f>
        <v>0.97245963912630584</v>
      </c>
      <c r="AL51" s="76">
        <v>1015</v>
      </c>
      <c r="AM51" s="112">
        <v>14</v>
      </c>
      <c r="AN51" s="113"/>
      <c r="AO51" s="112">
        <v>18</v>
      </c>
      <c r="AP51" s="73">
        <v>14</v>
      </c>
      <c r="AQ51" s="113">
        <f>AO51+AE51</f>
        <v>49</v>
      </c>
      <c r="AR51" s="113">
        <f>AP51+AF51</f>
        <v>36</v>
      </c>
      <c r="AS51" s="114">
        <v>1048</v>
      </c>
      <c r="AT51" s="100">
        <f>(AS51-AL51)/AL51*100</f>
        <v>3.2512315270935961</v>
      </c>
      <c r="AU51" s="114">
        <v>7</v>
      </c>
      <c r="AV51" s="114">
        <v>1045</v>
      </c>
      <c r="AW51" s="99">
        <f>AV51/AS51</f>
        <v>0.99713740458015265</v>
      </c>
    </row>
    <row r="52" spans="1:49" x14ac:dyDescent="0.3">
      <c r="A52" s="8">
        <v>8</v>
      </c>
      <c r="B52" s="4" t="s">
        <v>62</v>
      </c>
      <c r="C52" s="4">
        <v>68</v>
      </c>
      <c r="D52" s="4" t="s">
        <v>64</v>
      </c>
      <c r="E52" s="64">
        <v>529</v>
      </c>
      <c r="F52" s="83">
        <v>17</v>
      </c>
      <c r="G52" s="83">
        <v>5</v>
      </c>
      <c r="H52" s="83">
        <v>1</v>
      </c>
      <c r="I52" s="83">
        <v>567</v>
      </c>
      <c r="J52" s="85">
        <f>(I52-E52)/E52*100</f>
        <v>7.1833648393194709</v>
      </c>
      <c r="K52" s="66"/>
      <c r="L52" s="84">
        <v>565</v>
      </c>
      <c r="M52" s="87">
        <f>L52/I52</f>
        <v>0.99647266313932981</v>
      </c>
      <c r="N52" s="64">
        <v>537</v>
      </c>
      <c r="O52" s="105">
        <v>13</v>
      </c>
      <c r="P52" s="106">
        <f>O52+F52</f>
        <v>30</v>
      </c>
      <c r="Q52" s="105">
        <v>2</v>
      </c>
      <c r="R52" s="105">
        <v>1</v>
      </c>
      <c r="S52" s="106">
        <f>Q52+G52</f>
        <v>7</v>
      </c>
      <c r="T52" s="106">
        <f>R52+H52</f>
        <v>2</v>
      </c>
      <c r="U52" s="107">
        <v>579</v>
      </c>
      <c r="V52" s="93">
        <f>(U52-N52)/N52*100</f>
        <v>7.8212290502793298</v>
      </c>
      <c r="W52" s="107">
        <v>1</v>
      </c>
      <c r="X52" s="107">
        <v>578</v>
      </c>
      <c r="Y52" s="68">
        <f>X52/U52</f>
        <v>0.99827288428324701</v>
      </c>
      <c r="Z52" s="64">
        <v>544</v>
      </c>
      <c r="AA52" s="109">
        <v>13</v>
      </c>
      <c r="AB52" s="110">
        <f>AA52+P52</f>
        <v>43</v>
      </c>
      <c r="AC52" s="109">
        <v>8</v>
      </c>
      <c r="AD52" s="109">
        <v>5</v>
      </c>
      <c r="AE52" s="110">
        <f>AC52+S52</f>
        <v>15</v>
      </c>
      <c r="AF52" s="110">
        <f>AD52+T52</f>
        <v>7</v>
      </c>
      <c r="AG52" s="111">
        <v>583</v>
      </c>
      <c r="AH52" s="80">
        <f>(AG52-Z52)/Z52*100</f>
        <v>7.1691176470588234</v>
      </c>
      <c r="AI52" s="111">
        <v>3</v>
      </c>
      <c r="AJ52" s="111">
        <v>567</v>
      </c>
      <c r="AK52" s="81">
        <f>AJ52/AG52</f>
        <v>0.97255574614065177</v>
      </c>
      <c r="AL52" s="76">
        <v>556</v>
      </c>
      <c r="AM52" s="112">
        <v>11</v>
      </c>
      <c r="AN52" s="113"/>
      <c r="AO52" s="112">
        <v>10</v>
      </c>
      <c r="AP52" s="73">
        <v>6</v>
      </c>
      <c r="AQ52" s="113">
        <f>AO52+AE52</f>
        <v>25</v>
      </c>
      <c r="AR52" s="113">
        <f>AP52+AF52</f>
        <v>13</v>
      </c>
      <c r="AS52" s="114">
        <v>585</v>
      </c>
      <c r="AT52" s="100">
        <f>(AS52-AL52)/AL52*100</f>
        <v>5.2158273381294968</v>
      </c>
      <c r="AU52" s="114">
        <v>4</v>
      </c>
      <c r="AV52" s="114">
        <v>583</v>
      </c>
      <c r="AW52" s="99">
        <f>AV52/AS52</f>
        <v>0.99658119658119659</v>
      </c>
    </row>
    <row r="53" spans="1:49" x14ac:dyDescent="0.3">
      <c r="A53" s="8">
        <v>8</v>
      </c>
      <c r="B53" s="4" t="s">
        <v>62</v>
      </c>
      <c r="C53" s="4">
        <v>74</v>
      </c>
      <c r="D53" s="4" t="s">
        <v>66</v>
      </c>
      <c r="E53" s="64">
        <v>106</v>
      </c>
      <c r="F53" s="83">
        <v>5</v>
      </c>
      <c r="G53" s="83">
        <v>1</v>
      </c>
      <c r="H53" s="83">
        <v>1</v>
      </c>
      <c r="I53" s="83">
        <v>115</v>
      </c>
      <c r="J53" s="85">
        <f>(I53-E53)/E53*100</f>
        <v>8.4905660377358494</v>
      </c>
      <c r="K53" s="66"/>
      <c r="L53" s="84">
        <v>114</v>
      </c>
      <c r="M53" s="87">
        <f>L53/I53</f>
        <v>0.99130434782608701</v>
      </c>
      <c r="N53" s="64">
        <v>107</v>
      </c>
      <c r="O53" s="105">
        <v>3</v>
      </c>
      <c r="P53" s="106">
        <f>O53+F53</f>
        <v>8</v>
      </c>
      <c r="Q53" s="105">
        <v>1</v>
      </c>
      <c r="R53" s="105"/>
      <c r="S53" s="106">
        <f>Q53+G53</f>
        <v>2</v>
      </c>
      <c r="T53" s="106">
        <f>R53+H53</f>
        <v>1</v>
      </c>
      <c r="U53" s="107">
        <v>119</v>
      </c>
      <c r="V53" s="93">
        <f>(U53-N53)/N53*100</f>
        <v>11.214953271028037</v>
      </c>
      <c r="W53" s="107"/>
      <c r="X53" s="107">
        <v>119</v>
      </c>
      <c r="Y53" s="68">
        <f>X53/U53</f>
        <v>1</v>
      </c>
      <c r="Z53" s="64">
        <v>106</v>
      </c>
      <c r="AA53" s="109">
        <v>3</v>
      </c>
      <c r="AB53" s="110">
        <f>AA53+P53</f>
        <v>11</v>
      </c>
      <c r="AC53" s="109">
        <v>3</v>
      </c>
      <c r="AD53" s="109"/>
      <c r="AE53" s="110">
        <f>AC53+S53</f>
        <v>5</v>
      </c>
      <c r="AF53" s="110">
        <f>AD53+T53</f>
        <v>1</v>
      </c>
      <c r="AG53" s="111">
        <v>118</v>
      </c>
      <c r="AH53" s="80">
        <f>(AG53-Z53)/Z53*100</f>
        <v>11.320754716981133</v>
      </c>
      <c r="AI53" s="111"/>
      <c r="AJ53" s="111">
        <v>114</v>
      </c>
      <c r="AK53" s="81">
        <f>AJ53/AG53</f>
        <v>0.96610169491525422</v>
      </c>
      <c r="AL53" s="76">
        <v>111</v>
      </c>
      <c r="AM53" s="112">
        <v>4</v>
      </c>
      <c r="AN53" s="113"/>
      <c r="AO53" s="112">
        <v>3</v>
      </c>
      <c r="AP53" s="73">
        <v>2</v>
      </c>
      <c r="AQ53" s="113">
        <f>AO53+AE53</f>
        <v>8</v>
      </c>
      <c r="AR53" s="113">
        <f>AP53+AF53</f>
        <v>3</v>
      </c>
      <c r="AS53" s="114">
        <v>119</v>
      </c>
      <c r="AT53" s="100">
        <f>(AS53-AL53)/AL53*100</f>
        <v>7.2072072072072073</v>
      </c>
      <c r="AU53" s="114"/>
      <c r="AV53" s="114">
        <v>119</v>
      </c>
      <c r="AW53" s="99">
        <f>AV53/AS53</f>
        <v>1</v>
      </c>
    </row>
    <row r="54" spans="1:49" x14ac:dyDescent="0.3">
      <c r="A54" s="8">
        <v>8</v>
      </c>
      <c r="B54" s="4" t="s">
        <v>62</v>
      </c>
      <c r="C54" s="4">
        <v>78</v>
      </c>
      <c r="D54" s="4" t="s">
        <v>65</v>
      </c>
      <c r="E54" s="64">
        <v>625</v>
      </c>
      <c r="F54" s="83">
        <v>13</v>
      </c>
      <c r="G54" s="83">
        <v>12</v>
      </c>
      <c r="H54" s="83">
        <v>8</v>
      </c>
      <c r="I54" s="83">
        <v>626</v>
      </c>
      <c r="J54" s="85">
        <f>(I54-E54)/E54*100</f>
        <v>0.16</v>
      </c>
      <c r="K54" s="66"/>
      <c r="L54" s="84">
        <v>625</v>
      </c>
      <c r="M54" s="87">
        <f>L54/I54</f>
        <v>0.99840255591054317</v>
      </c>
      <c r="N54" s="64">
        <v>626</v>
      </c>
      <c r="O54" s="105">
        <v>15</v>
      </c>
      <c r="P54" s="106">
        <f>O54+F54</f>
        <v>28</v>
      </c>
      <c r="Q54" s="105">
        <v>5</v>
      </c>
      <c r="R54" s="105">
        <v>3</v>
      </c>
      <c r="S54" s="106">
        <f>Q54+G54</f>
        <v>17</v>
      </c>
      <c r="T54" s="106">
        <f>R54+H54</f>
        <v>11</v>
      </c>
      <c r="U54" s="107">
        <v>634</v>
      </c>
      <c r="V54" s="93">
        <f>(U54-N54)/N54*100</f>
        <v>1.2779552715654952</v>
      </c>
      <c r="W54" s="107">
        <v>1</v>
      </c>
      <c r="X54" s="107">
        <v>634</v>
      </c>
      <c r="Y54" s="68">
        <f>X54/U54</f>
        <v>1</v>
      </c>
      <c r="Z54" s="64">
        <v>625</v>
      </c>
      <c r="AA54" s="109">
        <v>22</v>
      </c>
      <c r="AB54" s="110">
        <f>AA54+P54</f>
        <v>50</v>
      </c>
      <c r="AC54" s="109">
        <v>10</v>
      </c>
      <c r="AD54" s="109">
        <v>8</v>
      </c>
      <c r="AE54" s="110">
        <f>AC54+S54</f>
        <v>27</v>
      </c>
      <c r="AF54" s="110">
        <f>AD54+T54</f>
        <v>19</v>
      </c>
      <c r="AG54" s="111">
        <v>646</v>
      </c>
      <c r="AH54" s="80">
        <f>(AG54-Z54)/Z54*100</f>
        <v>3.36</v>
      </c>
      <c r="AI54" s="111">
        <v>5</v>
      </c>
      <c r="AJ54" s="111">
        <v>623</v>
      </c>
      <c r="AK54" s="81">
        <f>AJ54/AG54</f>
        <v>0.9643962848297214</v>
      </c>
      <c r="AL54" s="76">
        <v>627</v>
      </c>
      <c r="AM54" s="112">
        <v>11</v>
      </c>
      <c r="AN54" s="113"/>
      <c r="AO54" s="112">
        <v>5</v>
      </c>
      <c r="AP54" s="73">
        <v>3</v>
      </c>
      <c r="AQ54" s="113">
        <f>AO54+AE54</f>
        <v>32</v>
      </c>
      <c r="AR54" s="113">
        <f>AP54+AF54</f>
        <v>22</v>
      </c>
      <c r="AS54" s="114">
        <v>652</v>
      </c>
      <c r="AT54" s="100">
        <f>(AS54-AL54)/AL54*100</f>
        <v>3.9872408293460926</v>
      </c>
      <c r="AU54" s="114">
        <v>6</v>
      </c>
      <c r="AV54" s="114">
        <v>651</v>
      </c>
      <c r="AW54" s="99">
        <f>AV54/AS54</f>
        <v>0.99846625766871167</v>
      </c>
    </row>
    <row r="55" spans="1:49" x14ac:dyDescent="0.3">
      <c r="A55" s="8">
        <v>9</v>
      </c>
      <c r="B55" s="4" t="s">
        <v>67</v>
      </c>
      <c r="C55" s="4">
        <v>30</v>
      </c>
      <c r="D55" s="4" t="s">
        <v>69</v>
      </c>
      <c r="E55" s="64">
        <v>195</v>
      </c>
      <c r="F55" s="83">
        <v>3</v>
      </c>
      <c r="G55" s="83">
        <v>2</v>
      </c>
      <c r="H55" s="83">
        <v>2</v>
      </c>
      <c r="I55" s="83">
        <v>198</v>
      </c>
      <c r="J55" s="85">
        <f>(I55-E55)/E55*100</f>
        <v>1.5384615384615385</v>
      </c>
      <c r="K55" s="66"/>
      <c r="L55" s="84">
        <v>197</v>
      </c>
      <c r="M55" s="87">
        <f>L55/I55</f>
        <v>0.99494949494949492</v>
      </c>
      <c r="N55" s="64">
        <v>193</v>
      </c>
      <c r="O55" s="105">
        <v>4</v>
      </c>
      <c r="P55" s="106">
        <f>O55+F55</f>
        <v>7</v>
      </c>
      <c r="Q55" s="105">
        <v>3</v>
      </c>
      <c r="R55" s="105">
        <v>1</v>
      </c>
      <c r="S55" s="106">
        <f>Q55+G55</f>
        <v>5</v>
      </c>
      <c r="T55" s="106">
        <f>R55+H55</f>
        <v>3</v>
      </c>
      <c r="U55" s="107">
        <v>200</v>
      </c>
      <c r="V55" s="93">
        <f>(U55-N55)/N55*100</f>
        <v>3.6269430051813467</v>
      </c>
      <c r="W55" s="107"/>
      <c r="X55" s="107">
        <v>199</v>
      </c>
      <c r="Y55" s="68">
        <f>X55/U55</f>
        <v>0.995</v>
      </c>
      <c r="Z55" s="64">
        <v>193</v>
      </c>
      <c r="AA55" s="109">
        <v>1</v>
      </c>
      <c r="AB55" s="110">
        <f>AA55+P55</f>
        <v>8</v>
      </c>
      <c r="AC55" s="109">
        <v>7</v>
      </c>
      <c r="AD55" s="109">
        <v>5</v>
      </c>
      <c r="AE55" s="110">
        <f>AC55+S55</f>
        <v>12</v>
      </c>
      <c r="AF55" s="110">
        <f>AD55+T55</f>
        <v>8</v>
      </c>
      <c r="AG55" s="111">
        <v>196</v>
      </c>
      <c r="AH55" s="80">
        <f>(AG55-Z55)/Z55*100</f>
        <v>1.5544041450777202</v>
      </c>
      <c r="AI55" s="111"/>
      <c r="AJ55" s="111">
        <v>194</v>
      </c>
      <c r="AK55" s="81">
        <f>AJ55/AG55</f>
        <v>0.98979591836734693</v>
      </c>
      <c r="AL55" s="76">
        <v>197</v>
      </c>
      <c r="AM55" s="112">
        <v>2</v>
      </c>
      <c r="AN55" s="113"/>
      <c r="AO55" s="112">
        <v>6</v>
      </c>
      <c r="AP55" s="73">
        <v>4</v>
      </c>
      <c r="AQ55" s="113">
        <f>AO55+AE55</f>
        <v>18</v>
      </c>
      <c r="AR55" s="113">
        <f>AP55+AF55</f>
        <v>12</v>
      </c>
      <c r="AS55" s="114">
        <v>192</v>
      </c>
      <c r="AT55" s="100">
        <f>(AS55-AL55)/AL55*100</f>
        <v>-2.5380710659898478</v>
      </c>
      <c r="AU55" s="114"/>
      <c r="AV55" s="114">
        <v>190</v>
      </c>
      <c r="AW55" s="99">
        <f>AV55/AS55</f>
        <v>0.98958333333333337</v>
      </c>
    </row>
    <row r="56" spans="1:49" x14ac:dyDescent="0.3">
      <c r="A56" s="8">
        <v>9</v>
      </c>
      <c r="B56" s="4" t="s">
        <v>67</v>
      </c>
      <c r="C56" s="4">
        <v>34</v>
      </c>
      <c r="D56" s="4" t="s">
        <v>71</v>
      </c>
      <c r="E56" s="64">
        <v>319</v>
      </c>
      <c r="F56" s="83">
        <v>18</v>
      </c>
      <c r="G56" s="83">
        <v>2</v>
      </c>
      <c r="H56" s="83">
        <v>1</v>
      </c>
      <c r="I56" s="83">
        <v>341</v>
      </c>
      <c r="J56" s="85">
        <f>(I56-E56)/E56*100</f>
        <v>6.8965517241379306</v>
      </c>
      <c r="K56" s="66"/>
      <c r="L56" s="84">
        <v>337</v>
      </c>
      <c r="M56" s="87">
        <f>L56/I56</f>
        <v>0.98826979472140764</v>
      </c>
      <c r="N56" s="64">
        <v>318</v>
      </c>
      <c r="O56" s="105">
        <v>8</v>
      </c>
      <c r="P56" s="106">
        <f>O56+F56</f>
        <v>26</v>
      </c>
      <c r="Q56" s="105">
        <v>1</v>
      </c>
      <c r="R56" s="105">
        <v>1</v>
      </c>
      <c r="S56" s="106">
        <f>Q56+G56</f>
        <v>3</v>
      </c>
      <c r="T56" s="106">
        <f>R56+H56</f>
        <v>2</v>
      </c>
      <c r="U56" s="107">
        <v>348</v>
      </c>
      <c r="V56" s="93">
        <f>(U56-N56)/N56*100</f>
        <v>9.433962264150944</v>
      </c>
      <c r="W56" s="107"/>
      <c r="X56" s="107">
        <v>345</v>
      </c>
      <c r="Y56" s="68">
        <f>X56/U56</f>
        <v>0.99137931034482762</v>
      </c>
      <c r="Z56" s="64">
        <v>317</v>
      </c>
      <c r="AA56" s="109">
        <v>7</v>
      </c>
      <c r="AB56" s="110">
        <f>AA56+P56</f>
        <v>33</v>
      </c>
      <c r="AC56" s="109">
        <v>3</v>
      </c>
      <c r="AD56" s="109">
        <v>3</v>
      </c>
      <c r="AE56" s="110">
        <f>AC56+S56</f>
        <v>6</v>
      </c>
      <c r="AF56" s="110">
        <f>AD56+T56</f>
        <v>5</v>
      </c>
      <c r="AG56" s="111">
        <v>353</v>
      </c>
      <c r="AH56" s="80">
        <f>(AG56-Z56)/Z56*100</f>
        <v>11.356466876971609</v>
      </c>
      <c r="AI56" s="111">
        <v>1</v>
      </c>
      <c r="AJ56" s="111">
        <v>343</v>
      </c>
      <c r="AK56" s="81">
        <f>AJ56/AG56</f>
        <v>0.97167138810198306</v>
      </c>
      <c r="AL56" s="76">
        <v>323</v>
      </c>
      <c r="AM56" s="112">
        <v>8</v>
      </c>
      <c r="AN56" s="113"/>
      <c r="AO56" s="112">
        <v>6</v>
      </c>
      <c r="AP56" s="73">
        <v>1</v>
      </c>
      <c r="AQ56" s="113">
        <f>AO56+AE56</f>
        <v>12</v>
      </c>
      <c r="AR56" s="113">
        <f>AP56+AF56</f>
        <v>6</v>
      </c>
      <c r="AS56" s="114">
        <v>358</v>
      </c>
      <c r="AT56" s="100">
        <f>(AS56-AL56)/AL56*100</f>
        <v>10.835913312693499</v>
      </c>
      <c r="AU56" s="114">
        <v>2</v>
      </c>
      <c r="AV56" s="114">
        <v>352</v>
      </c>
      <c r="AW56" s="99">
        <f>AV56/AS56</f>
        <v>0.98324022346368711</v>
      </c>
    </row>
    <row r="57" spans="1:49" x14ac:dyDescent="0.3">
      <c r="A57" s="8">
        <v>9</v>
      </c>
      <c r="B57" s="4" t="s">
        <v>67</v>
      </c>
      <c r="C57" s="4">
        <v>43</v>
      </c>
      <c r="D57" s="4" t="s">
        <v>72</v>
      </c>
      <c r="E57" s="64">
        <v>156</v>
      </c>
      <c r="F57" s="83">
        <v>7</v>
      </c>
      <c r="G57" s="83">
        <v>1</v>
      </c>
      <c r="H57" s="83">
        <v>1</v>
      </c>
      <c r="I57" s="83">
        <v>173</v>
      </c>
      <c r="J57" s="85">
        <f>(I57-E57)/E57*100</f>
        <v>10.897435897435898</v>
      </c>
      <c r="K57" s="66"/>
      <c r="L57" s="84">
        <v>173</v>
      </c>
      <c r="M57" s="87">
        <f>L57/I57</f>
        <v>1</v>
      </c>
      <c r="N57" s="64">
        <v>163</v>
      </c>
      <c r="O57" s="105">
        <v>4</v>
      </c>
      <c r="P57" s="106">
        <f>O57+F57</f>
        <v>11</v>
      </c>
      <c r="Q57" s="105"/>
      <c r="R57" s="105"/>
      <c r="S57" s="106">
        <f>Q57+G57</f>
        <v>1</v>
      </c>
      <c r="T57" s="106">
        <f>R57+H57</f>
        <v>1</v>
      </c>
      <c r="U57" s="107">
        <v>177</v>
      </c>
      <c r="V57" s="93">
        <f>(U57-N57)/N57*100</f>
        <v>8.5889570552147241</v>
      </c>
      <c r="W57" s="107"/>
      <c r="X57" s="107">
        <v>177</v>
      </c>
      <c r="Y57" s="68">
        <f>X57/U57</f>
        <v>1</v>
      </c>
      <c r="Z57" s="64">
        <v>165</v>
      </c>
      <c r="AA57" s="109">
        <v>6</v>
      </c>
      <c r="AB57" s="110">
        <f>AA57+P57</f>
        <v>17</v>
      </c>
      <c r="AC57" s="109">
        <v>3</v>
      </c>
      <c r="AD57" s="109">
        <v>2</v>
      </c>
      <c r="AE57" s="110">
        <f>AC57+S57</f>
        <v>4</v>
      </c>
      <c r="AF57" s="110">
        <f>AD57+T57</f>
        <v>3</v>
      </c>
      <c r="AG57" s="111">
        <v>178</v>
      </c>
      <c r="AH57" s="80">
        <f>(AG57-Z57)/Z57*100</f>
        <v>7.878787878787878</v>
      </c>
      <c r="AI57" s="111">
        <v>1</v>
      </c>
      <c r="AJ57" s="111">
        <v>172</v>
      </c>
      <c r="AK57" s="81">
        <f>AJ57/AG57</f>
        <v>0.9662921348314607</v>
      </c>
      <c r="AL57" s="76">
        <v>166</v>
      </c>
      <c r="AM57" s="112">
        <v>6</v>
      </c>
      <c r="AN57" s="113"/>
      <c r="AO57" s="112">
        <v>2</v>
      </c>
      <c r="AP57" s="73">
        <v>1</v>
      </c>
      <c r="AQ57" s="113">
        <f>AO57+AE57</f>
        <v>6</v>
      </c>
      <c r="AR57" s="113">
        <f>AP57+AF57</f>
        <v>4</v>
      </c>
      <c r="AS57" s="114">
        <v>180</v>
      </c>
      <c r="AT57" s="100">
        <f>(AS57-AL57)/AL57*100</f>
        <v>8.4337349397590362</v>
      </c>
      <c r="AU57" s="114">
        <v>1</v>
      </c>
      <c r="AV57" s="114">
        <v>180</v>
      </c>
      <c r="AW57" s="99">
        <f>AV57/AS57</f>
        <v>1</v>
      </c>
    </row>
    <row r="58" spans="1:49" x14ac:dyDescent="0.3">
      <c r="A58" s="8">
        <v>9</v>
      </c>
      <c r="B58" s="4" t="s">
        <v>67</v>
      </c>
      <c r="C58" s="4">
        <v>45</v>
      </c>
      <c r="D58" s="4" t="s">
        <v>68</v>
      </c>
      <c r="E58" s="64">
        <v>171</v>
      </c>
      <c r="F58" s="83">
        <v>6</v>
      </c>
      <c r="G58" s="83">
        <v>4</v>
      </c>
      <c r="H58" s="83">
        <v>2</v>
      </c>
      <c r="I58" s="83">
        <v>178</v>
      </c>
      <c r="J58" s="85">
        <f>(I58-E58)/E58*100</f>
        <v>4.0935672514619883</v>
      </c>
      <c r="K58" s="66"/>
      <c r="L58" s="84">
        <v>176</v>
      </c>
      <c r="M58" s="87">
        <f>L58/I58</f>
        <v>0.9887640449438202</v>
      </c>
      <c r="N58" s="64">
        <v>174</v>
      </c>
      <c r="O58" s="105">
        <v>6</v>
      </c>
      <c r="P58" s="106">
        <f>O58+F58</f>
        <v>12</v>
      </c>
      <c r="Q58" s="105">
        <v>2</v>
      </c>
      <c r="R58" s="105">
        <v>1</v>
      </c>
      <c r="S58" s="106">
        <f>Q58+G58</f>
        <v>6</v>
      </c>
      <c r="T58" s="106">
        <f>R58+H58</f>
        <v>3</v>
      </c>
      <c r="U58" s="107">
        <v>184</v>
      </c>
      <c r="V58" s="93">
        <f>(U58-N58)/N58*100</f>
        <v>5.7471264367816088</v>
      </c>
      <c r="W58" s="107">
        <v>1</v>
      </c>
      <c r="X58" s="107">
        <v>183</v>
      </c>
      <c r="Y58" s="68">
        <f>X58/U58</f>
        <v>0.99456521739130432</v>
      </c>
      <c r="Z58" s="64">
        <v>175</v>
      </c>
      <c r="AA58" s="109">
        <v>4</v>
      </c>
      <c r="AB58" s="110">
        <f>AA58+P58</f>
        <v>16</v>
      </c>
      <c r="AC58" s="109">
        <v>4</v>
      </c>
      <c r="AD58" s="109">
        <v>3</v>
      </c>
      <c r="AE58" s="110">
        <f>AC58+S58</f>
        <v>10</v>
      </c>
      <c r="AF58" s="110">
        <f>AD58+T58</f>
        <v>6</v>
      </c>
      <c r="AG58" s="111">
        <v>183</v>
      </c>
      <c r="AH58" s="80">
        <f>(AG58-Z58)/Z58*100</f>
        <v>4.5714285714285712</v>
      </c>
      <c r="AI58" s="111">
        <v>1</v>
      </c>
      <c r="AJ58" s="111">
        <v>178</v>
      </c>
      <c r="AK58" s="81">
        <f>AJ58/AG58</f>
        <v>0.97267759562841527</v>
      </c>
      <c r="AL58" s="76">
        <v>177</v>
      </c>
      <c r="AM58" s="112">
        <v>6</v>
      </c>
      <c r="AN58" s="113"/>
      <c r="AO58" s="112">
        <v>1</v>
      </c>
      <c r="AP58" s="73">
        <v>1</v>
      </c>
      <c r="AQ58" s="113">
        <f>AO58+AE58</f>
        <v>11</v>
      </c>
      <c r="AR58" s="113">
        <f>AP58+AF58</f>
        <v>7</v>
      </c>
      <c r="AS58" s="114">
        <v>188</v>
      </c>
      <c r="AT58" s="100">
        <f>(AS58-AL58)/AL58*100</f>
        <v>6.2146892655367232</v>
      </c>
      <c r="AU58" s="114">
        <v>1</v>
      </c>
      <c r="AV58" s="114">
        <v>188</v>
      </c>
      <c r="AW58" s="99">
        <f>AV58/AS58</f>
        <v>1</v>
      </c>
    </row>
    <row r="59" spans="1:49" x14ac:dyDescent="0.3">
      <c r="A59" s="8">
        <v>9</v>
      </c>
      <c r="B59" s="4" t="s">
        <v>67</v>
      </c>
      <c r="C59" s="4">
        <v>62</v>
      </c>
      <c r="D59" s="4" t="s">
        <v>73</v>
      </c>
      <c r="E59" s="64">
        <v>286</v>
      </c>
      <c r="F59" s="83">
        <v>11</v>
      </c>
      <c r="G59" s="83">
        <v>3</v>
      </c>
      <c r="H59" s="83">
        <v>3</v>
      </c>
      <c r="I59" s="83">
        <v>303</v>
      </c>
      <c r="J59" s="85">
        <f>(I59-E59)/E59*100</f>
        <v>5.9440559440559442</v>
      </c>
      <c r="K59" s="66"/>
      <c r="L59" s="84">
        <v>300</v>
      </c>
      <c r="M59" s="87">
        <f>L59/I59</f>
        <v>0.99009900990099009</v>
      </c>
      <c r="N59" s="64">
        <v>283</v>
      </c>
      <c r="O59" s="105">
        <v>11</v>
      </c>
      <c r="P59" s="106">
        <f>O59+F59</f>
        <v>22</v>
      </c>
      <c r="Q59" s="105">
        <v>6</v>
      </c>
      <c r="R59" s="105">
        <v>6</v>
      </c>
      <c r="S59" s="106">
        <f>Q59+G59</f>
        <v>9</v>
      </c>
      <c r="T59" s="106">
        <f>R59+H59</f>
        <v>9</v>
      </c>
      <c r="U59" s="107">
        <v>307</v>
      </c>
      <c r="V59" s="93">
        <f>(U59-N59)/N59*100</f>
        <v>8.4805653710247348</v>
      </c>
      <c r="W59" s="107"/>
      <c r="X59" s="107">
        <v>306</v>
      </c>
      <c r="Y59" s="68">
        <f>X59/U59</f>
        <v>0.99674267100977199</v>
      </c>
      <c r="Z59" s="64">
        <v>282</v>
      </c>
      <c r="AA59" s="109">
        <v>6</v>
      </c>
      <c r="AB59" s="110">
        <f>AA59+P59</f>
        <v>28</v>
      </c>
      <c r="AC59" s="109">
        <v>5</v>
      </c>
      <c r="AD59" s="109">
        <v>4</v>
      </c>
      <c r="AE59" s="110">
        <f>AC59+S59</f>
        <v>14</v>
      </c>
      <c r="AF59" s="110">
        <f>AD59+T59</f>
        <v>13</v>
      </c>
      <c r="AG59" s="111">
        <v>313</v>
      </c>
      <c r="AH59" s="80">
        <f>(AG59-Z59)/Z59*100</f>
        <v>10.99290780141844</v>
      </c>
      <c r="AI59" s="111">
        <v>1</v>
      </c>
      <c r="AJ59" s="111">
        <v>306</v>
      </c>
      <c r="AK59" s="81">
        <f>AJ59/AG59</f>
        <v>0.97763578274760388</v>
      </c>
      <c r="AL59" s="76">
        <v>291</v>
      </c>
      <c r="AM59" s="112">
        <v>8</v>
      </c>
      <c r="AN59" s="113"/>
      <c r="AO59" s="112">
        <v>3</v>
      </c>
      <c r="AP59" s="73">
        <v>2</v>
      </c>
      <c r="AQ59" s="113">
        <f>AO59+AE59</f>
        <v>17</v>
      </c>
      <c r="AR59" s="113">
        <f>AP59+AF59</f>
        <v>15</v>
      </c>
      <c r="AS59" s="114">
        <v>319</v>
      </c>
      <c r="AT59" s="100">
        <f>(AS59-AL59)/AL59*100</f>
        <v>9.6219931271477677</v>
      </c>
      <c r="AU59" s="114">
        <v>1</v>
      </c>
      <c r="AV59" s="114">
        <v>317</v>
      </c>
      <c r="AW59" s="99">
        <f>AV59/AS59</f>
        <v>0.99373040752351094</v>
      </c>
    </row>
    <row r="60" spans="1:49" x14ac:dyDescent="0.3">
      <c r="A60" s="8">
        <v>9</v>
      </c>
      <c r="B60" s="4" t="s">
        <v>67</v>
      </c>
      <c r="C60" s="4">
        <v>82</v>
      </c>
      <c r="D60" s="4" t="s">
        <v>70</v>
      </c>
      <c r="E60" s="64">
        <v>551</v>
      </c>
      <c r="F60" s="83">
        <v>11</v>
      </c>
      <c r="G60" s="83">
        <v>9</v>
      </c>
      <c r="H60" s="83">
        <v>8</v>
      </c>
      <c r="I60" s="83">
        <v>553</v>
      </c>
      <c r="J60" s="85">
        <f>(I60-E60)/E60*100</f>
        <v>0.36297640653357532</v>
      </c>
      <c r="K60" s="66"/>
      <c r="L60" s="84">
        <v>552</v>
      </c>
      <c r="M60" s="87">
        <f>L60/I60</f>
        <v>0.99819168173598549</v>
      </c>
      <c r="N60" s="64">
        <v>553</v>
      </c>
      <c r="O60" s="105">
        <v>23</v>
      </c>
      <c r="P60" s="106">
        <f>O60+F60</f>
        <v>34</v>
      </c>
      <c r="Q60" s="105">
        <v>4</v>
      </c>
      <c r="R60" s="105">
        <v>1</v>
      </c>
      <c r="S60" s="106">
        <f>Q60+G60</f>
        <v>13</v>
      </c>
      <c r="T60" s="106">
        <f>R60+H60</f>
        <v>9</v>
      </c>
      <c r="U60" s="107">
        <v>572</v>
      </c>
      <c r="V60" s="93">
        <f>(U60-N60)/N60*100</f>
        <v>3.4358047016274864</v>
      </c>
      <c r="W60" s="107">
        <v>5</v>
      </c>
      <c r="X60" s="107">
        <v>570</v>
      </c>
      <c r="Y60" s="68">
        <f>X60/U60</f>
        <v>0.99650349650349646</v>
      </c>
      <c r="Z60" s="64">
        <v>546</v>
      </c>
      <c r="AA60" s="109">
        <v>12</v>
      </c>
      <c r="AB60" s="110">
        <f>AA60+P60</f>
        <v>46</v>
      </c>
      <c r="AC60" s="109">
        <v>4</v>
      </c>
      <c r="AD60" s="109">
        <v>3</v>
      </c>
      <c r="AE60" s="110">
        <f>AC60+S60</f>
        <v>17</v>
      </c>
      <c r="AF60" s="110">
        <f>AD60+T60</f>
        <v>12</v>
      </c>
      <c r="AG60" s="111">
        <v>578</v>
      </c>
      <c r="AH60" s="80">
        <f>(AG60-Z60)/Z60*100</f>
        <v>5.8608058608058604</v>
      </c>
      <c r="AI60" s="111">
        <v>13</v>
      </c>
      <c r="AJ60" s="111">
        <v>564</v>
      </c>
      <c r="AK60" s="81">
        <f>AJ60/AG60</f>
        <v>0.97577854671280273</v>
      </c>
      <c r="AL60" s="76">
        <v>552</v>
      </c>
      <c r="AM60" s="112">
        <v>21</v>
      </c>
      <c r="AN60" s="113"/>
      <c r="AO60" s="112">
        <v>16</v>
      </c>
      <c r="AP60" s="73">
        <v>11</v>
      </c>
      <c r="AQ60" s="113">
        <f>AO60+AE60</f>
        <v>33</v>
      </c>
      <c r="AR60" s="113">
        <f>AP60+AF60</f>
        <v>23</v>
      </c>
      <c r="AS60" s="114">
        <v>581</v>
      </c>
      <c r="AT60" s="100">
        <f>(AS60-AL60)/AL60*100</f>
        <v>5.2536231884057969</v>
      </c>
      <c r="AU60" s="114">
        <v>13</v>
      </c>
      <c r="AV60" s="114">
        <v>580</v>
      </c>
      <c r="AW60" s="99">
        <f>AV60/AS60</f>
        <v>0.99827882960413084</v>
      </c>
    </row>
    <row r="61" spans="1:49" x14ac:dyDescent="0.3">
      <c r="A61" s="8">
        <v>10</v>
      </c>
      <c r="B61" s="4" t="s">
        <v>10</v>
      </c>
      <c r="C61" s="4">
        <v>13</v>
      </c>
      <c r="D61" s="4" t="s">
        <v>18</v>
      </c>
      <c r="E61" s="64">
        <v>25331</v>
      </c>
      <c r="F61" s="83">
        <v>811</v>
      </c>
      <c r="G61" s="83">
        <v>426</v>
      </c>
      <c r="H61" s="83">
        <v>304</v>
      </c>
      <c r="I61" s="83">
        <v>26326</v>
      </c>
      <c r="J61" s="85">
        <f>(I61-E61)/E61*100</f>
        <v>3.9279933678101933</v>
      </c>
      <c r="K61" s="66">
        <v>60</v>
      </c>
      <c r="L61" s="84">
        <v>26162</v>
      </c>
      <c r="M61" s="87">
        <f>L61/I61</f>
        <v>0.99377041707817371</v>
      </c>
      <c r="N61" s="64">
        <v>25324</v>
      </c>
      <c r="O61" s="105">
        <v>877</v>
      </c>
      <c r="P61" s="106">
        <f>O61+F61</f>
        <v>1688</v>
      </c>
      <c r="Q61" s="105">
        <v>269</v>
      </c>
      <c r="R61" s="105">
        <v>172</v>
      </c>
      <c r="S61" s="106">
        <f>Q61+G61</f>
        <v>695</v>
      </c>
      <c r="T61" s="106">
        <f>R61+H61</f>
        <v>476</v>
      </c>
      <c r="U61" s="107">
        <v>26915</v>
      </c>
      <c r="V61" s="93">
        <f>(U61-N61)/N61*100</f>
        <v>6.2825777918180377</v>
      </c>
      <c r="W61" s="107">
        <v>169</v>
      </c>
      <c r="X61" s="107">
        <v>26762</v>
      </c>
      <c r="Y61" s="68">
        <f>X61/U61</f>
        <v>0.99431543748838935</v>
      </c>
      <c r="Z61" s="64">
        <v>25607</v>
      </c>
      <c r="AA61" s="109">
        <v>773</v>
      </c>
      <c r="AB61" s="110">
        <f>AA61+P61</f>
        <v>2461</v>
      </c>
      <c r="AC61" s="109">
        <v>378</v>
      </c>
      <c r="AD61" s="109">
        <v>285</v>
      </c>
      <c r="AE61" s="110">
        <f>AC61+S61</f>
        <v>1073</v>
      </c>
      <c r="AF61" s="110">
        <f>AD61+T61</f>
        <v>761</v>
      </c>
      <c r="AG61" s="111">
        <v>27286</v>
      </c>
      <c r="AH61" s="80">
        <f>(AG61-Z61)/Z61*100</f>
        <v>6.5568008747608069</v>
      </c>
      <c r="AI61" s="111">
        <v>346</v>
      </c>
      <c r="AJ61" s="111">
        <v>26382</v>
      </c>
      <c r="AK61" s="81">
        <f>AJ61/AG61</f>
        <v>0.96686945686432602</v>
      </c>
      <c r="AL61" s="76">
        <v>25960</v>
      </c>
      <c r="AM61" s="112">
        <v>802</v>
      </c>
      <c r="AN61" s="113"/>
      <c r="AO61" s="112">
        <v>560</v>
      </c>
      <c r="AP61" s="73">
        <v>432</v>
      </c>
      <c r="AQ61" s="113">
        <f>AO61+AE61</f>
        <v>1633</v>
      </c>
      <c r="AR61" s="113">
        <f>AP61+AF61</f>
        <v>1193</v>
      </c>
      <c r="AS61" s="114">
        <v>27485</v>
      </c>
      <c r="AT61" s="100">
        <f>(AS61-AL61)/AL61*100</f>
        <v>5.8744221879815104</v>
      </c>
      <c r="AU61" s="114">
        <v>417</v>
      </c>
      <c r="AV61" s="114">
        <v>77</v>
      </c>
      <c r="AW61" s="99">
        <f>AV61/AS61</f>
        <v>2.8015281062397672E-3</v>
      </c>
    </row>
    <row r="62" spans="1:49" x14ac:dyDescent="0.3">
      <c r="A62" s="8">
        <v>10</v>
      </c>
      <c r="B62" s="4" t="s">
        <v>10</v>
      </c>
      <c r="C62" s="4">
        <v>41</v>
      </c>
      <c r="D62" s="4" t="s">
        <v>13</v>
      </c>
      <c r="E62" s="64">
        <v>2205</v>
      </c>
      <c r="F62" s="83">
        <v>110</v>
      </c>
      <c r="G62" s="83">
        <v>22</v>
      </c>
      <c r="H62" s="83">
        <v>21</v>
      </c>
      <c r="I62" s="83">
        <v>2423</v>
      </c>
      <c r="J62" s="85">
        <f>(I62-E62)/E62*100</f>
        <v>9.8866213151927429</v>
      </c>
      <c r="K62" s="66">
        <v>3</v>
      </c>
      <c r="L62" s="84">
        <v>2405</v>
      </c>
      <c r="M62" s="87">
        <f>L62/I62</f>
        <v>0.99257119273627736</v>
      </c>
      <c r="N62" s="64">
        <v>2218</v>
      </c>
      <c r="O62" s="105">
        <v>88</v>
      </c>
      <c r="P62" s="106">
        <f>O62+F62</f>
        <v>198</v>
      </c>
      <c r="Q62" s="105">
        <v>14</v>
      </c>
      <c r="R62" s="105">
        <v>11</v>
      </c>
      <c r="S62" s="106">
        <f>Q62+G62</f>
        <v>36</v>
      </c>
      <c r="T62" s="106">
        <f>R62+H62</f>
        <v>32</v>
      </c>
      <c r="U62" s="107">
        <v>2512</v>
      </c>
      <c r="V62" s="93">
        <f>(U62-N62)/N62*100</f>
        <v>13.255184851217313</v>
      </c>
      <c r="W62" s="107">
        <v>9</v>
      </c>
      <c r="X62" s="107">
        <v>2494</v>
      </c>
      <c r="Y62" s="68">
        <f>X62/U62</f>
        <v>0.99283439490445857</v>
      </c>
      <c r="Z62" s="64">
        <v>2265</v>
      </c>
      <c r="AA62" s="109">
        <v>57</v>
      </c>
      <c r="AB62" s="110">
        <f>AA62+P62</f>
        <v>255</v>
      </c>
      <c r="AC62" s="109">
        <v>25</v>
      </c>
      <c r="AD62" s="109">
        <v>17</v>
      </c>
      <c r="AE62" s="110">
        <f>AC62+S62</f>
        <v>61</v>
      </c>
      <c r="AF62" s="110">
        <f>AD62+T62</f>
        <v>49</v>
      </c>
      <c r="AG62" s="111">
        <v>2558</v>
      </c>
      <c r="AH62" s="80">
        <f>(AG62-Z62)/Z62*100</f>
        <v>12.935982339955851</v>
      </c>
      <c r="AI62" s="111">
        <v>25</v>
      </c>
      <c r="AJ62" s="111">
        <v>2487</v>
      </c>
      <c r="AK62" s="81">
        <f>AJ62/AG62</f>
        <v>0.97224394057857699</v>
      </c>
      <c r="AL62" s="76">
        <v>2327</v>
      </c>
      <c r="AM62" s="112">
        <v>81</v>
      </c>
      <c r="AN62" s="113"/>
      <c r="AO62" s="112">
        <v>31</v>
      </c>
      <c r="AP62" s="73">
        <v>20</v>
      </c>
      <c r="AQ62" s="113">
        <f>AO62+AE62</f>
        <v>92</v>
      </c>
      <c r="AR62" s="113">
        <f>AP62+AF62</f>
        <v>69</v>
      </c>
      <c r="AS62" s="114">
        <v>2621</v>
      </c>
      <c r="AT62" s="100">
        <f>(AS62-AL62)/AL62*100</f>
        <v>12.634293081220454</v>
      </c>
      <c r="AU62" s="114">
        <v>31</v>
      </c>
      <c r="AV62" s="114">
        <v>2606</v>
      </c>
      <c r="AW62" s="99">
        <f>AV62/AS62</f>
        <v>0.99427699351392596</v>
      </c>
    </row>
    <row r="63" spans="1:49" x14ac:dyDescent="0.3">
      <c r="A63" s="8">
        <v>10</v>
      </c>
      <c r="B63" s="4" t="s">
        <v>10</v>
      </c>
      <c r="C63" s="4">
        <v>42</v>
      </c>
      <c r="D63" s="4" t="s">
        <v>14</v>
      </c>
      <c r="E63" s="64">
        <v>349</v>
      </c>
      <c r="F63" s="83">
        <v>13</v>
      </c>
      <c r="G63" s="83">
        <v>4</v>
      </c>
      <c r="H63" s="83">
        <v>2</v>
      </c>
      <c r="I63" s="83">
        <v>374</v>
      </c>
      <c r="J63" s="85">
        <f>(I63-E63)/E63*100</f>
        <v>7.1633237822349569</v>
      </c>
      <c r="K63" s="66"/>
      <c r="L63" s="84">
        <v>372</v>
      </c>
      <c r="M63" s="87">
        <f>L63/I63</f>
        <v>0.99465240641711228</v>
      </c>
      <c r="N63" s="64">
        <v>351</v>
      </c>
      <c r="O63" s="105">
        <v>14</v>
      </c>
      <c r="P63" s="106">
        <f>O63+F63</f>
        <v>27</v>
      </c>
      <c r="Q63" s="105">
        <v>4</v>
      </c>
      <c r="R63" s="105">
        <v>3</v>
      </c>
      <c r="S63" s="106">
        <f>Q63+G63</f>
        <v>8</v>
      </c>
      <c r="T63" s="106">
        <f>R63+H63</f>
        <v>5</v>
      </c>
      <c r="U63" s="107">
        <v>382</v>
      </c>
      <c r="V63" s="93">
        <f>(U63-N63)/N63*100</f>
        <v>8.8319088319088319</v>
      </c>
      <c r="W63" s="107"/>
      <c r="X63" s="107">
        <v>380</v>
      </c>
      <c r="Y63" s="68">
        <f>X63/U63</f>
        <v>0.99476439790575921</v>
      </c>
      <c r="Z63" s="64">
        <v>363</v>
      </c>
      <c r="AA63" s="109">
        <v>13</v>
      </c>
      <c r="AB63" s="110">
        <f>AA63+P63</f>
        <v>40</v>
      </c>
      <c r="AC63" s="109">
        <v>4</v>
      </c>
      <c r="AD63" s="109">
        <v>3</v>
      </c>
      <c r="AE63" s="110">
        <f>AC63+S63</f>
        <v>12</v>
      </c>
      <c r="AF63" s="110">
        <f>AD63+T63</f>
        <v>8</v>
      </c>
      <c r="AG63" s="111">
        <v>391</v>
      </c>
      <c r="AH63" s="80">
        <f>(AG63-Z63)/Z63*100</f>
        <v>7.7134986225895315</v>
      </c>
      <c r="AI63" s="111">
        <v>2</v>
      </c>
      <c r="AJ63" s="111">
        <v>376</v>
      </c>
      <c r="AK63" s="81">
        <f>AJ63/AG63</f>
        <v>0.96163682864450128</v>
      </c>
      <c r="AL63" s="76">
        <v>368</v>
      </c>
      <c r="AM63" s="112">
        <v>10</v>
      </c>
      <c r="AN63" s="113"/>
      <c r="AO63" s="112">
        <v>2</v>
      </c>
      <c r="AP63" s="73">
        <v>1</v>
      </c>
      <c r="AQ63" s="113">
        <f>AO63+AE63</f>
        <v>14</v>
      </c>
      <c r="AR63" s="113">
        <f>AP63+AF63</f>
        <v>9</v>
      </c>
      <c r="AS63" s="114">
        <v>401</v>
      </c>
      <c r="AT63" s="100">
        <f>(AS63-AL63)/AL63*100</f>
        <v>8.9673913043478262</v>
      </c>
      <c r="AU63" s="114">
        <v>3</v>
      </c>
      <c r="AV63" s="114">
        <v>395</v>
      </c>
      <c r="AW63" s="99">
        <f>AV63/AS63</f>
        <v>0.98503740648379057</v>
      </c>
    </row>
    <row r="64" spans="1:49" x14ac:dyDescent="0.3">
      <c r="A64" s="8">
        <v>10</v>
      </c>
      <c r="B64" s="4" t="s">
        <v>10</v>
      </c>
      <c r="C64" s="4">
        <v>79</v>
      </c>
      <c r="D64" s="4" t="s">
        <v>11</v>
      </c>
      <c r="E64" s="64">
        <v>495</v>
      </c>
      <c r="F64" s="83">
        <v>15</v>
      </c>
      <c r="G64" s="83">
        <v>3</v>
      </c>
      <c r="H64" s="83">
        <v>1</v>
      </c>
      <c r="I64" s="83">
        <v>534</v>
      </c>
      <c r="J64" s="85">
        <f>(I64-E64)/E64*100</f>
        <v>7.878787878787878</v>
      </c>
      <c r="K64" s="66">
        <v>1</v>
      </c>
      <c r="L64" s="84">
        <v>530</v>
      </c>
      <c r="M64" s="87">
        <f>L64/I64</f>
        <v>0.99250936329588013</v>
      </c>
      <c r="N64" s="64">
        <v>503</v>
      </c>
      <c r="O64" s="105">
        <v>15</v>
      </c>
      <c r="P64" s="106">
        <f>O64+F64</f>
        <v>30</v>
      </c>
      <c r="Q64" s="105">
        <v>4</v>
      </c>
      <c r="R64" s="105">
        <v>2</v>
      </c>
      <c r="S64" s="106">
        <f>Q64+G64</f>
        <v>7</v>
      </c>
      <c r="T64" s="106">
        <f>R64+H64</f>
        <v>3</v>
      </c>
      <c r="U64" s="107">
        <v>545</v>
      </c>
      <c r="V64" s="93">
        <f>(U64-N64)/N64*100</f>
        <v>8.3499005964214703</v>
      </c>
      <c r="W64" s="107">
        <v>2</v>
      </c>
      <c r="X64" s="107">
        <v>543</v>
      </c>
      <c r="Y64" s="68">
        <f>X64/U64</f>
        <v>0.9963302752293578</v>
      </c>
      <c r="Z64" s="64">
        <v>505</v>
      </c>
      <c r="AA64" s="109">
        <v>15</v>
      </c>
      <c r="AB64" s="110">
        <f>AA64+P64</f>
        <v>45</v>
      </c>
      <c r="AC64" s="109">
        <v>6</v>
      </c>
      <c r="AD64" s="109">
        <v>3</v>
      </c>
      <c r="AE64" s="110">
        <f>AC64+S64</f>
        <v>13</v>
      </c>
      <c r="AF64" s="110">
        <f>AD64+T64</f>
        <v>6</v>
      </c>
      <c r="AG64" s="111">
        <v>553</v>
      </c>
      <c r="AH64" s="80">
        <f>(AG64-Z64)/Z64*100</f>
        <v>9.5049504950495045</v>
      </c>
      <c r="AI64" s="111">
        <v>6</v>
      </c>
      <c r="AJ64" s="111">
        <v>538</v>
      </c>
      <c r="AK64" s="81">
        <f>AJ64/AG64</f>
        <v>0.97287522603978305</v>
      </c>
      <c r="AL64" s="76">
        <v>520</v>
      </c>
      <c r="AM64" s="112">
        <v>19</v>
      </c>
      <c r="AN64" s="113"/>
      <c r="AO64" s="112">
        <v>12</v>
      </c>
      <c r="AP64" s="73">
        <v>5</v>
      </c>
      <c r="AQ64" s="113">
        <f>AO64+AE64</f>
        <v>25</v>
      </c>
      <c r="AR64" s="113">
        <f>AP64+AF64</f>
        <v>11</v>
      </c>
      <c r="AS64" s="114">
        <v>564</v>
      </c>
      <c r="AT64" s="100">
        <f>(AS64-AL64)/AL64*100</f>
        <v>8.4615384615384617</v>
      </c>
      <c r="AU64" s="114">
        <v>6</v>
      </c>
      <c r="AV64" s="114">
        <v>564</v>
      </c>
      <c r="AW64" s="99">
        <f>AV64/AS64</f>
        <v>1</v>
      </c>
    </row>
    <row r="65" spans="1:49" x14ac:dyDescent="0.3">
      <c r="A65" s="8">
        <v>10</v>
      </c>
      <c r="B65" s="4" t="s">
        <v>10</v>
      </c>
      <c r="C65" s="4">
        <v>81</v>
      </c>
      <c r="D65" s="4" t="s">
        <v>15</v>
      </c>
      <c r="E65" s="64">
        <v>512</v>
      </c>
      <c r="F65" s="83">
        <v>17</v>
      </c>
      <c r="G65" s="83">
        <v>2</v>
      </c>
      <c r="H65" s="83">
        <v>1</v>
      </c>
      <c r="I65" s="83">
        <v>544</v>
      </c>
      <c r="J65" s="85">
        <f>(I65-E65)/E65*100</f>
        <v>6.25</v>
      </c>
      <c r="K65" s="66"/>
      <c r="L65" s="84">
        <v>538</v>
      </c>
      <c r="M65" s="87">
        <f>L65/I65</f>
        <v>0.98897058823529416</v>
      </c>
      <c r="N65" s="64">
        <v>513</v>
      </c>
      <c r="O65" s="105">
        <v>11</v>
      </c>
      <c r="P65" s="106">
        <f>O65+F65</f>
        <v>28</v>
      </c>
      <c r="Q65" s="105">
        <v>3</v>
      </c>
      <c r="R65" s="105">
        <v>2</v>
      </c>
      <c r="S65" s="106">
        <f>Q65+G65</f>
        <v>5</v>
      </c>
      <c r="T65" s="106">
        <f>R65+H65</f>
        <v>3</v>
      </c>
      <c r="U65" s="107">
        <v>552</v>
      </c>
      <c r="V65" s="93">
        <f>(U65-N65)/N65*100</f>
        <v>7.6023391812865491</v>
      </c>
      <c r="W65" s="107">
        <v>5</v>
      </c>
      <c r="X65" s="107">
        <v>548</v>
      </c>
      <c r="Y65" s="68">
        <f>X65/U65</f>
        <v>0.99275362318840576</v>
      </c>
      <c r="Z65" s="64">
        <v>519</v>
      </c>
      <c r="AA65" s="109">
        <v>10</v>
      </c>
      <c r="AB65" s="110">
        <f>AA65+P65</f>
        <v>38</v>
      </c>
      <c r="AC65" s="109">
        <v>10</v>
      </c>
      <c r="AD65" s="109">
        <v>7</v>
      </c>
      <c r="AE65" s="110">
        <f>AC65+S65</f>
        <v>15</v>
      </c>
      <c r="AF65" s="110">
        <f>AD65+T65</f>
        <v>10</v>
      </c>
      <c r="AG65" s="111">
        <v>553</v>
      </c>
      <c r="AH65" s="80">
        <f>(AG65-Z65)/Z65*100</f>
        <v>6.5510597302504818</v>
      </c>
      <c r="AI65" s="111">
        <v>10</v>
      </c>
      <c r="AJ65" s="111">
        <v>539</v>
      </c>
      <c r="AK65" s="81">
        <f>AJ65/AG65</f>
        <v>0.97468354430379744</v>
      </c>
      <c r="AL65" s="76">
        <v>527</v>
      </c>
      <c r="AM65" s="112">
        <v>12</v>
      </c>
      <c r="AN65" s="113"/>
      <c r="AO65" s="112">
        <v>7</v>
      </c>
      <c r="AP65" s="73">
        <v>4</v>
      </c>
      <c r="AQ65" s="113">
        <f>AO65+AE65</f>
        <v>22</v>
      </c>
      <c r="AR65" s="113">
        <f>AP65+AF65</f>
        <v>14</v>
      </c>
      <c r="AS65" s="114">
        <v>559</v>
      </c>
      <c r="AT65" s="100">
        <f>(AS65-AL65)/AL65*100</f>
        <v>6.0721062618595827</v>
      </c>
      <c r="AU65" s="114">
        <v>13</v>
      </c>
      <c r="AV65" s="114">
        <v>555</v>
      </c>
      <c r="AW65" s="99">
        <f>AV65/AS65</f>
        <v>0.99284436493738815</v>
      </c>
    </row>
    <row r="66" spans="1:49" x14ac:dyDescent="0.3">
      <c r="A66" s="8">
        <v>10</v>
      </c>
      <c r="B66" s="4" t="s">
        <v>10</v>
      </c>
      <c r="C66" s="4">
        <v>85</v>
      </c>
      <c r="D66" s="4" t="s">
        <v>12</v>
      </c>
      <c r="E66" s="76">
        <v>340</v>
      </c>
      <c r="F66" s="83">
        <v>10</v>
      </c>
      <c r="G66" s="83">
        <v>3</v>
      </c>
      <c r="H66" s="83">
        <v>3</v>
      </c>
      <c r="I66" s="83">
        <v>352</v>
      </c>
      <c r="J66" s="85">
        <f>(I66-E66)/E66*100</f>
        <v>3.5294117647058822</v>
      </c>
      <c r="K66" s="86"/>
      <c r="L66" s="84">
        <v>349</v>
      </c>
      <c r="M66" s="87">
        <f>L66/I66</f>
        <v>0.99147727272727271</v>
      </c>
      <c r="N66" s="76">
        <v>339</v>
      </c>
      <c r="O66" s="105">
        <v>8</v>
      </c>
      <c r="P66" s="106">
        <f>O66+F66</f>
        <v>18</v>
      </c>
      <c r="Q66" s="105">
        <v>4</v>
      </c>
      <c r="R66" s="105">
        <v>3</v>
      </c>
      <c r="S66" s="106">
        <f>Q66+G66</f>
        <v>7</v>
      </c>
      <c r="T66" s="106">
        <f>R66+H66</f>
        <v>6</v>
      </c>
      <c r="U66" s="107">
        <v>355</v>
      </c>
      <c r="V66" s="93">
        <f>(U66-N66)/N66*100</f>
        <v>4.71976401179941</v>
      </c>
      <c r="W66" s="107"/>
      <c r="X66" s="107">
        <v>352</v>
      </c>
      <c r="Y66" s="94">
        <f>X66/U66</f>
        <v>0.9915492957746479</v>
      </c>
      <c r="Z66" s="76">
        <v>343</v>
      </c>
      <c r="AA66" s="109">
        <v>5</v>
      </c>
      <c r="AB66" s="110">
        <f>AA66+P66</f>
        <v>23</v>
      </c>
      <c r="AC66" s="109">
        <v>4</v>
      </c>
      <c r="AD66" s="109">
        <v>3</v>
      </c>
      <c r="AE66" s="110">
        <f>AC66+S66</f>
        <v>11</v>
      </c>
      <c r="AF66" s="110">
        <f>AD66+T66</f>
        <v>9</v>
      </c>
      <c r="AG66" s="111">
        <v>356</v>
      </c>
      <c r="AH66" s="80">
        <f>(AG66-Z66)/Z66*100</f>
        <v>3.7900874635568513</v>
      </c>
      <c r="AI66" s="111"/>
      <c r="AJ66" s="111">
        <v>351</v>
      </c>
      <c r="AK66" s="81">
        <f>AJ66/AG66</f>
        <v>0.9859550561797753</v>
      </c>
      <c r="AL66" s="76">
        <v>345</v>
      </c>
      <c r="AM66" s="112">
        <v>8</v>
      </c>
      <c r="AN66" s="113"/>
      <c r="AO66" s="112">
        <v>2</v>
      </c>
      <c r="AP66" s="112">
        <v>2</v>
      </c>
      <c r="AQ66" s="113">
        <f>AO66+AE66</f>
        <v>13</v>
      </c>
      <c r="AR66" s="113">
        <f>AP66+AF66</f>
        <v>11</v>
      </c>
      <c r="AS66" s="114">
        <v>362</v>
      </c>
      <c r="AT66" s="100">
        <f>(AS66-AL66)/AL66*100</f>
        <v>4.9275362318840585</v>
      </c>
      <c r="AU66" s="114">
        <v>1</v>
      </c>
      <c r="AV66" s="114">
        <v>360</v>
      </c>
      <c r="AW66" s="99">
        <f>AV66/AS66</f>
        <v>0.99447513812154698</v>
      </c>
    </row>
    <row r="67" spans="1:49" x14ac:dyDescent="0.3">
      <c r="A67" s="8">
        <v>10</v>
      </c>
      <c r="B67" s="4" t="s">
        <v>10</v>
      </c>
      <c r="C67" s="4">
        <v>86</v>
      </c>
      <c r="D67" s="4" t="s">
        <v>17</v>
      </c>
      <c r="E67" s="64">
        <v>217</v>
      </c>
      <c r="F67" s="83">
        <v>7</v>
      </c>
      <c r="G67" s="83">
        <v>2</v>
      </c>
      <c r="H67" s="83">
        <v>2</v>
      </c>
      <c r="I67" s="83">
        <v>240</v>
      </c>
      <c r="J67" s="85">
        <f>(I67-E67)/E67*100</f>
        <v>10.599078341013826</v>
      </c>
      <c r="K67" s="66"/>
      <c r="L67" s="84">
        <v>240</v>
      </c>
      <c r="M67" s="87">
        <f>L67/I67</f>
        <v>1</v>
      </c>
      <c r="N67" s="64">
        <v>218</v>
      </c>
      <c r="O67" s="105">
        <v>8</v>
      </c>
      <c r="P67" s="106">
        <f>O67+F67</f>
        <v>15</v>
      </c>
      <c r="Q67" s="105"/>
      <c r="R67" s="105"/>
      <c r="S67" s="106">
        <f>Q67+G67</f>
        <v>2</v>
      </c>
      <c r="T67" s="106">
        <f>R67+H67</f>
        <v>2</v>
      </c>
      <c r="U67" s="107">
        <v>249</v>
      </c>
      <c r="V67" s="93">
        <f>(U67-N67)/N67*100</f>
        <v>14.220183486238533</v>
      </c>
      <c r="W67" s="107">
        <v>1</v>
      </c>
      <c r="X67" s="107">
        <v>249</v>
      </c>
      <c r="Y67" s="68">
        <f>X67/U67</f>
        <v>1</v>
      </c>
      <c r="Z67" s="64">
        <v>227</v>
      </c>
      <c r="AA67" s="109">
        <v>5</v>
      </c>
      <c r="AB67" s="110">
        <f>AA67+P67</f>
        <v>20</v>
      </c>
      <c r="AC67" s="109">
        <v>2</v>
      </c>
      <c r="AD67" s="109">
        <v>1</v>
      </c>
      <c r="AE67" s="110">
        <f>AC67+S67</f>
        <v>4</v>
      </c>
      <c r="AF67" s="110">
        <f>AD67+T67</f>
        <v>3</v>
      </c>
      <c r="AG67" s="111">
        <v>251</v>
      </c>
      <c r="AH67" s="80">
        <f>(AG67-Z67)/Z67*100</f>
        <v>10.572687224669604</v>
      </c>
      <c r="AI67" s="111">
        <v>2</v>
      </c>
      <c r="AJ67" s="111">
        <v>246</v>
      </c>
      <c r="AK67" s="81">
        <f>AJ67/AG67</f>
        <v>0.98007968127490042</v>
      </c>
      <c r="AL67" s="76">
        <v>233</v>
      </c>
      <c r="AM67" s="112">
        <v>9</v>
      </c>
      <c r="AN67" s="113"/>
      <c r="AO67" s="73">
        <v>5</v>
      </c>
      <c r="AP67" s="73">
        <v>4</v>
      </c>
      <c r="AQ67" s="113">
        <f>AO67+AE67</f>
        <v>9</v>
      </c>
      <c r="AR67" s="113">
        <f>AP67+AF67</f>
        <v>7</v>
      </c>
      <c r="AS67" s="114">
        <v>257</v>
      </c>
      <c r="AT67" s="100">
        <f>(AS67-AL67)/AL67*100</f>
        <v>10.300429184549357</v>
      </c>
      <c r="AU67" s="113">
        <v>3</v>
      </c>
      <c r="AV67" s="114">
        <v>257</v>
      </c>
      <c r="AW67" s="99">
        <f>AV67/AS67</f>
        <v>1</v>
      </c>
    </row>
    <row r="68" spans="1:49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77">
        <v>220</v>
      </c>
      <c r="F68" s="83">
        <v>11</v>
      </c>
      <c r="G68" s="88">
        <v>2</v>
      </c>
      <c r="H68" s="88">
        <v>2</v>
      </c>
      <c r="I68" s="88">
        <v>245</v>
      </c>
      <c r="J68" s="25">
        <f>(I68-E68)/E68*100</f>
        <v>11.363636363636363</v>
      </c>
      <c r="K68" s="89"/>
      <c r="L68" s="88">
        <v>244</v>
      </c>
      <c r="M68" s="90">
        <f>L68/I68</f>
        <v>0.99591836734693873</v>
      </c>
      <c r="N68" s="77">
        <v>220</v>
      </c>
      <c r="O68" s="130">
        <v>10</v>
      </c>
      <c r="P68" s="106">
        <f>O68+F68</f>
        <v>21</v>
      </c>
      <c r="Q68" s="130">
        <v>1</v>
      </c>
      <c r="R68" s="130"/>
      <c r="S68" s="131">
        <f>Q68+G68</f>
        <v>3</v>
      </c>
      <c r="T68" s="131">
        <f>R68+H68</f>
        <v>2</v>
      </c>
      <c r="U68" s="131">
        <v>255</v>
      </c>
      <c r="V68" s="132">
        <f>(U68-N68)/N68*100</f>
        <v>15.909090909090908</v>
      </c>
      <c r="W68" s="131">
        <v>2</v>
      </c>
      <c r="X68" s="131">
        <v>254</v>
      </c>
      <c r="Y68" s="133">
        <f>X68/U68</f>
        <v>0.99607843137254903</v>
      </c>
      <c r="Z68" s="77">
        <v>227</v>
      </c>
      <c r="AA68" s="136">
        <v>11</v>
      </c>
      <c r="AB68" s="110">
        <f>AA68+P68</f>
        <v>32</v>
      </c>
      <c r="AC68" s="136">
        <v>3</v>
      </c>
      <c r="AD68" s="136">
        <v>2</v>
      </c>
      <c r="AE68" s="135">
        <f>AC68+S68</f>
        <v>6</v>
      </c>
      <c r="AF68" s="135">
        <f>AD68+T68</f>
        <v>4</v>
      </c>
      <c r="AG68" s="135">
        <v>264</v>
      </c>
      <c r="AH68" s="137">
        <f>(AG68-Z68)/Z68*100</f>
        <v>16.299559471365637</v>
      </c>
      <c r="AI68" s="135">
        <v>6</v>
      </c>
      <c r="AJ68" s="135">
        <v>252</v>
      </c>
      <c r="AK68" s="139">
        <f>AJ68/AG68</f>
        <v>0.95454545454545459</v>
      </c>
      <c r="AL68" s="77">
        <v>236</v>
      </c>
      <c r="AM68" s="145">
        <v>3</v>
      </c>
      <c r="AN68" s="113"/>
      <c r="AO68" s="145">
        <v>2</v>
      </c>
      <c r="AP68" s="145">
        <v>2</v>
      </c>
      <c r="AQ68" s="141">
        <f>AO68+AE68</f>
        <v>8</v>
      </c>
      <c r="AR68" s="141">
        <f>AP68+AF68</f>
        <v>6</v>
      </c>
      <c r="AS68" s="141">
        <v>266</v>
      </c>
      <c r="AT68" s="142">
        <f>(AS68-AL68)/AL68*100</f>
        <v>12.711864406779661</v>
      </c>
      <c r="AU68" s="141">
        <v>6</v>
      </c>
      <c r="AV68" s="141">
        <v>265</v>
      </c>
      <c r="AW68" s="144">
        <f>AV68/AS68</f>
        <v>0.99624060150375937</v>
      </c>
    </row>
    <row r="69" spans="1:49" x14ac:dyDescent="0.3">
      <c r="A69" s="2"/>
      <c r="B69" s="15"/>
      <c r="C69" s="15"/>
      <c r="D69" s="17" t="s">
        <v>74</v>
      </c>
      <c r="E69" s="12">
        <f>SUBTOTAL(9,E9:E68)</f>
        <v>70053</v>
      </c>
      <c r="F69" s="12">
        <f>SUBTOTAL(9,F9:F68)</f>
        <v>2115</v>
      </c>
      <c r="G69" s="12">
        <f>SUBTOTAL(9,G9:G68)</f>
        <v>988</v>
      </c>
      <c r="H69" s="12">
        <f>SUBTOTAL(9,H9:H68)</f>
        <v>668</v>
      </c>
      <c r="I69" s="12">
        <f>SUBTOTAL(9,I9:I68)</f>
        <v>72573</v>
      </c>
      <c r="J69" s="13">
        <f>(I69-E69)/E69*100</f>
        <v>3.5972763479080125</v>
      </c>
      <c r="K69" s="12">
        <f>SUBTOTAL(9,K9:K68)</f>
        <v>85</v>
      </c>
      <c r="L69" s="12">
        <f>SUBTOTAL(9,L9:L68)</f>
        <v>72176</v>
      </c>
      <c r="M69" s="18">
        <f>L69/I69</f>
        <v>0.9945296460116021</v>
      </c>
      <c r="N69" s="75">
        <f>SUBTOTAL(9,N9:N68)</f>
        <v>70115</v>
      </c>
      <c r="O69" s="75">
        <f>SUBTOTAL(9,O9:O68)</f>
        <v>2316</v>
      </c>
      <c r="P69" s="75">
        <f>SUBTOTAL(9,P9:P68)</f>
        <v>4431</v>
      </c>
      <c r="Q69" s="75">
        <f>SUBTOTAL(9,Q9:Q68)</f>
        <v>637</v>
      </c>
      <c r="R69" s="75">
        <f>SUBTOTAL(9,R9:R68)</f>
        <v>363</v>
      </c>
      <c r="S69" s="75">
        <f>SUBTOTAL(9,S9:S68)</f>
        <v>1625</v>
      </c>
      <c r="T69" s="75">
        <f>SUBTOTAL(9,T9:T68)</f>
        <v>1031</v>
      </c>
      <c r="U69" s="75">
        <f>SUBTOTAL(9,U9:U68)</f>
        <v>74252</v>
      </c>
      <c r="V69" s="128">
        <f>(U69-N69)/N69*100</f>
        <v>5.9003066390929186</v>
      </c>
      <c r="W69" s="75">
        <f>SUBTOTAL(9,W9:W68)</f>
        <v>342</v>
      </c>
      <c r="X69" s="75">
        <f>SUBTOTAL(9,X9:X68)</f>
        <v>73902</v>
      </c>
      <c r="Y69" s="129">
        <f>X69/U69</f>
        <v>0.99528632225394598</v>
      </c>
      <c r="Z69" s="75">
        <f>SUBTOTAL(9,Z9:Z68)</f>
        <v>70575</v>
      </c>
      <c r="AA69" s="75">
        <f>SUBTOTAL(9,AA9:AA68)</f>
        <v>1895</v>
      </c>
      <c r="AB69" s="75">
        <f>SUBTOTAL(9,AB9:AB68)</f>
        <v>6326</v>
      </c>
      <c r="AC69" s="75">
        <f>SUBTOTAL(9,AC9:AC68)</f>
        <v>988</v>
      </c>
      <c r="AD69" s="75">
        <f>SUBTOTAL(9,AD9:AD68)</f>
        <v>690</v>
      </c>
      <c r="AE69" s="75">
        <f>SUBTOTAL(9,AE9:AE68)</f>
        <v>2613</v>
      </c>
      <c r="AF69" s="75">
        <f>SUBTOTAL(9,AF9:AF68)</f>
        <v>1721</v>
      </c>
      <c r="AG69" s="75">
        <f>SUBTOTAL(9,AG9:AG68)</f>
        <v>75159</v>
      </c>
      <c r="AH69" s="128">
        <f>(AG69-Z69)/Z69*100</f>
        <v>6.4952178533475031</v>
      </c>
      <c r="AI69" s="75">
        <f>SUBTOTAL(9,AI9:AI68)</f>
        <v>770</v>
      </c>
      <c r="AJ69" s="75">
        <f>SUBTOTAL(9,AJ9:AJ68)</f>
        <v>72970</v>
      </c>
      <c r="AK69" s="129">
        <f>AJ69/AG69</f>
        <v>0.97087507816761798</v>
      </c>
      <c r="AL69" s="75">
        <f>SUBTOTAL(9,AL9:AL68)</f>
        <v>71446</v>
      </c>
      <c r="AM69" s="75">
        <f>SUBTOTAL(9,AM9:AM68)</f>
        <v>2056</v>
      </c>
      <c r="AN69" s="75">
        <f>SUBTOTAL(9,AN9:AN68)</f>
        <v>0</v>
      </c>
      <c r="AO69" s="75">
        <f>SUBTOTAL(9,AO9:AO68)</f>
        <v>1299</v>
      </c>
      <c r="AP69" s="75">
        <f>SUBTOTAL(9,AP9:AP68)</f>
        <v>916</v>
      </c>
      <c r="AQ69" s="75">
        <f>SUBTOTAL(9,AQ9:AQ68)</f>
        <v>3912</v>
      </c>
      <c r="AR69" s="75">
        <f>SUBTOTAL(9,AR9:AR68)</f>
        <v>2637</v>
      </c>
      <c r="AS69" s="75">
        <f>SUBTOTAL(9,AS9:AS68)</f>
        <v>75916</v>
      </c>
      <c r="AT69" s="128">
        <f>(AS69-AL69)/AL69*100</f>
        <v>6.2564734204854018</v>
      </c>
      <c r="AU69" s="75">
        <f>SUBTOTAL(9,AU9:AU68)</f>
        <v>950</v>
      </c>
      <c r="AV69" s="75">
        <f>SUBTOTAL(9,AV9:AV68)</f>
        <v>75536</v>
      </c>
      <c r="AW69" s="129">
        <f>AV69/AS69</f>
        <v>0.99499446756941878</v>
      </c>
    </row>
    <row r="70" spans="1:49" x14ac:dyDescent="0.3">
      <c r="A70" s="10"/>
      <c r="B70" s="6"/>
      <c r="C70" s="15"/>
      <c r="D70" s="15"/>
      <c r="E70" s="6"/>
      <c r="F70" s="6"/>
      <c r="G70" s="6"/>
      <c r="H70" s="6"/>
      <c r="I70" s="6"/>
      <c r="J70" s="6"/>
      <c r="K70" s="20"/>
    </row>
    <row r="71" spans="1:49" x14ac:dyDescent="0.3">
      <c r="C71" s="6"/>
      <c r="D71" s="6"/>
      <c r="E71" s="6"/>
    </row>
    <row r="72" spans="1:49" x14ac:dyDescent="0.3">
      <c r="B72" s="11"/>
    </row>
    <row r="73" spans="1:49" x14ac:dyDescent="0.3">
      <c r="B73" s="11" t="s">
        <v>80</v>
      </c>
    </row>
    <row r="74" spans="1:49" x14ac:dyDescent="0.3">
      <c r="B74" s="11" t="s">
        <v>81</v>
      </c>
    </row>
    <row r="105" spans="51:51" x14ac:dyDescent="0.3">
      <c r="AY105" s="2">
        <f>SUM(AY9:AY104)</f>
        <v>0</v>
      </c>
    </row>
    <row r="116" spans="51:51" x14ac:dyDescent="0.3">
      <c r="AY116" s="2">
        <f>SUM(AY9:AY115)</f>
        <v>0</v>
      </c>
    </row>
  </sheetData>
  <sortState ref="A9:AW69">
    <sortCondition ref="A9:A69"/>
  </sortState>
  <mergeCells count="42">
    <mergeCell ref="V6:V8"/>
    <mergeCell ref="AB6:AB8"/>
    <mergeCell ref="AC6:AD7"/>
    <mergeCell ref="O6:O8"/>
    <mergeCell ref="P6:P8"/>
    <mergeCell ref="Q6:R7"/>
    <mergeCell ref="S6:T7"/>
    <mergeCell ref="U6:U8"/>
    <mergeCell ref="J6:J8"/>
    <mergeCell ref="K6:K8"/>
    <mergeCell ref="L6:L8"/>
    <mergeCell ref="M6:M8"/>
    <mergeCell ref="N6:N8"/>
    <mergeCell ref="AN6:AN8"/>
    <mergeCell ref="AO6:AP7"/>
    <mergeCell ref="AI6:AI8"/>
    <mergeCell ref="AJ6:AJ8"/>
    <mergeCell ref="W6:W8"/>
    <mergeCell ref="AV6:AV8"/>
    <mergeCell ref="AW6:AW8"/>
    <mergeCell ref="AL6:AL8"/>
    <mergeCell ref="AM6:AM8"/>
    <mergeCell ref="X6:X8"/>
    <mergeCell ref="Y6:Y8"/>
    <mergeCell ref="Z6:Z8"/>
    <mergeCell ref="AA6:AA8"/>
    <mergeCell ref="AQ6:AR7"/>
    <mergeCell ref="AS6:AS8"/>
    <mergeCell ref="AK6:AK8"/>
    <mergeCell ref="AT6:AT8"/>
    <mergeCell ref="AU6:AU8"/>
    <mergeCell ref="AE6:AF7"/>
    <mergeCell ref="AG6:AG8"/>
    <mergeCell ref="AH6:AH8"/>
    <mergeCell ref="A2:E2"/>
    <mergeCell ref="D5:I5"/>
    <mergeCell ref="A6:B7"/>
    <mergeCell ref="C6:D7"/>
    <mergeCell ref="E6:E8"/>
    <mergeCell ref="F6:F8"/>
    <mergeCell ref="G6:H7"/>
    <mergeCell ref="I6:I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4"/>
  <sheetViews>
    <sheetView zoomScaleNormal="100" workbookViewId="0">
      <pane xSplit="4" ySplit="8" topLeftCell="E9" activePane="bottomRight" state="frozen"/>
      <selection pane="topRight" activeCell="E1" sqref="E1"/>
      <selection pane="bottomLeft" activeCell="A6" sqref="A6"/>
      <selection pane="bottomRight" activeCell="D17" sqref="D17"/>
    </sheetView>
  </sheetViews>
  <sheetFormatPr defaultColWidth="9.140625"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5703125" style="19" customWidth="1"/>
    <col min="12" max="12" width="14.140625" style="2" customWidth="1"/>
    <col min="13" max="13" width="13.28515625" style="2" customWidth="1"/>
    <col min="14" max="14" width="14.28515625" style="2" customWidth="1"/>
    <col min="15" max="16" width="12" style="2" customWidth="1"/>
    <col min="17" max="17" width="14" style="2" customWidth="1"/>
    <col min="18" max="19" width="16.5703125" style="2" customWidth="1"/>
    <col min="20" max="20" width="17.7109375" style="2" customWidth="1"/>
    <col min="21" max="21" width="12.5703125" style="2" customWidth="1"/>
    <col min="22" max="22" width="9.140625" style="2"/>
    <col min="23" max="23" width="11.5703125" style="2" customWidth="1"/>
    <col min="24" max="24" width="12.42578125" style="2" customWidth="1"/>
    <col min="25" max="25" width="14" style="2" customWidth="1"/>
    <col min="26" max="26" width="13.5703125" style="2" customWidth="1"/>
    <col min="27" max="27" width="12" style="2" customWidth="1"/>
    <col min="28" max="28" width="12.7109375" style="2" customWidth="1"/>
    <col min="29" max="29" width="10.42578125" style="2" customWidth="1"/>
    <col min="30" max="30" width="18.28515625" style="2" customWidth="1"/>
    <col min="31" max="31" width="10.5703125" style="2" customWidth="1"/>
    <col min="32" max="32" width="16.7109375" style="2" customWidth="1"/>
    <col min="33" max="33" width="13" style="2" customWidth="1"/>
    <col min="34" max="34" width="9.140625" style="2"/>
    <col min="35" max="35" width="12" style="2" customWidth="1"/>
    <col min="36" max="36" width="11.85546875" style="2" customWidth="1"/>
    <col min="37" max="37" width="14.5703125" style="2" customWidth="1"/>
    <col min="38" max="38" width="12.28515625" style="2" customWidth="1"/>
    <col min="39" max="39" width="11.42578125" style="2" customWidth="1"/>
    <col min="40" max="40" width="12" style="2" customWidth="1"/>
    <col min="41" max="41" width="11.5703125" style="2" customWidth="1"/>
    <col min="42" max="42" width="17" style="2" customWidth="1"/>
    <col min="43" max="43" width="13.42578125" style="2" customWidth="1"/>
    <col min="44" max="44" width="17.85546875" style="2" customWidth="1"/>
    <col min="45" max="45" width="12.28515625" style="2" customWidth="1"/>
    <col min="46" max="46" width="9.85546875" style="2" customWidth="1"/>
    <col min="47" max="47" width="11.7109375" style="2" customWidth="1"/>
    <col min="48" max="48" width="12.7109375" style="2" customWidth="1"/>
    <col min="49" max="49" width="15" style="2" customWidth="1"/>
    <col min="50" max="16384" width="9.140625" style="2"/>
  </cols>
  <sheetData>
    <row r="1" spans="1:49" s="151" customFormat="1" ht="21.75" customHeight="1" x14ac:dyDescent="0.3">
      <c r="A1" s="148" t="s">
        <v>83</v>
      </c>
      <c r="B1" s="148"/>
      <c r="C1" s="149"/>
      <c r="D1" s="149"/>
      <c r="E1" s="150"/>
    </row>
    <row r="2" spans="1:49" s="151" customFormat="1" ht="15.75" customHeight="1" x14ac:dyDescent="0.3">
      <c r="A2" s="155" t="s">
        <v>125</v>
      </c>
      <c r="B2" s="155"/>
      <c r="C2" s="155"/>
      <c r="D2" s="155"/>
      <c r="E2" s="155"/>
    </row>
    <row r="4" spans="1:49" ht="18" x14ac:dyDescent="0.35">
      <c r="E4" s="152" t="s">
        <v>121</v>
      </c>
      <c r="F4" s="152"/>
      <c r="G4" s="152"/>
      <c r="H4" s="152"/>
      <c r="I4" s="152"/>
    </row>
    <row r="5" spans="1:49" ht="17.25" thickBot="1" x14ac:dyDescent="0.35">
      <c r="D5" s="161" t="s">
        <v>77</v>
      </c>
      <c r="E5" s="161"/>
      <c r="F5" s="161"/>
      <c r="G5" s="161"/>
      <c r="H5" s="161"/>
      <c r="I5" s="161"/>
    </row>
    <row r="6" spans="1:49" ht="15" customHeight="1" x14ac:dyDescent="0.3">
      <c r="A6" s="156" t="s">
        <v>1</v>
      </c>
      <c r="B6" s="157"/>
      <c r="C6" s="156" t="s">
        <v>0</v>
      </c>
      <c r="D6" s="157"/>
      <c r="E6" s="168" t="s">
        <v>84</v>
      </c>
      <c r="F6" s="168" t="s">
        <v>88</v>
      </c>
      <c r="G6" s="156" t="s">
        <v>89</v>
      </c>
      <c r="H6" s="162"/>
      <c r="I6" s="168" t="s">
        <v>90</v>
      </c>
      <c r="J6" s="168" t="s">
        <v>75</v>
      </c>
      <c r="K6" s="165" t="s">
        <v>92</v>
      </c>
      <c r="L6" s="168" t="s">
        <v>93</v>
      </c>
      <c r="M6" s="168" t="s">
        <v>94</v>
      </c>
      <c r="N6" s="168" t="s">
        <v>85</v>
      </c>
      <c r="O6" s="168" t="s">
        <v>95</v>
      </c>
      <c r="P6" s="168" t="s">
        <v>96</v>
      </c>
      <c r="Q6" s="156" t="s">
        <v>97</v>
      </c>
      <c r="R6" s="162"/>
      <c r="S6" s="156" t="s">
        <v>98</v>
      </c>
      <c r="T6" s="162"/>
      <c r="U6" s="168" t="s">
        <v>99</v>
      </c>
      <c r="V6" s="168" t="s">
        <v>75</v>
      </c>
      <c r="W6" s="165" t="s">
        <v>101</v>
      </c>
      <c r="X6" s="168" t="s">
        <v>102</v>
      </c>
      <c r="Y6" s="168" t="s">
        <v>103</v>
      </c>
      <c r="Z6" s="168" t="s">
        <v>86</v>
      </c>
      <c r="AA6" s="168" t="s">
        <v>104</v>
      </c>
      <c r="AB6" s="168" t="s">
        <v>105</v>
      </c>
      <c r="AC6" s="156" t="s">
        <v>106</v>
      </c>
      <c r="AD6" s="162"/>
      <c r="AE6" s="156" t="s">
        <v>107</v>
      </c>
      <c r="AF6" s="162"/>
      <c r="AG6" s="168" t="s">
        <v>108</v>
      </c>
      <c r="AH6" s="168" t="s">
        <v>75</v>
      </c>
      <c r="AI6" s="165" t="s">
        <v>110</v>
      </c>
      <c r="AJ6" s="168" t="s">
        <v>111</v>
      </c>
      <c r="AK6" s="168" t="s">
        <v>112</v>
      </c>
      <c r="AL6" s="168" t="s">
        <v>87</v>
      </c>
      <c r="AM6" s="168" t="s">
        <v>113</v>
      </c>
      <c r="AN6" s="168" t="s">
        <v>114</v>
      </c>
      <c r="AO6" s="156" t="s">
        <v>115</v>
      </c>
      <c r="AP6" s="162"/>
      <c r="AQ6" s="156" t="s">
        <v>116</v>
      </c>
      <c r="AR6" s="162"/>
      <c r="AS6" s="168" t="s">
        <v>117</v>
      </c>
      <c r="AT6" s="168" t="s">
        <v>75</v>
      </c>
      <c r="AU6" s="165" t="s">
        <v>126</v>
      </c>
      <c r="AV6" s="168" t="s">
        <v>119</v>
      </c>
      <c r="AW6" s="168" t="s">
        <v>120</v>
      </c>
    </row>
    <row r="7" spans="1:49" ht="36" customHeight="1" thickBot="1" x14ac:dyDescent="0.35">
      <c r="A7" s="158"/>
      <c r="B7" s="159"/>
      <c r="C7" s="158"/>
      <c r="D7" s="160"/>
      <c r="E7" s="171"/>
      <c r="F7" s="169"/>
      <c r="G7" s="163"/>
      <c r="H7" s="164"/>
      <c r="I7" s="169"/>
      <c r="J7" s="169"/>
      <c r="K7" s="166"/>
      <c r="L7" s="169"/>
      <c r="M7" s="169"/>
      <c r="N7" s="171"/>
      <c r="O7" s="169"/>
      <c r="P7" s="169"/>
      <c r="Q7" s="163"/>
      <c r="R7" s="164"/>
      <c r="S7" s="163"/>
      <c r="T7" s="164"/>
      <c r="U7" s="169"/>
      <c r="V7" s="169"/>
      <c r="W7" s="166"/>
      <c r="X7" s="169"/>
      <c r="Y7" s="169"/>
      <c r="Z7" s="171"/>
      <c r="AA7" s="169"/>
      <c r="AB7" s="169"/>
      <c r="AC7" s="163"/>
      <c r="AD7" s="164"/>
      <c r="AE7" s="163"/>
      <c r="AF7" s="164"/>
      <c r="AG7" s="169"/>
      <c r="AH7" s="169"/>
      <c r="AI7" s="166"/>
      <c r="AJ7" s="169"/>
      <c r="AK7" s="169"/>
      <c r="AL7" s="171"/>
      <c r="AM7" s="169"/>
      <c r="AN7" s="169"/>
      <c r="AO7" s="163"/>
      <c r="AP7" s="164"/>
      <c r="AQ7" s="163"/>
      <c r="AR7" s="164"/>
      <c r="AS7" s="169"/>
      <c r="AT7" s="169"/>
      <c r="AU7" s="166"/>
      <c r="AV7" s="169"/>
      <c r="AW7" s="169"/>
    </row>
    <row r="8" spans="1:49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72"/>
      <c r="F8" s="170"/>
      <c r="G8" s="78" t="s">
        <v>78</v>
      </c>
      <c r="H8" s="78" t="s">
        <v>79</v>
      </c>
      <c r="I8" s="170"/>
      <c r="J8" s="170"/>
      <c r="K8" s="167"/>
      <c r="L8" s="170"/>
      <c r="M8" s="170"/>
      <c r="N8" s="172"/>
      <c r="O8" s="170"/>
      <c r="P8" s="170"/>
      <c r="Q8" s="78" t="s">
        <v>78</v>
      </c>
      <c r="R8" s="78" t="s">
        <v>79</v>
      </c>
      <c r="S8" s="78" t="s">
        <v>78</v>
      </c>
      <c r="T8" s="78" t="s">
        <v>79</v>
      </c>
      <c r="U8" s="170"/>
      <c r="V8" s="170"/>
      <c r="W8" s="167"/>
      <c r="X8" s="170"/>
      <c r="Y8" s="170"/>
      <c r="Z8" s="172"/>
      <c r="AA8" s="170"/>
      <c r="AB8" s="170"/>
      <c r="AC8" s="78" t="s">
        <v>78</v>
      </c>
      <c r="AD8" s="78" t="s">
        <v>79</v>
      </c>
      <c r="AE8" s="78" t="s">
        <v>78</v>
      </c>
      <c r="AF8" s="78" t="s">
        <v>79</v>
      </c>
      <c r="AG8" s="170"/>
      <c r="AH8" s="170"/>
      <c r="AI8" s="167"/>
      <c r="AJ8" s="170"/>
      <c r="AK8" s="170"/>
      <c r="AL8" s="172"/>
      <c r="AM8" s="170"/>
      <c r="AN8" s="170"/>
      <c r="AO8" s="78" t="s">
        <v>78</v>
      </c>
      <c r="AP8" s="78" t="s">
        <v>79</v>
      </c>
      <c r="AQ8" s="78" t="s">
        <v>78</v>
      </c>
      <c r="AR8" s="78" t="s">
        <v>79</v>
      </c>
      <c r="AS8" s="170"/>
      <c r="AT8" s="170"/>
      <c r="AU8" s="167"/>
      <c r="AV8" s="170"/>
      <c r="AW8" s="170"/>
    </row>
    <row r="9" spans="1:49" x14ac:dyDescent="0.3">
      <c r="A9" s="16">
        <v>1</v>
      </c>
      <c r="B9" s="3" t="s">
        <v>4</v>
      </c>
      <c r="C9" s="3">
        <v>11</v>
      </c>
      <c r="D9" s="3" t="s">
        <v>7</v>
      </c>
      <c r="E9" s="75">
        <v>2</v>
      </c>
      <c r="F9" s="84"/>
      <c r="G9" s="84">
        <v>1</v>
      </c>
      <c r="H9" s="84"/>
      <c r="I9" s="84">
        <v>1</v>
      </c>
      <c r="J9" s="85">
        <f>(I9-E9)/E9*100</f>
        <v>-50</v>
      </c>
      <c r="K9" s="86"/>
      <c r="L9" s="84">
        <v>1</v>
      </c>
      <c r="M9" s="125">
        <f>L9/I9</f>
        <v>1</v>
      </c>
      <c r="N9" s="75">
        <v>2</v>
      </c>
      <c r="O9" s="104"/>
      <c r="P9" s="106">
        <f>O9+F9</f>
        <v>0</v>
      </c>
      <c r="Q9" s="104"/>
      <c r="R9" s="104"/>
      <c r="S9" s="106">
        <f>Q9+G9</f>
        <v>1</v>
      </c>
      <c r="T9" s="106">
        <f>R9+H9</f>
        <v>0</v>
      </c>
      <c r="U9" s="106">
        <v>1</v>
      </c>
      <c r="V9" s="91">
        <f>(U9-N9)/N9*100</f>
        <v>-50</v>
      </c>
      <c r="W9" s="106"/>
      <c r="X9" s="106">
        <v>1</v>
      </c>
      <c r="Y9" s="92">
        <f>X9/U9</f>
        <v>1</v>
      </c>
      <c r="Z9" s="75">
        <v>2</v>
      </c>
      <c r="AA9" s="82"/>
      <c r="AB9" s="110">
        <f>AA9+P9</f>
        <v>0</v>
      </c>
      <c r="AC9" s="108"/>
      <c r="AD9" s="82"/>
      <c r="AE9" s="110">
        <f>AC9+S9</f>
        <v>1</v>
      </c>
      <c r="AF9" s="110">
        <f>AD9+T9</f>
        <v>0</v>
      </c>
      <c r="AG9" s="110">
        <v>1</v>
      </c>
      <c r="AH9" s="80">
        <f>(AG9-Z9)/Z9*100</f>
        <v>-50</v>
      </c>
      <c r="AI9" s="95"/>
      <c r="AJ9" s="110">
        <v>1</v>
      </c>
      <c r="AK9" s="81">
        <f>AJ9/AG9</f>
        <v>1</v>
      </c>
      <c r="AL9" s="75">
        <v>2</v>
      </c>
      <c r="AM9" s="112"/>
      <c r="AN9" s="113">
        <f>AM9+AB9</f>
        <v>0</v>
      </c>
      <c r="AO9" s="102"/>
      <c r="AP9" s="102"/>
      <c r="AQ9" s="113">
        <f>AO9+AE9</f>
        <v>1</v>
      </c>
      <c r="AR9" s="113">
        <f>AP9+AF9</f>
        <v>0</v>
      </c>
      <c r="AS9" s="113">
        <v>1</v>
      </c>
      <c r="AT9" s="100">
        <f>(AS9-AL9)/AL9*100</f>
        <v>-50</v>
      </c>
      <c r="AU9" s="97"/>
      <c r="AV9" s="113">
        <v>1</v>
      </c>
      <c r="AW9" s="99">
        <f>AV9/AS9</f>
        <v>1</v>
      </c>
    </row>
    <row r="10" spans="1:49" x14ac:dyDescent="0.3">
      <c r="A10" s="8">
        <v>1</v>
      </c>
      <c r="B10" s="4" t="s">
        <v>4</v>
      </c>
      <c r="C10" s="4">
        <v>15</v>
      </c>
      <c r="D10" s="4" t="s">
        <v>5</v>
      </c>
      <c r="E10" s="76">
        <v>2</v>
      </c>
      <c r="F10" s="83"/>
      <c r="G10" s="83"/>
      <c r="H10" s="83"/>
      <c r="I10" s="83">
        <v>2</v>
      </c>
      <c r="J10" s="85">
        <f>(I10-E10)/E10*100</f>
        <v>0</v>
      </c>
      <c r="K10" s="86"/>
      <c r="L10" s="84">
        <v>2</v>
      </c>
      <c r="M10" s="87">
        <f>L10/I10</f>
        <v>1</v>
      </c>
      <c r="N10" s="76">
        <v>2</v>
      </c>
      <c r="O10" s="105"/>
      <c r="P10" s="106">
        <f>O10+F10</f>
        <v>0</v>
      </c>
      <c r="Q10" s="105"/>
      <c r="R10" s="105"/>
      <c r="S10" s="106">
        <f>Q10+G10</f>
        <v>0</v>
      </c>
      <c r="T10" s="106">
        <f>R10+H10</f>
        <v>0</v>
      </c>
      <c r="U10" s="107">
        <v>2</v>
      </c>
      <c r="V10" s="93">
        <f>(U10-N10)/N10*100</f>
        <v>0</v>
      </c>
      <c r="W10" s="107"/>
      <c r="X10" s="107">
        <v>2</v>
      </c>
      <c r="Y10" s="94">
        <f>X10/U10</f>
        <v>1</v>
      </c>
      <c r="Z10" s="76">
        <v>2</v>
      </c>
      <c r="AA10" s="109"/>
      <c r="AB10" s="110">
        <f>AA10+P10</f>
        <v>0</v>
      </c>
      <c r="AC10" s="109"/>
      <c r="AD10" s="109"/>
      <c r="AE10" s="110">
        <f>AC10+S10</f>
        <v>0</v>
      </c>
      <c r="AF10" s="110">
        <f>AD10+T10</f>
        <v>0</v>
      </c>
      <c r="AG10" s="111">
        <v>2</v>
      </c>
      <c r="AH10" s="80">
        <f>(AG10-Z10)/Z10*100</f>
        <v>0</v>
      </c>
      <c r="AI10" s="96"/>
      <c r="AJ10" s="111">
        <v>2</v>
      </c>
      <c r="AK10" s="81">
        <f>AJ10/AG10</f>
        <v>1</v>
      </c>
      <c r="AL10" s="76">
        <v>2</v>
      </c>
      <c r="AM10" s="112"/>
      <c r="AN10" s="113">
        <f>AM10+AB10</f>
        <v>0</v>
      </c>
      <c r="AO10" s="112"/>
      <c r="AP10" s="112"/>
      <c r="AQ10" s="113">
        <f>AO10+AE10</f>
        <v>0</v>
      </c>
      <c r="AR10" s="113">
        <f>AP10+AF10</f>
        <v>0</v>
      </c>
      <c r="AS10" s="114">
        <v>2</v>
      </c>
      <c r="AT10" s="100">
        <f>(AS10-AL10)/AL10*100</f>
        <v>0</v>
      </c>
      <c r="AU10" s="98"/>
      <c r="AV10" s="114">
        <v>2</v>
      </c>
      <c r="AW10" s="99">
        <f>AV10/AS10</f>
        <v>1</v>
      </c>
    </row>
    <row r="11" spans="1:49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76"/>
      <c r="F11" s="83"/>
      <c r="G11" s="83"/>
      <c r="H11" s="83"/>
      <c r="I11" s="83"/>
      <c r="J11" s="85" t="e">
        <f>(I11-E11)/E11*100</f>
        <v>#DIV/0!</v>
      </c>
      <c r="K11" s="86"/>
      <c r="L11" s="84"/>
      <c r="M11" s="87" t="e">
        <f>L11/I11</f>
        <v>#DIV/0!</v>
      </c>
      <c r="N11" s="76"/>
      <c r="O11" s="105"/>
      <c r="P11" s="106">
        <f>O11+F11</f>
        <v>0</v>
      </c>
      <c r="Q11" s="105"/>
      <c r="R11" s="105"/>
      <c r="S11" s="106">
        <f>Q11+G11</f>
        <v>0</v>
      </c>
      <c r="T11" s="106">
        <f>R11+H11</f>
        <v>0</v>
      </c>
      <c r="U11" s="107"/>
      <c r="V11" s="93" t="e">
        <f>(U11-N11)/N11*100</f>
        <v>#DIV/0!</v>
      </c>
      <c r="W11" s="107"/>
      <c r="X11" s="107"/>
      <c r="Y11" s="94" t="e">
        <f>X11/U11</f>
        <v>#DIV/0!</v>
      </c>
      <c r="Z11" s="76"/>
      <c r="AA11" s="109"/>
      <c r="AB11" s="110">
        <f>AA11+P11</f>
        <v>0</v>
      </c>
      <c r="AC11" s="109"/>
      <c r="AD11" s="109"/>
      <c r="AE11" s="110">
        <f>AC11+S11</f>
        <v>0</v>
      </c>
      <c r="AF11" s="110">
        <f>AD11+T11</f>
        <v>0</v>
      </c>
      <c r="AG11" s="111"/>
      <c r="AH11" s="80" t="e">
        <f>(AG11-Z11)/Z11*100</f>
        <v>#DIV/0!</v>
      </c>
      <c r="AI11" s="96"/>
      <c r="AJ11" s="111"/>
      <c r="AK11" s="81" t="e">
        <f>AJ11/AG11</f>
        <v>#DIV/0!</v>
      </c>
      <c r="AL11" s="76"/>
      <c r="AM11" s="112"/>
      <c r="AN11" s="113">
        <f>AM11+AB11</f>
        <v>0</v>
      </c>
      <c r="AO11" s="112"/>
      <c r="AP11" s="112"/>
      <c r="AQ11" s="113">
        <f>AO11+AE11</f>
        <v>0</v>
      </c>
      <c r="AR11" s="113">
        <f>AP11+AF11</f>
        <v>0</v>
      </c>
      <c r="AS11" s="114"/>
      <c r="AT11" s="100" t="e">
        <f>(AS11-AL11)/AL11*100</f>
        <v>#DIV/0!</v>
      </c>
      <c r="AU11" s="98"/>
      <c r="AV11" s="114"/>
      <c r="AW11" s="99" t="e">
        <f>AV11/AS11</f>
        <v>#DIV/0!</v>
      </c>
    </row>
    <row r="12" spans="1:49" x14ac:dyDescent="0.3">
      <c r="A12" s="8">
        <v>1</v>
      </c>
      <c r="B12" s="4" t="s">
        <v>4</v>
      </c>
      <c r="C12" s="4">
        <v>38</v>
      </c>
      <c r="D12" s="4" t="s">
        <v>6</v>
      </c>
      <c r="E12" s="76"/>
      <c r="F12" s="83"/>
      <c r="G12" s="83"/>
      <c r="H12" s="83"/>
      <c r="I12" s="83"/>
      <c r="J12" s="85" t="e">
        <f>(I12-E12)/E12*100</f>
        <v>#DIV/0!</v>
      </c>
      <c r="K12" s="86"/>
      <c r="L12" s="84"/>
      <c r="M12" s="87" t="e">
        <f>L12/I12</f>
        <v>#DIV/0!</v>
      </c>
      <c r="N12" s="76"/>
      <c r="O12" s="105"/>
      <c r="P12" s="106">
        <f>O12+F12</f>
        <v>0</v>
      </c>
      <c r="Q12" s="105"/>
      <c r="R12" s="105"/>
      <c r="S12" s="106">
        <f>Q12+G12</f>
        <v>0</v>
      </c>
      <c r="T12" s="106">
        <f>R12+H12</f>
        <v>0</v>
      </c>
      <c r="U12" s="107"/>
      <c r="V12" s="93" t="e">
        <f>(U12-N12)/N12*100</f>
        <v>#DIV/0!</v>
      </c>
      <c r="W12" s="107"/>
      <c r="X12" s="107"/>
      <c r="Y12" s="94" t="e">
        <f>X12/U12</f>
        <v>#DIV/0!</v>
      </c>
      <c r="Z12" s="76"/>
      <c r="AA12" s="109"/>
      <c r="AB12" s="110">
        <f>AA12+P12</f>
        <v>0</v>
      </c>
      <c r="AC12" s="109"/>
      <c r="AD12" s="109"/>
      <c r="AE12" s="110">
        <f>AC12+S12</f>
        <v>0</v>
      </c>
      <c r="AF12" s="110">
        <f>AD12+T12</f>
        <v>0</v>
      </c>
      <c r="AG12" s="111"/>
      <c r="AH12" s="80" t="e">
        <f>(AG12-Z12)/Z12*100</f>
        <v>#DIV/0!</v>
      </c>
      <c r="AI12" s="96"/>
      <c r="AJ12" s="111"/>
      <c r="AK12" s="81" t="e">
        <f>AJ12/AG12</f>
        <v>#DIV/0!</v>
      </c>
      <c r="AL12" s="76"/>
      <c r="AM12" s="112"/>
      <c r="AN12" s="113">
        <f>AM12+AB12</f>
        <v>0</v>
      </c>
      <c r="AO12" s="112"/>
      <c r="AP12" s="112"/>
      <c r="AQ12" s="113">
        <f>AO12+AE12</f>
        <v>0</v>
      </c>
      <c r="AR12" s="113">
        <f>AP12+AF12</f>
        <v>0</v>
      </c>
      <c r="AS12" s="114"/>
      <c r="AT12" s="100" t="e">
        <f>(AS12-AL12)/AL12*100</f>
        <v>#DIV/0!</v>
      </c>
      <c r="AU12" s="98"/>
      <c r="AV12" s="114"/>
      <c r="AW12" s="99" t="e">
        <f>AV12/AS12</f>
        <v>#DIV/0!</v>
      </c>
    </row>
    <row r="13" spans="1:49" x14ac:dyDescent="0.3">
      <c r="A13" s="8">
        <v>1</v>
      </c>
      <c r="B13" s="4" t="s">
        <v>4</v>
      </c>
      <c r="C13" s="4">
        <v>59</v>
      </c>
      <c r="D13" s="4" t="s">
        <v>8</v>
      </c>
      <c r="E13" s="76"/>
      <c r="F13" s="83"/>
      <c r="G13" s="83"/>
      <c r="H13" s="83"/>
      <c r="I13" s="83"/>
      <c r="J13" s="85" t="e">
        <f>(I13-E13)/E13*100</f>
        <v>#DIV/0!</v>
      </c>
      <c r="K13" s="86"/>
      <c r="L13" s="84"/>
      <c r="M13" s="87" t="e">
        <f>L13/I13</f>
        <v>#DIV/0!</v>
      </c>
      <c r="N13" s="76"/>
      <c r="O13" s="105"/>
      <c r="P13" s="106">
        <f>O13+F13</f>
        <v>0</v>
      </c>
      <c r="Q13" s="105"/>
      <c r="R13" s="105"/>
      <c r="S13" s="106">
        <f>Q13+G13</f>
        <v>0</v>
      </c>
      <c r="T13" s="106">
        <f>R13+H13</f>
        <v>0</v>
      </c>
      <c r="U13" s="107"/>
      <c r="V13" s="93" t="e">
        <f>(U13-N13)/N13*100</f>
        <v>#DIV/0!</v>
      </c>
      <c r="W13" s="107"/>
      <c r="X13" s="107"/>
      <c r="Y13" s="94" t="e">
        <f>X13/U13</f>
        <v>#DIV/0!</v>
      </c>
      <c r="Z13" s="76"/>
      <c r="AA13" s="109"/>
      <c r="AB13" s="110">
        <f>AA13+P13</f>
        <v>0</v>
      </c>
      <c r="AC13" s="109"/>
      <c r="AD13" s="79"/>
      <c r="AE13" s="110">
        <f>AC13+S13</f>
        <v>0</v>
      </c>
      <c r="AF13" s="110">
        <f>AD13+T13</f>
        <v>0</v>
      </c>
      <c r="AG13" s="111"/>
      <c r="AH13" s="80" t="e">
        <f>(AG13-Z13)/Z13*100</f>
        <v>#DIV/0!</v>
      </c>
      <c r="AI13" s="96"/>
      <c r="AJ13" s="111"/>
      <c r="AK13" s="81" t="e">
        <f>AJ13/AG13</f>
        <v>#DIV/0!</v>
      </c>
      <c r="AL13" s="76"/>
      <c r="AM13" s="103"/>
      <c r="AN13" s="113">
        <f>AM13+AB13</f>
        <v>0</v>
      </c>
      <c r="AO13" s="112"/>
      <c r="AP13" s="112"/>
      <c r="AQ13" s="113">
        <f>AO13+AE13</f>
        <v>0</v>
      </c>
      <c r="AR13" s="113">
        <f>AP13+AF13</f>
        <v>0</v>
      </c>
      <c r="AS13" s="114"/>
      <c r="AT13" s="100" t="e">
        <f>(AS13-AL13)/AL13*100</f>
        <v>#DIV/0!</v>
      </c>
      <c r="AU13" s="98"/>
      <c r="AV13" s="114"/>
      <c r="AW13" s="99" t="e">
        <f>AV13/AS13</f>
        <v>#DIV/0!</v>
      </c>
    </row>
    <row r="14" spans="1:49" x14ac:dyDescent="0.3">
      <c r="A14" s="8">
        <v>2</v>
      </c>
      <c r="B14" s="4" t="s">
        <v>19</v>
      </c>
      <c r="C14" s="4">
        <v>12</v>
      </c>
      <c r="D14" s="4" t="s">
        <v>23</v>
      </c>
      <c r="E14" s="76"/>
      <c r="F14" s="83"/>
      <c r="G14" s="83"/>
      <c r="H14" s="83"/>
      <c r="I14" s="83"/>
      <c r="J14" s="85" t="e">
        <f>(I14-E14)/E14*100</f>
        <v>#DIV/0!</v>
      </c>
      <c r="K14" s="86"/>
      <c r="L14" s="84"/>
      <c r="M14" s="87" t="e">
        <f>L14/I14</f>
        <v>#DIV/0!</v>
      </c>
      <c r="N14" s="76"/>
      <c r="O14" s="105"/>
      <c r="P14" s="106">
        <f>O14+F14</f>
        <v>0</v>
      </c>
      <c r="Q14" s="105"/>
      <c r="R14" s="105"/>
      <c r="S14" s="106">
        <f>Q14+G14</f>
        <v>0</v>
      </c>
      <c r="T14" s="106">
        <f>R14+H14</f>
        <v>0</v>
      </c>
      <c r="U14" s="107"/>
      <c r="V14" s="93" t="e">
        <f>(U14-N14)/N14*100</f>
        <v>#DIV/0!</v>
      </c>
      <c r="W14" s="107"/>
      <c r="X14" s="107"/>
      <c r="Y14" s="94" t="e">
        <f>X14/U14</f>
        <v>#DIV/0!</v>
      </c>
      <c r="Z14" s="76"/>
      <c r="AA14" s="109"/>
      <c r="AB14" s="110">
        <f>AA14+P14</f>
        <v>0</v>
      </c>
      <c r="AC14" s="109"/>
      <c r="AD14" s="79"/>
      <c r="AE14" s="110">
        <f>AC14+S14</f>
        <v>0</v>
      </c>
      <c r="AF14" s="110">
        <f>AD14+T14</f>
        <v>0</v>
      </c>
      <c r="AG14" s="111"/>
      <c r="AH14" s="80" t="e">
        <f>(AG14-Z14)/Z14*100</f>
        <v>#DIV/0!</v>
      </c>
      <c r="AI14" s="96"/>
      <c r="AJ14" s="111"/>
      <c r="AK14" s="81" t="e">
        <f>AJ14/AG14</f>
        <v>#DIV/0!</v>
      </c>
      <c r="AL14" s="76"/>
      <c r="AM14" s="103"/>
      <c r="AN14" s="113">
        <f>AM14+AB14</f>
        <v>0</v>
      </c>
      <c r="AO14" s="112"/>
      <c r="AP14" s="112"/>
      <c r="AQ14" s="113">
        <f>AO14+AE14</f>
        <v>0</v>
      </c>
      <c r="AR14" s="113">
        <f>AP14+AF14</f>
        <v>0</v>
      </c>
      <c r="AS14" s="114"/>
      <c r="AT14" s="100" t="e">
        <f>(AS14-AL14)/AL14*100</f>
        <v>#DIV/0!</v>
      </c>
      <c r="AU14" s="98"/>
      <c r="AV14" s="114"/>
      <c r="AW14" s="99" t="e">
        <f>AV14/AS14</f>
        <v>#DIV/0!</v>
      </c>
    </row>
    <row r="15" spans="1:49" x14ac:dyDescent="0.3">
      <c r="A15" s="8">
        <v>2</v>
      </c>
      <c r="B15" s="4" t="s">
        <v>19</v>
      </c>
      <c r="C15" s="4">
        <v>19</v>
      </c>
      <c r="D15" s="4" t="s">
        <v>27</v>
      </c>
      <c r="E15" s="76">
        <v>57</v>
      </c>
      <c r="F15" s="83"/>
      <c r="G15" s="83">
        <v>2</v>
      </c>
      <c r="H15" s="83"/>
      <c r="I15" s="83">
        <v>49</v>
      </c>
      <c r="J15" s="85">
        <f>(I15-E15)/E15*100</f>
        <v>-14.035087719298245</v>
      </c>
      <c r="K15" s="86"/>
      <c r="L15" s="84">
        <v>48</v>
      </c>
      <c r="M15" s="87">
        <f>L15/I15</f>
        <v>0.97959183673469385</v>
      </c>
      <c r="N15" s="76">
        <v>56</v>
      </c>
      <c r="O15" s="105">
        <v>3</v>
      </c>
      <c r="P15" s="106">
        <f>O15+F15</f>
        <v>3</v>
      </c>
      <c r="Q15" s="105">
        <v>1</v>
      </c>
      <c r="R15" s="105"/>
      <c r="S15" s="106">
        <f>Q15+G15</f>
        <v>3</v>
      </c>
      <c r="T15" s="106">
        <f>R15+H15</f>
        <v>0</v>
      </c>
      <c r="U15" s="107">
        <v>51</v>
      </c>
      <c r="V15" s="93">
        <f>(U15-N15)/N15*100</f>
        <v>-8.9285714285714288</v>
      </c>
      <c r="W15" s="107"/>
      <c r="X15" s="107">
        <v>49</v>
      </c>
      <c r="Y15" s="94">
        <f>X15/U15</f>
        <v>0.96078431372549022</v>
      </c>
      <c r="Z15" s="76">
        <v>51</v>
      </c>
      <c r="AA15" s="109">
        <v>1</v>
      </c>
      <c r="AB15" s="110">
        <f>AA15+P15</f>
        <v>4</v>
      </c>
      <c r="AC15" s="109">
        <v>3</v>
      </c>
      <c r="AD15" s="109"/>
      <c r="AE15" s="110">
        <f>AC15+S15</f>
        <v>6</v>
      </c>
      <c r="AF15" s="110">
        <f>AD15+T15</f>
        <v>0</v>
      </c>
      <c r="AG15" s="111">
        <v>49</v>
      </c>
      <c r="AH15" s="80">
        <f>(AG15-Z15)/Z15*100</f>
        <v>-3.9215686274509802</v>
      </c>
      <c r="AI15" s="96"/>
      <c r="AJ15" s="111">
        <v>47</v>
      </c>
      <c r="AK15" s="81">
        <f>AJ15/AG15</f>
        <v>0.95918367346938771</v>
      </c>
      <c r="AL15" s="76">
        <v>51</v>
      </c>
      <c r="AM15" s="112">
        <v>2</v>
      </c>
      <c r="AN15" s="113">
        <f>AM15+AB15</f>
        <v>6</v>
      </c>
      <c r="AO15" s="112">
        <v>3</v>
      </c>
      <c r="AP15" s="112">
        <v>2</v>
      </c>
      <c r="AQ15" s="113">
        <f>AO15+AE15</f>
        <v>9</v>
      </c>
      <c r="AR15" s="113">
        <f>AP15+AF15</f>
        <v>2</v>
      </c>
      <c r="AS15" s="114">
        <v>48</v>
      </c>
      <c r="AT15" s="100">
        <f>(AS15-AL15)/AL15*100</f>
        <v>-5.8823529411764701</v>
      </c>
      <c r="AU15" s="98"/>
      <c r="AV15" s="114">
        <v>47</v>
      </c>
      <c r="AW15" s="99">
        <f>AV15/AS15</f>
        <v>0.97916666666666663</v>
      </c>
    </row>
    <row r="16" spans="1:49" x14ac:dyDescent="0.3">
      <c r="A16" s="8">
        <v>2</v>
      </c>
      <c r="B16" s="4" t="s">
        <v>19</v>
      </c>
      <c r="C16" s="4">
        <v>46</v>
      </c>
      <c r="D16" s="4" t="s">
        <v>26</v>
      </c>
      <c r="E16" s="76">
        <v>1</v>
      </c>
      <c r="F16" s="83"/>
      <c r="G16" s="83"/>
      <c r="H16" s="83"/>
      <c r="I16" s="83">
        <v>1</v>
      </c>
      <c r="J16" s="85">
        <f>(I16-E16)/E16*100</f>
        <v>0</v>
      </c>
      <c r="K16" s="86"/>
      <c r="L16" s="84"/>
      <c r="M16" s="87">
        <f>L16/I16</f>
        <v>0</v>
      </c>
      <c r="N16" s="76">
        <v>1</v>
      </c>
      <c r="O16" s="105"/>
      <c r="P16" s="106">
        <f>O16+F16</f>
        <v>0</v>
      </c>
      <c r="Q16" s="105"/>
      <c r="R16" s="105"/>
      <c r="S16" s="106">
        <f>Q16+G16</f>
        <v>0</v>
      </c>
      <c r="T16" s="106">
        <f>R16+H16</f>
        <v>0</v>
      </c>
      <c r="U16" s="107">
        <v>1</v>
      </c>
      <c r="V16" s="93">
        <f>(U16-N16)/N16*100</f>
        <v>0</v>
      </c>
      <c r="W16" s="107"/>
      <c r="X16" s="107">
        <v>1</v>
      </c>
      <c r="Y16" s="94">
        <f>X16/U16</f>
        <v>1</v>
      </c>
      <c r="Z16" s="76">
        <v>1</v>
      </c>
      <c r="AA16" s="109"/>
      <c r="AB16" s="110">
        <f>AA16+P16</f>
        <v>0</v>
      </c>
      <c r="AC16" s="109"/>
      <c r="AD16" s="109"/>
      <c r="AE16" s="110">
        <f>AC16+S16</f>
        <v>0</v>
      </c>
      <c r="AF16" s="110">
        <f>AD16+T16</f>
        <v>0</v>
      </c>
      <c r="AG16" s="111">
        <v>1</v>
      </c>
      <c r="AH16" s="80">
        <f>(AG16-Z16)/Z16*100</f>
        <v>0</v>
      </c>
      <c r="AI16" s="96"/>
      <c r="AJ16" s="111">
        <v>1</v>
      </c>
      <c r="AK16" s="81">
        <f>AJ16/AG16</f>
        <v>1</v>
      </c>
      <c r="AL16" s="76">
        <v>1</v>
      </c>
      <c r="AM16" s="112"/>
      <c r="AN16" s="113">
        <f>AM16+AB16</f>
        <v>0</v>
      </c>
      <c r="AO16" s="112"/>
      <c r="AP16" s="112"/>
      <c r="AQ16" s="113">
        <f>AO16+AE16</f>
        <v>0</v>
      </c>
      <c r="AR16" s="113">
        <f>AP16+AF16</f>
        <v>0</v>
      </c>
      <c r="AS16" s="114">
        <v>1</v>
      </c>
      <c r="AT16" s="100">
        <f>(AS16-AL16)/AL16*100</f>
        <v>0</v>
      </c>
      <c r="AU16" s="98"/>
      <c r="AV16" s="114">
        <v>1</v>
      </c>
      <c r="AW16" s="99">
        <f>AV16/AS16</f>
        <v>1</v>
      </c>
    </row>
    <row r="17" spans="1:49" x14ac:dyDescent="0.3">
      <c r="A17" s="8">
        <v>2</v>
      </c>
      <c r="B17" s="4" t="s">
        <v>19</v>
      </c>
      <c r="C17" s="4">
        <v>49</v>
      </c>
      <c r="D17" s="4" t="s">
        <v>22</v>
      </c>
      <c r="E17" s="76">
        <v>1</v>
      </c>
      <c r="F17" s="83"/>
      <c r="G17" s="83"/>
      <c r="H17" s="83"/>
      <c r="I17" s="83">
        <v>1</v>
      </c>
      <c r="J17" s="85">
        <f>(I17-E17)/E17*100</f>
        <v>0</v>
      </c>
      <c r="K17" s="86"/>
      <c r="L17" s="84">
        <v>1</v>
      </c>
      <c r="M17" s="87">
        <f>L17/I17</f>
        <v>1</v>
      </c>
      <c r="N17" s="76">
        <v>1</v>
      </c>
      <c r="O17" s="105"/>
      <c r="P17" s="106">
        <f>O17+F17</f>
        <v>0</v>
      </c>
      <c r="Q17" s="105"/>
      <c r="R17" s="105"/>
      <c r="S17" s="106">
        <f>Q17+G17</f>
        <v>0</v>
      </c>
      <c r="T17" s="106">
        <f>R17+H17</f>
        <v>0</v>
      </c>
      <c r="U17" s="107">
        <v>1</v>
      </c>
      <c r="V17" s="93">
        <f>(U17-N17)/N17*100</f>
        <v>0</v>
      </c>
      <c r="W17" s="107"/>
      <c r="X17" s="107">
        <v>1</v>
      </c>
      <c r="Y17" s="94">
        <f>X17/U17</f>
        <v>1</v>
      </c>
      <c r="Z17" s="76">
        <v>1</v>
      </c>
      <c r="AA17" s="109"/>
      <c r="AB17" s="110">
        <f>AA17+P17</f>
        <v>0</v>
      </c>
      <c r="AC17" s="109"/>
      <c r="AD17" s="109"/>
      <c r="AE17" s="110">
        <f>AC17+S17</f>
        <v>0</v>
      </c>
      <c r="AF17" s="110">
        <f>AD17+T17</f>
        <v>0</v>
      </c>
      <c r="AG17" s="111">
        <v>1</v>
      </c>
      <c r="AH17" s="80">
        <f>(AG17-Z17)/Z17*100</f>
        <v>0</v>
      </c>
      <c r="AI17" s="96"/>
      <c r="AJ17" s="111">
        <v>1</v>
      </c>
      <c r="AK17" s="81">
        <f>AJ17/AG17</f>
        <v>1</v>
      </c>
      <c r="AL17" s="76">
        <v>1</v>
      </c>
      <c r="AM17" s="103"/>
      <c r="AN17" s="113">
        <f>AM17+AB17</f>
        <v>0</v>
      </c>
      <c r="AO17" s="112"/>
      <c r="AP17" s="112"/>
      <c r="AQ17" s="113">
        <f>AO17+AE17</f>
        <v>0</v>
      </c>
      <c r="AR17" s="113">
        <f>AP17+AF17</f>
        <v>0</v>
      </c>
      <c r="AS17" s="114">
        <v>1</v>
      </c>
      <c r="AT17" s="100">
        <f>(AS17-AL17)/AL17*100</f>
        <v>0</v>
      </c>
      <c r="AU17" s="98"/>
      <c r="AV17" s="114">
        <v>1</v>
      </c>
      <c r="AW17" s="99">
        <f>AV17/AS17</f>
        <v>1</v>
      </c>
    </row>
    <row r="18" spans="1:49" x14ac:dyDescent="0.3">
      <c r="A18" s="8">
        <v>2</v>
      </c>
      <c r="B18" s="4" t="s">
        <v>19</v>
      </c>
      <c r="C18" s="4">
        <v>52</v>
      </c>
      <c r="D18" s="4" t="s">
        <v>24</v>
      </c>
      <c r="E18" s="76">
        <v>5</v>
      </c>
      <c r="F18" s="83"/>
      <c r="G18" s="83"/>
      <c r="H18" s="83"/>
      <c r="I18" s="83">
        <v>5</v>
      </c>
      <c r="J18" s="85">
        <f>(I18-E18)/E18*100</f>
        <v>0</v>
      </c>
      <c r="K18" s="86"/>
      <c r="L18" s="84">
        <v>5</v>
      </c>
      <c r="M18" s="87">
        <f>L18/I18</f>
        <v>1</v>
      </c>
      <c r="N18" s="76">
        <v>5</v>
      </c>
      <c r="O18" s="105"/>
      <c r="P18" s="106">
        <f>O18+F18</f>
        <v>0</v>
      </c>
      <c r="Q18" s="105"/>
      <c r="R18" s="105"/>
      <c r="S18" s="106">
        <f>Q18+G18</f>
        <v>0</v>
      </c>
      <c r="T18" s="106">
        <f>R18+H18</f>
        <v>0</v>
      </c>
      <c r="U18" s="107">
        <v>5</v>
      </c>
      <c r="V18" s="93">
        <f>(U18-N18)/N18*100</f>
        <v>0</v>
      </c>
      <c r="W18" s="107"/>
      <c r="X18" s="107">
        <v>5</v>
      </c>
      <c r="Y18" s="94">
        <f>X18/U18</f>
        <v>1</v>
      </c>
      <c r="Z18" s="76">
        <v>5</v>
      </c>
      <c r="AA18" s="109"/>
      <c r="AB18" s="110">
        <f>AA18+P18</f>
        <v>0</v>
      </c>
      <c r="AC18" s="109"/>
      <c r="AD18" s="109"/>
      <c r="AE18" s="110">
        <f>AC18+S18</f>
        <v>0</v>
      </c>
      <c r="AF18" s="110">
        <f>AD18+T18</f>
        <v>0</v>
      </c>
      <c r="AG18" s="111">
        <v>5</v>
      </c>
      <c r="AH18" s="80">
        <f>(AG18-Z18)/Z18*100</f>
        <v>0</v>
      </c>
      <c r="AI18" s="96"/>
      <c r="AJ18" s="111">
        <v>5</v>
      </c>
      <c r="AK18" s="81">
        <f>AJ18/AG18</f>
        <v>1</v>
      </c>
      <c r="AL18" s="76">
        <v>5</v>
      </c>
      <c r="AM18" s="103"/>
      <c r="AN18" s="113">
        <f>AM18+AB18</f>
        <v>0</v>
      </c>
      <c r="AO18" s="112"/>
      <c r="AP18" s="112"/>
      <c r="AQ18" s="113">
        <f>AO18+AE18</f>
        <v>0</v>
      </c>
      <c r="AR18" s="113">
        <f>AP18+AF18</f>
        <v>0</v>
      </c>
      <c r="AS18" s="114">
        <v>5</v>
      </c>
      <c r="AT18" s="100">
        <f>(AS18-AL18)/AL18*100</f>
        <v>0</v>
      </c>
      <c r="AU18" s="98"/>
      <c r="AV18" s="114">
        <v>5</v>
      </c>
      <c r="AW18" s="99">
        <f>AV18/AS18</f>
        <v>1</v>
      </c>
    </row>
    <row r="19" spans="1:49" x14ac:dyDescent="0.3">
      <c r="A19" s="8">
        <v>2</v>
      </c>
      <c r="B19" s="4" t="s">
        <v>19</v>
      </c>
      <c r="C19" s="4">
        <v>53</v>
      </c>
      <c r="D19" s="4" t="s">
        <v>25</v>
      </c>
      <c r="E19" s="76">
        <v>2</v>
      </c>
      <c r="F19" s="83"/>
      <c r="G19" s="83"/>
      <c r="H19" s="83"/>
      <c r="I19" s="83">
        <v>2</v>
      </c>
      <c r="J19" s="85">
        <f>(I19-E19)/E19*100</f>
        <v>0</v>
      </c>
      <c r="K19" s="86"/>
      <c r="L19" s="84">
        <v>2</v>
      </c>
      <c r="M19" s="87">
        <f>L19/I19</f>
        <v>1</v>
      </c>
      <c r="N19" s="76">
        <v>2</v>
      </c>
      <c r="O19" s="105"/>
      <c r="P19" s="106">
        <f>O19+F19</f>
        <v>0</v>
      </c>
      <c r="Q19" s="105"/>
      <c r="R19" s="105"/>
      <c r="S19" s="106">
        <f>Q19+G19</f>
        <v>0</v>
      </c>
      <c r="T19" s="106">
        <f>R19+H19</f>
        <v>0</v>
      </c>
      <c r="U19" s="107">
        <v>2</v>
      </c>
      <c r="V19" s="93">
        <f>(U19-N19)/N19*100</f>
        <v>0</v>
      </c>
      <c r="W19" s="107"/>
      <c r="X19" s="107">
        <v>2</v>
      </c>
      <c r="Y19" s="94">
        <f>X19/U19</f>
        <v>1</v>
      </c>
      <c r="Z19" s="76">
        <v>2</v>
      </c>
      <c r="AA19" s="109"/>
      <c r="AB19" s="110">
        <f>AA19+P19</f>
        <v>0</v>
      </c>
      <c r="AC19" s="109"/>
      <c r="AD19" s="79"/>
      <c r="AE19" s="110">
        <f>AC19+S19</f>
        <v>0</v>
      </c>
      <c r="AF19" s="110">
        <f>AD19+T19</f>
        <v>0</v>
      </c>
      <c r="AG19" s="111">
        <v>2</v>
      </c>
      <c r="AH19" s="80">
        <f>(AG19-Z19)/Z19*100</f>
        <v>0</v>
      </c>
      <c r="AI19" s="96"/>
      <c r="AJ19" s="111">
        <v>2</v>
      </c>
      <c r="AK19" s="81">
        <f>AJ19/AG19</f>
        <v>1</v>
      </c>
      <c r="AL19" s="76">
        <v>2</v>
      </c>
      <c r="AM19" s="103"/>
      <c r="AN19" s="113">
        <f>AM19+AB19</f>
        <v>0</v>
      </c>
      <c r="AO19" s="112"/>
      <c r="AP19" s="112"/>
      <c r="AQ19" s="113">
        <f>AO19+AE19</f>
        <v>0</v>
      </c>
      <c r="AR19" s="113">
        <f>AP19+AF19</f>
        <v>0</v>
      </c>
      <c r="AS19" s="114">
        <v>2</v>
      </c>
      <c r="AT19" s="100">
        <f>(AS19-AL19)/AL19*100</f>
        <v>0</v>
      </c>
      <c r="AU19" s="98"/>
      <c r="AV19" s="114">
        <v>2</v>
      </c>
      <c r="AW19" s="99">
        <f>AV19/AS19</f>
        <v>1</v>
      </c>
    </row>
    <row r="20" spans="1:49" x14ac:dyDescent="0.3">
      <c r="A20" s="8">
        <v>2</v>
      </c>
      <c r="B20" s="4" t="s">
        <v>19</v>
      </c>
      <c r="C20" s="4">
        <v>69</v>
      </c>
      <c r="D20" s="4" t="s">
        <v>20</v>
      </c>
      <c r="E20" s="76">
        <v>1</v>
      </c>
      <c r="F20" s="83"/>
      <c r="G20" s="83"/>
      <c r="H20" s="83"/>
      <c r="I20" s="83">
        <v>1</v>
      </c>
      <c r="J20" s="85">
        <f>(I20-E20)/E20*100</f>
        <v>0</v>
      </c>
      <c r="K20" s="86"/>
      <c r="L20" s="84">
        <v>1</v>
      </c>
      <c r="M20" s="87">
        <f>L20/I20</f>
        <v>1</v>
      </c>
      <c r="N20" s="76">
        <v>1</v>
      </c>
      <c r="O20" s="105"/>
      <c r="P20" s="106">
        <f>O20+F20</f>
        <v>0</v>
      </c>
      <c r="Q20" s="105"/>
      <c r="R20" s="105"/>
      <c r="S20" s="106">
        <f>Q20+G20</f>
        <v>0</v>
      </c>
      <c r="T20" s="106">
        <f>R20+H20</f>
        <v>0</v>
      </c>
      <c r="U20" s="107">
        <v>1</v>
      </c>
      <c r="V20" s="93">
        <f>(U20-N20)/N20*100</f>
        <v>0</v>
      </c>
      <c r="W20" s="107"/>
      <c r="X20" s="107">
        <v>1</v>
      </c>
      <c r="Y20" s="94">
        <f>X20/U20</f>
        <v>1</v>
      </c>
      <c r="Z20" s="76">
        <v>1</v>
      </c>
      <c r="AA20" s="79"/>
      <c r="AB20" s="110">
        <f>AA20+P20</f>
        <v>0</v>
      </c>
      <c r="AC20" s="109"/>
      <c r="AD20" s="79"/>
      <c r="AE20" s="110">
        <f>AC20+S20</f>
        <v>0</v>
      </c>
      <c r="AF20" s="110">
        <f>AD20+T20</f>
        <v>0</v>
      </c>
      <c r="AG20" s="111">
        <v>1</v>
      </c>
      <c r="AH20" s="80">
        <f>(AG20-Z20)/Z20*100</f>
        <v>0</v>
      </c>
      <c r="AI20" s="96"/>
      <c r="AJ20" s="111">
        <v>1</v>
      </c>
      <c r="AK20" s="81">
        <f>AJ20/AG20</f>
        <v>1</v>
      </c>
      <c r="AL20" s="76">
        <v>1</v>
      </c>
      <c r="AM20" s="103"/>
      <c r="AN20" s="113">
        <f>AM20+AB20</f>
        <v>0</v>
      </c>
      <c r="AO20" s="112"/>
      <c r="AP20" s="112"/>
      <c r="AQ20" s="113">
        <f>AO20+AE20</f>
        <v>0</v>
      </c>
      <c r="AR20" s="113">
        <f>AP20+AF20</f>
        <v>0</v>
      </c>
      <c r="AS20" s="114">
        <v>1</v>
      </c>
      <c r="AT20" s="100">
        <f>(AS20-AL20)/AL20*100</f>
        <v>0</v>
      </c>
      <c r="AU20" s="98"/>
      <c r="AV20" s="114">
        <v>1</v>
      </c>
      <c r="AW20" s="99">
        <f>AV20/AS20</f>
        <v>1</v>
      </c>
    </row>
    <row r="21" spans="1:49" x14ac:dyDescent="0.3">
      <c r="A21" s="8">
        <v>2</v>
      </c>
      <c r="B21" s="4" t="s">
        <v>19</v>
      </c>
      <c r="C21" s="4">
        <v>72</v>
      </c>
      <c r="D21" s="4" t="s">
        <v>21</v>
      </c>
      <c r="E21" s="76">
        <v>1</v>
      </c>
      <c r="F21" s="83"/>
      <c r="G21" s="83"/>
      <c r="H21" s="83"/>
      <c r="I21" s="83">
        <v>1</v>
      </c>
      <c r="J21" s="85">
        <f>(I21-E21)/E21*100</f>
        <v>0</v>
      </c>
      <c r="K21" s="86"/>
      <c r="L21" s="84">
        <v>1</v>
      </c>
      <c r="M21" s="87">
        <f>L21/I21</f>
        <v>1</v>
      </c>
      <c r="N21" s="76">
        <v>1</v>
      </c>
      <c r="O21" s="105"/>
      <c r="P21" s="106">
        <f>O21+F21</f>
        <v>0</v>
      </c>
      <c r="Q21" s="105"/>
      <c r="R21" s="105"/>
      <c r="S21" s="106">
        <f>Q21+G21</f>
        <v>0</v>
      </c>
      <c r="T21" s="106">
        <f>R21+H21</f>
        <v>0</v>
      </c>
      <c r="U21" s="107">
        <v>1</v>
      </c>
      <c r="V21" s="93">
        <f>(U21-N21)/N21*100</f>
        <v>0</v>
      </c>
      <c r="W21" s="107"/>
      <c r="X21" s="107">
        <v>1</v>
      </c>
      <c r="Y21" s="94">
        <f>X21/U21</f>
        <v>1</v>
      </c>
      <c r="Z21" s="76">
        <v>1</v>
      </c>
      <c r="AA21" s="79"/>
      <c r="AB21" s="110">
        <f>AA21+P21</f>
        <v>0</v>
      </c>
      <c r="AC21" s="109"/>
      <c r="AD21" s="79"/>
      <c r="AE21" s="110">
        <f>AC21+S21</f>
        <v>0</v>
      </c>
      <c r="AF21" s="110">
        <f>AD21+T21</f>
        <v>0</v>
      </c>
      <c r="AG21" s="111">
        <v>1</v>
      </c>
      <c r="AH21" s="80">
        <f>(AG21-Z21)/Z21*100</f>
        <v>0</v>
      </c>
      <c r="AI21" s="96"/>
      <c r="AJ21" s="111">
        <v>1</v>
      </c>
      <c r="AK21" s="81">
        <f>AJ21/AG21</f>
        <v>1</v>
      </c>
      <c r="AL21" s="76">
        <v>1</v>
      </c>
      <c r="AM21" s="112"/>
      <c r="AN21" s="113">
        <f>AM21+AB21</f>
        <v>0</v>
      </c>
      <c r="AO21" s="112"/>
      <c r="AP21" s="112"/>
      <c r="AQ21" s="113">
        <f>AO21+AE21</f>
        <v>0</v>
      </c>
      <c r="AR21" s="113">
        <f>AP21+AF21</f>
        <v>0</v>
      </c>
      <c r="AS21" s="114">
        <v>1</v>
      </c>
      <c r="AT21" s="100">
        <f>(AS21-AL21)/AL21*100</f>
        <v>0</v>
      </c>
      <c r="AU21" s="98"/>
      <c r="AV21" s="114">
        <v>1</v>
      </c>
      <c r="AW21" s="99">
        <f>AV21/AS21</f>
        <v>1</v>
      </c>
    </row>
    <row r="22" spans="1:49" x14ac:dyDescent="0.3">
      <c r="A22" s="8">
        <v>3</v>
      </c>
      <c r="B22" s="4" t="s">
        <v>28</v>
      </c>
      <c r="C22" s="4">
        <v>21</v>
      </c>
      <c r="D22" s="4" t="s">
        <v>32</v>
      </c>
      <c r="E22" s="76">
        <v>40</v>
      </c>
      <c r="F22" s="83"/>
      <c r="G22" s="83">
        <v>4</v>
      </c>
      <c r="H22" s="83">
        <v>3</v>
      </c>
      <c r="I22" s="83">
        <v>31</v>
      </c>
      <c r="J22" s="85">
        <f>(I22-E22)/E22*100</f>
        <v>-22.5</v>
      </c>
      <c r="K22" s="86"/>
      <c r="L22" s="84">
        <v>29</v>
      </c>
      <c r="M22" s="87">
        <f>L22/I22</f>
        <v>0.93548387096774188</v>
      </c>
      <c r="N22" s="76">
        <v>40</v>
      </c>
      <c r="O22" s="105"/>
      <c r="P22" s="106">
        <f>O22+F22</f>
        <v>0</v>
      </c>
      <c r="Q22" s="105">
        <v>1</v>
      </c>
      <c r="R22" s="105"/>
      <c r="S22" s="106">
        <f>Q22+G22</f>
        <v>5</v>
      </c>
      <c r="T22" s="106">
        <f>R22+H22</f>
        <v>3</v>
      </c>
      <c r="U22" s="107">
        <v>30</v>
      </c>
      <c r="V22" s="93">
        <f>(U22-N22)/N22*100</f>
        <v>-25</v>
      </c>
      <c r="W22" s="107"/>
      <c r="X22" s="107">
        <v>28</v>
      </c>
      <c r="Y22" s="94">
        <f>X22/U22</f>
        <v>0.93333333333333335</v>
      </c>
      <c r="Z22" s="76">
        <v>36</v>
      </c>
      <c r="AA22" s="109">
        <v>1</v>
      </c>
      <c r="AB22" s="110">
        <f>AA22+P22</f>
        <v>1</v>
      </c>
      <c r="AC22" s="109"/>
      <c r="AD22" s="109"/>
      <c r="AE22" s="110">
        <f>AC22+S22</f>
        <v>5</v>
      </c>
      <c r="AF22" s="110">
        <f>AD22+T22</f>
        <v>3</v>
      </c>
      <c r="AG22" s="111">
        <v>31</v>
      </c>
      <c r="AH22" s="80">
        <f>(AG22-Z22)/Z22*100</f>
        <v>-13.888888888888889</v>
      </c>
      <c r="AI22" s="96"/>
      <c r="AJ22" s="111">
        <v>28</v>
      </c>
      <c r="AK22" s="81">
        <f>AJ22/AG22</f>
        <v>0.90322580645161288</v>
      </c>
      <c r="AL22" s="76">
        <v>35</v>
      </c>
      <c r="AM22" s="112"/>
      <c r="AN22" s="113">
        <f>AM22+AB22</f>
        <v>1</v>
      </c>
      <c r="AO22" s="112">
        <v>2</v>
      </c>
      <c r="AP22" s="112">
        <v>2</v>
      </c>
      <c r="AQ22" s="113">
        <f>AO22+AE22</f>
        <v>7</v>
      </c>
      <c r="AR22" s="113">
        <f>AP22+AF22</f>
        <v>5</v>
      </c>
      <c r="AS22" s="114">
        <v>29</v>
      </c>
      <c r="AT22" s="100">
        <f>(AS22-AL22)/AL22*100</f>
        <v>-17.142857142857142</v>
      </c>
      <c r="AU22" s="98"/>
      <c r="AV22" s="114">
        <v>27</v>
      </c>
      <c r="AW22" s="99">
        <f>AV22/AS22</f>
        <v>0.93103448275862066</v>
      </c>
    </row>
    <row r="23" spans="1:49" x14ac:dyDescent="0.3">
      <c r="A23" s="8">
        <v>3</v>
      </c>
      <c r="B23" s="4" t="s">
        <v>28</v>
      </c>
      <c r="C23" s="4">
        <v>23</v>
      </c>
      <c r="D23" s="4" t="s">
        <v>35</v>
      </c>
      <c r="E23" s="76"/>
      <c r="F23" s="83"/>
      <c r="G23" s="83"/>
      <c r="H23" s="83"/>
      <c r="I23" s="83"/>
      <c r="J23" s="85" t="e">
        <f>(I23-E23)/E23*100</f>
        <v>#DIV/0!</v>
      </c>
      <c r="K23" s="86"/>
      <c r="L23" s="84"/>
      <c r="M23" s="87" t="e">
        <f>L23/I23</f>
        <v>#DIV/0!</v>
      </c>
      <c r="N23" s="76"/>
      <c r="O23" s="105"/>
      <c r="P23" s="106">
        <f>O23+F23</f>
        <v>0</v>
      </c>
      <c r="Q23" s="105"/>
      <c r="R23" s="105"/>
      <c r="S23" s="106">
        <f>Q23+G23</f>
        <v>0</v>
      </c>
      <c r="T23" s="106">
        <f>R23+H23</f>
        <v>0</v>
      </c>
      <c r="U23" s="107"/>
      <c r="V23" s="93" t="e">
        <f>(U23-N23)/N23*100</f>
        <v>#DIV/0!</v>
      </c>
      <c r="W23" s="107"/>
      <c r="X23" s="107"/>
      <c r="Y23" s="94" t="e">
        <f>X23/U23</f>
        <v>#DIV/0!</v>
      </c>
      <c r="Z23" s="76"/>
      <c r="AA23" s="109"/>
      <c r="AB23" s="110">
        <f>AA23+P23</f>
        <v>0</v>
      </c>
      <c r="AC23" s="109"/>
      <c r="AD23" s="109"/>
      <c r="AE23" s="110">
        <f>AC23+S23</f>
        <v>0</v>
      </c>
      <c r="AF23" s="110">
        <f>AD23+T23</f>
        <v>0</v>
      </c>
      <c r="AG23" s="111"/>
      <c r="AH23" s="80" t="e">
        <f>(AG23-Z23)/Z23*100</f>
        <v>#DIV/0!</v>
      </c>
      <c r="AI23" s="96"/>
      <c r="AJ23" s="111"/>
      <c r="AK23" s="81" t="e">
        <f>AJ23/AG23</f>
        <v>#DIV/0!</v>
      </c>
      <c r="AL23" s="76"/>
      <c r="AM23" s="112"/>
      <c r="AN23" s="113">
        <f>AM23+AB23</f>
        <v>0</v>
      </c>
      <c r="AO23" s="112"/>
      <c r="AP23" s="112"/>
      <c r="AQ23" s="113">
        <f>AO23+AE23</f>
        <v>0</v>
      </c>
      <c r="AR23" s="113">
        <f>AP23+AF23</f>
        <v>0</v>
      </c>
      <c r="AS23" s="114"/>
      <c r="AT23" s="100" t="e">
        <f>(AS23-AL23)/AL23*100</f>
        <v>#DIV/0!</v>
      </c>
      <c r="AU23" s="98"/>
      <c r="AV23" s="114"/>
      <c r="AW23" s="99" t="e">
        <f>AV23/AS23</f>
        <v>#DIV/0!</v>
      </c>
    </row>
    <row r="24" spans="1:49" x14ac:dyDescent="0.3">
      <c r="A24" s="8">
        <v>3</v>
      </c>
      <c r="B24" s="4" t="s">
        <v>28</v>
      </c>
      <c r="C24" s="4">
        <v>25</v>
      </c>
      <c r="D24" s="4" t="s">
        <v>29</v>
      </c>
      <c r="E24" s="76"/>
      <c r="F24" s="83"/>
      <c r="G24" s="83"/>
      <c r="H24" s="83"/>
      <c r="I24" s="83"/>
      <c r="J24" s="85" t="e">
        <f>(I24-E24)/E24*100</f>
        <v>#DIV/0!</v>
      </c>
      <c r="K24" s="86"/>
      <c r="L24" s="84"/>
      <c r="M24" s="87" t="e">
        <f>L24/I24</f>
        <v>#DIV/0!</v>
      </c>
      <c r="N24" s="76"/>
      <c r="O24" s="105"/>
      <c r="P24" s="106">
        <f>O24+F24</f>
        <v>0</v>
      </c>
      <c r="Q24" s="105"/>
      <c r="R24" s="105"/>
      <c r="S24" s="106">
        <f>Q24+G24</f>
        <v>0</v>
      </c>
      <c r="T24" s="106">
        <f>R24+H24</f>
        <v>0</v>
      </c>
      <c r="U24" s="107"/>
      <c r="V24" s="93" t="e">
        <f>(U24-N24)/N24*100</f>
        <v>#DIV/0!</v>
      </c>
      <c r="W24" s="107"/>
      <c r="X24" s="107"/>
      <c r="Y24" s="94" t="e">
        <f>X24/U24</f>
        <v>#DIV/0!</v>
      </c>
      <c r="Z24" s="76"/>
      <c r="AA24" s="109"/>
      <c r="AB24" s="110">
        <f>AA24+P24</f>
        <v>0</v>
      </c>
      <c r="AC24" s="109"/>
      <c r="AD24" s="109"/>
      <c r="AE24" s="110">
        <f>AC24+S24</f>
        <v>0</v>
      </c>
      <c r="AF24" s="110">
        <f>AD24+T24</f>
        <v>0</v>
      </c>
      <c r="AG24" s="111"/>
      <c r="AH24" s="80" t="e">
        <f>(AG24-Z24)/Z24*100</f>
        <v>#DIV/0!</v>
      </c>
      <c r="AI24" s="96"/>
      <c r="AJ24" s="111"/>
      <c r="AK24" s="81" t="e">
        <f>AJ24/AG24</f>
        <v>#DIV/0!</v>
      </c>
      <c r="AL24" s="76"/>
      <c r="AM24" s="112"/>
      <c r="AN24" s="113">
        <f>AM24+AB24</f>
        <v>0</v>
      </c>
      <c r="AO24" s="112"/>
      <c r="AP24" s="112"/>
      <c r="AQ24" s="113">
        <f>AO24+AE24</f>
        <v>0</v>
      </c>
      <c r="AR24" s="113">
        <f>AP24+AF24</f>
        <v>0</v>
      </c>
      <c r="AS24" s="114"/>
      <c r="AT24" s="100" t="e">
        <f>(AS24-AL24)/AL24*100</f>
        <v>#DIV/0!</v>
      </c>
      <c r="AU24" s="98"/>
      <c r="AV24" s="114"/>
      <c r="AW24" s="99" t="e">
        <f>AV24/AS24</f>
        <v>#DIV/0!</v>
      </c>
    </row>
    <row r="25" spans="1:49" x14ac:dyDescent="0.3">
      <c r="A25" s="8">
        <v>3</v>
      </c>
      <c r="B25" s="4" t="s">
        <v>28</v>
      </c>
      <c r="C25" s="4">
        <v>55</v>
      </c>
      <c r="D25" s="4" t="s">
        <v>31</v>
      </c>
      <c r="E25" s="154">
        <v>3</v>
      </c>
      <c r="F25" s="83"/>
      <c r="G25" s="83">
        <v>1</v>
      </c>
      <c r="H25" s="83">
        <v>1</v>
      </c>
      <c r="I25" s="83">
        <v>2</v>
      </c>
      <c r="J25" s="85">
        <f>(I25-E25)/E25*100</f>
        <v>-33.333333333333329</v>
      </c>
      <c r="K25" s="86"/>
      <c r="L25" s="84">
        <v>2</v>
      </c>
      <c r="M25" s="87">
        <f>L25/I25</f>
        <v>1</v>
      </c>
      <c r="N25" s="76">
        <v>3</v>
      </c>
      <c r="O25" s="105"/>
      <c r="P25" s="106">
        <f>O25+F25</f>
        <v>0</v>
      </c>
      <c r="Q25" s="105"/>
      <c r="R25" s="105"/>
      <c r="S25" s="106">
        <f>Q25+G25</f>
        <v>1</v>
      </c>
      <c r="T25" s="106">
        <f>R25+H25</f>
        <v>1</v>
      </c>
      <c r="U25" s="107">
        <v>2</v>
      </c>
      <c r="V25" s="93">
        <f>(U25-N25)/N25*100</f>
        <v>-33.333333333333329</v>
      </c>
      <c r="W25" s="107"/>
      <c r="X25" s="107">
        <v>2</v>
      </c>
      <c r="Y25" s="94">
        <f>X25/U25</f>
        <v>1</v>
      </c>
      <c r="Z25" s="76">
        <v>3</v>
      </c>
      <c r="AA25" s="109"/>
      <c r="AB25" s="110">
        <f>AA25+P25</f>
        <v>0</v>
      </c>
      <c r="AC25" s="109"/>
      <c r="AD25" s="79"/>
      <c r="AE25" s="110">
        <f>AC25+S25</f>
        <v>1</v>
      </c>
      <c r="AF25" s="110">
        <f>AD25+T25</f>
        <v>1</v>
      </c>
      <c r="AG25" s="111">
        <v>2</v>
      </c>
      <c r="AH25" s="80">
        <f>(AG25-Z25)/Z25*100</f>
        <v>-33.333333333333329</v>
      </c>
      <c r="AI25" s="96"/>
      <c r="AJ25" s="111">
        <v>2</v>
      </c>
      <c r="AK25" s="81">
        <f>AJ25/AG25</f>
        <v>1</v>
      </c>
      <c r="AL25" s="76">
        <v>3</v>
      </c>
      <c r="AM25" s="103"/>
      <c r="AN25" s="113">
        <f>AM25+AB25</f>
        <v>0</v>
      </c>
      <c r="AO25" s="112"/>
      <c r="AP25" s="112"/>
      <c r="AQ25" s="113">
        <f>AO25+AE25</f>
        <v>1</v>
      </c>
      <c r="AR25" s="113">
        <f>AP25+AF25</f>
        <v>1</v>
      </c>
      <c r="AS25" s="114">
        <v>2</v>
      </c>
      <c r="AT25" s="100">
        <f>(AS25-AL25)/AL25*100</f>
        <v>-33.333333333333329</v>
      </c>
      <c r="AU25" s="98"/>
      <c r="AV25" s="114">
        <v>2</v>
      </c>
      <c r="AW25" s="99">
        <f>AV25/AS25</f>
        <v>1</v>
      </c>
    </row>
    <row r="26" spans="1:49" x14ac:dyDescent="0.3">
      <c r="A26" s="8">
        <v>3</v>
      </c>
      <c r="B26" s="4" t="s">
        <v>28</v>
      </c>
      <c r="C26" s="4">
        <v>56</v>
      </c>
      <c r="D26" s="4" t="s">
        <v>34</v>
      </c>
      <c r="E26" s="76"/>
      <c r="F26" s="83"/>
      <c r="G26" s="83"/>
      <c r="H26" s="83"/>
      <c r="I26" s="83"/>
      <c r="J26" s="85" t="e">
        <f>(I26-E26)/E26*100</f>
        <v>#DIV/0!</v>
      </c>
      <c r="K26" s="86"/>
      <c r="L26" s="84"/>
      <c r="M26" s="87" t="e">
        <f>L26/I26</f>
        <v>#DIV/0!</v>
      </c>
      <c r="N26" s="76"/>
      <c r="O26" s="105"/>
      <c r="P26" s="106">
        <f>O26+F26</f>
        <v>0</v>
      </c>
      <c r="Q26" s="105"/>
      <c r="R26" s="105"/>
      <c r="S26" s="106">
        <f>Q26+G26</f>
        <v>0</v>
      </c>
      <c r="T26" s="106">
        <f>R26+H26</f>
        <v>0</v>
      </c>
      <c r="U26" s="107"/>
      <c r="V26" s="93" t="e">
        <f>(U26-N26)/N26*100</f>
        <v>#DIV/0!</v>
      </c>
      <c r="W26" s="107"/>
      <c r="X26" s="107"/>
      <c r="Y26" s="94" t="e">
        <f>X26/U26</f>
        <v>#DIV/0!</v>
      </c>
      <c r="Z26" s="76"/>
      <c r="AA26" s="109"/>
      <c r="AB26" s="110">
        <f>AA26+P26</f>
        <v>0</v>
      </c>
      <c r="AC26" s="109"/>
      <c r="AD26" s="79"/>
      <c r="AE26" s="110">
        <f>AC26+S26</f>
        <v>0</v>
      </c>
      <c r="AF26" s="110">
        <f>AD26+T26</f>
        <v>0</v>
      </c>
      <c r="AG26" s="111"/>
      <c r="AH26" s="80" t="e">
        <f>(AG26-Z26)/Z26*100</f>
        <v>#DIV/0!</v>
      </c>
      <c r="AI26" s="96"/>
      <c r="AJ26" s="111"/>
      <c r="AK26" s="81" t="e">
        <f>AJ26/AG26</f>
        <v>#DIV/0!</v>
      </c>
      <c r="AL26" s="76"/>
      <c r="AM26" s="103"/>
      <c r="AN26" s="113">
        <f>AM26+AB26</f>
        <v>0</v>
      </c>
      <c r="AO26" s="112"/>
      <c r="AP26" s="112"/>
      <c r="AQ26" s="113">
        <f>AO26+AE26</f>
        <v>0</v>
      </c>
      <c r="AR26" s="113">
        <f>AP26+AF26</f>
        <v>0</v>
      </c>
      <c r="AS26" s="114"/>
      <c r="AT26" s="100" t="e">
        <f>(AS26-AL26)/AL26*100</f>
        <v>#DIV/0!</v>
      </c>
      <c r="AU26" s="98"/>
      <c r="AV26" s="114"/>
      <c r="AW26" s="99" t="e">
        <f>AV26/AS26</f>
        <v>#DIV/0!</v>
      </c>
    </row>
    <row r="27" spans="1:49" x14ac:dyDescent="0.3">
      <c r="A27" s="8">
        <v>3</v>
      </c>
      <c r="B27" s="4" t="s">
        <v>28</v>
      </c>
      <c r="C27" s="4">
        <v>75</v>
      </c>
      <c r="D27" s="4" t="s">
        <v>33</v>
      </c>
      <c r="E27" s="76"/>
      <c r="F27" s="83"/>
      <c r="G27" s="83"/>
      <c r="H27" s="83"/>
      <c r="I27" s="83"/>
      <c r="J27" s="85" t="e">
        <f>(I27-E27)/E27*100</f>
        <v>#DIV/0!</v>
      </c>
      <c r="K27" s="86"/>
      <c r="L27" s="84"/>
      <c r="M27" s="87" t="e">
        <f>L27/I27</f>
        <v>#DIV/0!</v>
      </c>
      <c r="N27" s="76"/>
      <c r="O27" s="105"/>
      <c r="P27" s="106">
        <f>O27+F27</f>
        <v>0</v>
      </c>
      <c r="Q27" s="105"/>
      <c r="R27" s="105"/>
      <c r="S27" s="106">
        <f>Q27+G27</f>
        <v>0</v>
      </c>
      <c r="T27" s="106">
        <f>R27+H27</f>
        <v>0</v>
      </c>
      <c r="U27" s="107"/>
      <c r="V27" s="93" t="e">
        <f>(U27-N27)/N27*100</f>
        <v>#DIV/0!</v>
      </c>
      <c r="W27" s="107"/>
      <c r="X27" s="107"/>
      <c r="Y27" s="94" t="e">
        <f>X27/U27</f>
        <v>#DIV/0!</v>
      </c>
      <c r="Z27" s="76"/>
      <c r="AA27" s="79"/>
      <c r="AB27" s="110">
        <f>AA27+P27</f>
        <v>0</v>
      </c>
      <c r="AC27" s="109"/>
      <c r="AD27" s="79"/>
      <c r="AE27" s="110">
        <f>AC27+S27</f>
        <v>0</v>
      </c>
      <c r="AF27" s="110">
        <f>AD27+T27</f>
        <v>0</v>
      </c>
      <c r="AG27" s="111"/>
      <c r="AH27" s="80" t="e">
        <f>(AG27-Z27)/Z27*100</f>
        <v>#DIV/0!</v>
      </c>
      <c r="AI27" s="96"/>
      <c r="AJ27" s="111"/>
      <c r="AK27" s="81" t="e">
        <f>AJ27/AG27</f>
        <v>#DIV/0!</v>
      </c>
      <c r="AL27" s="76"/>
      <c r="AM27" s="103"/>
      <c r="AN27" s="113">
        <f>AM27+AB27</f>
        <v>0</v>
      </c>
      <c r="AO27" s="112"/>
      <c r="AP27" s="112"/>
      <c r="AQ27" s="113">
        <f>AO27+AE27</f>
        <v>0</v>
      </c>
      <c r="AR27" s="113">
        <f>AP27+AF27</f>
        <v>0</v>
      </c>
      <c r="AS27" s="114"/>
      <c r="AT27" s="100" t="e">
        <f>(AS27-AL27)/AL27*100</f>
        <v>#DIV/0!</v>
      </c>
      <c r="AU27" s="98"/>
      <c r="AV27" s="114"/>
      <c r="AW27" s="99" t="e">
        <f>AV27/AS27</f>
        <v>#DIV/0!</v>
      </c>
    </row>
    <row r="28" spans="1:49" x14ac:dyDescent="0.3">
      <c r="A28" s="8">
        <v>3</v>
      </c>
      <c r="B28" s="4" t="s">
        <v>28</v>
      </c>
      <c r="C28" s="4">
        <v>88</v>
      </c>
      <c r="D28" s="4" t="s">
        <v>30</v>
      </c>
      <c r="E28" s="76"/>
      <c r="F28" s="83"/>
      <c r="G28" s="83"/>
      <c r="H28" s="83"/>
      <c r="I28" s="83"/>
      <c r="J28" s="85" t="e">
        <f>(I28-E28)/E28*100</f>
        <v>#DIV/0!</v>
      </c>
      <c r="K28" s="86"/>
      <c r="L28" s="84"/>
      <c r="M28" s="87" t="e">
        <f>L28/I28</f>
        <v>#DIV/0!</v>
      </c>
      <c r="N28" s="76"/>
      <c r="O28" s="105"/>
      <c r="P28" s="106">
        <f>O28+F28</f>
        <v>0</v>
      </c>
      <c r="Q28" s="105"/>
      <c r="R28" s="105"/>
      <c r="S28" s="106">
        <f>Q28+G28</f>
        <v>0</v>
      </c>
      <c r="T28" s="106">
        <f>R28+H28</f>
        <v>0</v>
      </c>
      <c r="U28" s="107"/>
      <c r="V28" s="93" t="e">
        <f>(U28-N28)/N28*100</f>
        <v>#DIV/0!</v>
      </c>
      <c r="W28" s="107"/>
      <c r="X28" s="107"/>
      <c r="Y28" s="94" t="e">
        <f>X28/U28</f>
        <v>#DIV/0!</v>
      </c>
      <c r="Z28" s="76"/>
      <c r="AA28" s="79">
        <v>1</v>
      </c>
      <c r="AB28" s="110">
        <f>AA28+P28</f>
        <v>1</v>
      </c>
      <c r="AC28" s="109"/>
      <c r="AD28" s="79"/>
      <c r="AE28" s="110">
        <f>AC28+S28</f>
        <v>0</v>
      </c>
      <c r="AF28" s="110">
        <f>AD28+T28</f>
        <v>0</v>
      </c>
      <c r="AG28" s="111">
        <v>1</v>
      </c>
      <c r="AH28" s="80" t="e">
        <f>(AG28-Z28)/Z28*100</f>
        <v>#DIV/0!</v>
      </c>
      <c r="AI28" s="96"/>
      <c r="AJ28" s="111"/>
      <c r="AK28" s="81">
        <f>AJ28/AG28</f>
        <v>0</v>
      </c>
      <c r="AL28" s="76"/>
      <c r="AM28" s="103"/>
      <c r="AN28" s="113">
        <f>AM28+AB28</f>
        <v>1</v>
      </c>
      <c r="AO28" s="112"/>
      <c r="AP28" s="112"/>
      <c r="AQ28" s="113">
        <f>AO28+AE28</f>
        <v>0</v>
      </c>
      <c r="AR28" s="113">
        <f>AP28+AF28</f>
        <v>0</v>
      </c>
      <c r="AS28" s="114">
        <v>1</v>
      </c>
      <c r="AT28" s="100" t="e">
        <f>(AS28-AL28)/AL28*100</f>
        <v>#DIV/0!</v>
      </c>
      <c r="AU28" s="98"/>
      <c r="AV28" s="114">
        <v>1</v>
      </c>
      <c r="AW28" s="99">
        <f>AV28/AS28</f>
        <v>1</v>
      </c>
    </row>
    <row r="29" spans="1:49" x14ac:dyDescent="0.3">
      <c r="A29" s="8">
        <v>4</v>
      </c>
      <c r="B29" s="4" t="s">
        <v>36</v>
      </c>
      <c r="C29" s="4">
        <v>18</v>
      </c>
      <c r="D29" s="4" t="s">
        <v>38</v>
      </c>
      <c r="E29" s="76">
        <v>1</v>
      </c>
      <c r="F29" s="83"/>
      <c r="G29" s="83"/>
      <c r="H29" s="83"/>
      <c r="I29" s="83"/>
      <c r="J29" s="85">
        <f>(I29-E29)/E29*100</f>
        <v>-100</v>
      </c>
      <c r="K29" s="86"/>
      <c r="L29" s="84"/>
      <c r="M29" s="87" t="e">
        <f>L29/I29</f>
        <v>#DIV/0!</v>
      </c>
      <c r="N29" s="76">
        <v>1</v>
      </c>
      <c r="O29" s="105"/>
      <c r="P29" s="106">
        <f>O29+F29</f>
        <v>0</v>
      </c>
      <c r="Q29" s="105"/>
      <c r="R29" s="105"/>
      <c r="S29" s="106">
        <f>Q29+G29</f>
        <v>0</v>
      </c>
      <c r="T29" s="106">
        <f>R29+H29</f>
        <v>0</v>
      </c>
      <c r="U29" s="107"/>
      <c r="V29" s="93">
        <f>(U29-N29)/N29*100</f>
        <v>-100</v>
      </c>
      <c r="W29" s="107"/>
      <c r="X29" s="107"/>
      <c r="Y29" s="94" t="e">
        <f>X29/U29</f>
        <v>#DIV/0!</v>
      </c>
      <c r="Z29" s="76">
        <v>1</v>
      </c>
      <c r="AA29" s="109"/>
      <c r="AB29" s="110">
        <f>AA29+P29</f>
        <v>0</v>
      </c>
      <c r="AC29" s="109"/>
      <c r="AD29" s="109"/>
      <c r="AE29" s="110">
        <f>AC29+S29</f>
        <v>0</v>
      </c>
      <c r="AF29" s="110">
        <f>AD29+T29</f>
        <v>0</v>
      </c>
      <c r="AG29" s="111"/>
      <c r="AH29" s="80">
        <f>(AG29-Z29)/Z29*100</f>
        <v>-100</v>
      </c>
      <c r="AI29" s="96"/>
      <c r="AJ29" s="111"/>
      <c r="AK29" s="81" t="e">
        <f>AJ29/AG29</f>
        <v>#DIV/0!</v>
      </c>
      <c r="AL29" s="76"/>
      <c r="AM29" s="112"/>
      <c r="AN29" s="113">
        <f>AM29+AB29</f>
        <v>0</v>
      </c>
      <c r="AO29" s="112"/>
      <c r="AP29" s="112"/>
      <c r="AQ29" s="113">
        <f>AO29+AE29</f>
        <v>0</v>
      </c>
      <c r="AR29" s="113">
        <f>AP29+AF29</f>
        <v>0</v>
      </c>
      <c r="AS29" s="114"/>
      <c r="AT29" s="100" t="e">
        <f>(AS29-AL29)/AL29*100</f>
        <v>#DIV/0!</v>
      </c>
      <c r="AU29" s="98"/>
      <c r="AV29" s="114"/>
      <c r="AW29" s="99" t="e">
        <f>AV29/AS29</f>
        <v>#DIV/0!</v>
      </c>
    </row>
    <row r="30" spans="1:49" x14ac:dyDescent="0.3">
      <c r="A30" s="8">
        <v>4</v>
      </c>
      <c r="B30" s="4" t="s">
        <v>36</v>
      </c>
      <c r="C30" s="4">
        <v>39</v>
      </c>
      <c r="D30" s="4" t="s">
        <v>37</v>
      </c>
      <c r="E30" s="76"/>
      <c r="F30" s="83"/>
      <c r="G30" s="83"/>
      <c r="H30" s="83"/>
      <c r="I30" s="83"/>
      <c r="J30" s="85" t="e">
        <f>(I30-E30)/E30*100</f>
        <v>#DIV/0!</v>
      </c>
      <c r="K30" s="86"/>
      <c r="L30" s="84"/>
      <c r="M30" s="87" t="e">
        <f>L30/I30</f>
        <v>#DIV/0!</v>
      </c>
      <c r="N30" s="76"/>
      <c r="O30" s="105"/>
      <c r="P30" s="106">
        <f>O30+F30</f>
        <v>0</v>
      </c>
      <c r="Q30" s="105"/>
      <c r="R30" s="105"/>
      <c r="S30" s="106">
        <f>Q30+G30</f>
        <v>0</v>
      </c>
      <c r="T30" s="106">
        <f>R30+H30</f>
        <v>0</v>
      </c>
      <c r="U30" s="107"/>
      <c r="V30" s="93" t="e">
        <f>(U30-N30)/N30*100</f>
        <v>#DIV/0!</v>
      </c>
      <c r="W30" s="107"/>
      <c r="X30" s="107"/>
      <c r="Y30" s="94" t="e">
        <f>X30/U30</f>
        <v>#DIV/0!</v>
      </c>
      <c r="Z30" s="76"/>
      <c r="AA30" s="109"/>
      <c r="AB30" s="110">
        <f>AA30+P30</f>
        <v>0</v>
      </c>
      <c r="AC30" s="109"/>
      <c r="AD30" s="109"/>
      <c r="AE30" s="110">
        <f>AC30+S30</f>
        <v>0</v>
      </c>
      <c r="AF30" s="110">
        <f>AD30+T30</f>
        <v>0</v>
      </c>
      <c r="AG30" s="111"/>
      <c r="AH30" s="80" t="e">
        <f>(AG30-Z30)/Z30*100</f>
        <v>#DIV/0!</v>
      </c>
      <c r="AI30" s="96"/>
      <c r="AJ30" s="111"/>
      <c r="AK30" s="81" t="e">
        <f>AJ30/AG30</f>
        <v>#DIV/0!</v>
      </c>
      <c r="AL30" s="76"/>
      <c r="AM30" s="112"/>
      <c r="AN30" s="113">
        <f>AM30+AB30</f>
        <v>0</v>
      </c>
      <c r="AO30" s="112"/>
      <c r="AP30" s="112"/>
      <c r="AQ30" s="113">
        <f>AO30+AE30</f>
        <v>0</v>
      </c>
      <c r="AR30" s="113">
        <f>AP30+AF30</f>
        <v>0</v>
      </c>
      <c r="AS30" s="114"/>
      <c r="AT30" s="100" t="e">
        <f>(AS30-AL30)/AL30*100</f>
        <v>#DIV/0!</v>
      </c>
      <c r="AU30" s="98"/>
      <c r="AV30" s="114"/>
      <c r="AW30" s="99" t="e">
        <f>AV30/AS30</f>
        <v>#DIV/0!</v>
      </c>
    </row>
    <row r="31" spans="1:49" x14ac:dyDescent="0.3">
      <c r="A31" s="8">
        <v>4</v>
      </c>
      <c r="B31" s="4" t="s">
        <v>36</v>
      </c>
      <c r="C31" s="4">
        <v>48</v>
      </c>
      <c r="D31" s="4" t="s">
        <v>39</v>
      </c>
      <c r="E31" s="76"/>
      <c r="F31" s="83"/>
      <c r="G31" s="83"/>
      <c r="H31" s="83"/>
      <c r="I31" s="83"/>
      <c r="J31" s="85" t="e">
        <f>(I31-E31)/E31*100</f>
        <v>#DIV/0!</v>
      </c>
      <c r="K31" s="86"/>
      <c r="L31" s="84"/>
      <c r="M31" s="87" t="e">
        <f>L31/I31</f>
        <v>#DIV/0!</v>
      </c>
      <c r="N31" s="76"/>
      <c r="O31" s="105"/>
      <c r="P31" s="106">
        <f>O31+F31</f>
        <v>0</v>
      </c>
      <c r="Q31" s="105"/>
      <c r="R31" s="105"/>
      <c r="S31" s="106">
        <f>Q31+G31</f>
        <v>0</v>
      </c>
      <c r="T31" s="106">
        <f>R31+H31</f>
        <v>0</v>
      </c>
      <c r="U31" s="107"/>
      <c r="V31" s="93" t="e">
        <f>(U31-N31)/N31*100</f>
        <v>#DIV/0!</v>
      </c>
      <c r="W31" s="107"/>
      <c r="X31" s="107"/>
      <c r="Y31" s="94" t="e">
        <f>X31/U31</f>
        <v>#DIV/0!</v>
      </c>
      <c r="Z31" s="76"/>
      <c r="AA31" s="109"/>
      <c r="AB31" s="110">
        <f>AA31+P31</f>
        <v>0</v>
      </c>
      <c r="AC31" s="109"/>
      <c r="AD31" s="109"/>
      <c r="AE31" s="110">
        <f>AC31+S31</f>
        <v>0</v>
      </c>
      <c r="AF31" s="110">
        <f>AD31+T31</f>
        <v>0</v>
      </c>
      <c r="AG31" s="111"/>
      <c r="AH31" s="80" t="e">
        <f>(AG31-Z31)/Z31*100</f>
        <v>#DIV/0!</v>
      </c>
      <c r="AI31" s="96"/>
      <c r="AJ31" s="111"/>
      <c r="AK31" s="81" t="e">
        <f>AJ31/AG31</f>
        <v>#DIV/0!</v>
      </c>
      <c r="AL31" s="76"/>
      <c r="AM31" s="103"/>
      <c r="AN31" s="113">
        <f>AM31+AB31</f>
        <v>0</v>
      </c>
      <c r="AO31" s="112"/>
      <c r="AP31" s="112"/>
      <c r="AQ31" s="113">
        <f>AO31+AE31</f>
        <v>0</v>
      </c>
      <c r="AR31" s="113">
        <f>AP31+AF31</f>
        <v>0</v>
      </c>
      <c r="AS31" s="114"/>
      <c r="AT31" s="100" t="e">
        <f>(AS31-AL31)/AL31*100</f>
        <v>#DIV/0!</v>
      </c>
      <c r="AU31" s="98"/>
      <c r="AV31" s="114"/>
      <c r="AW31" s="99" t="e">
        <f>AV31/AS31</f>
        <v>#DIV/0!</v>
      </c>
    </row>
    <row r="32" spans="1:49" x14ac:dyDescent="0.3">
      <c r="A32" s="8">
        <v>4</v>
      </c>
      <c r="B32" s="4" t="s">
        <v>36</v>
      </c>
      <c r="C32" s="4">
        <v>58</v>
      </c>
      <c r="D32" s="4" t="s">
        <v>40</v>
      </c>
      <c r="E32" s="76"/>
      <c r="F32" s="83"/>
      <c r="G32" s="83"/>
      <c r="H32" s="83"/>
      <c r="I32" s="83"/>
      <c r="J32" s="85" t="e">
        <f>(I32-E32)/E32*100</f>
        <v>#DIV/0!</v>
      </c>
      <c r="K32" s="86"/>
      <c r="L32" s="84"/>
      <c r="M32" s="87" t="e">
        <f>L32/I32</f>
        <v>#DIV/0!</v>
      </c>
      <c r="N32" s="76"/>
      <c r="O32" s="105"/>
      <c r="P32" s="106">
        <f>O32+F32</f>
        <v>0</v>
      </c>
      <c r="Q32" s="105"/>
      <c r="R32" s="105"/>
      <c r="S32" s="106">
        <f>Q32+G32</f>
        <v>0</v>
      </c>
      <c r="T32" s="106">
        <f>R32+H32</f>
        <v>0</v>
      </c>
      <c r="U32" s="107"/>
      <c r="V32" s="93" t="e">
        <f>(U32-N32)/N32*100</f>
        <v>#DIV/0!</v>
      </c>
      <c r="W32" s="107"/>
      <c r="X32" s="107"/>
      <c r="Y32" s="94" t="e">
        <f>X32/U32</f>
        <v>#DIV/0!</v>
      </c>
      <c r="Z32" s="76"/>
      <c r="AA32" s="109"/>
      <c r="AB32" s="110">
        <f>AA32+P32</f>
        <v>0</v>
      </c>
      <c r="AC32" s="109"/>
      <c r="AD32" s="79"/>
      <c r="AE32" s="110">
        <f>AC32+S32</f>
        <v>0</v>
      </c>
      <c r="AF32" s="110">
        <f>AD32+T32</f>
        <v>0</v>
      </c>
      <c r="AG32" s="111"/>
      <c r="AH32" s="80" t="e">
        <f>(AG32-Z32)/Z32*100</f>
        <v>#DIV/0!</v>
      </c>
      <c r="AI32" s="96"/>
      <c r="AJ32" s="111"/>
      <c r="AK32" s="81" t="e">
        <f>AJ32/AG32</f>
        <v>#DIV/0!</v>
      </c>
      <c r="AL32" s="76"/>
      <c r="AM32" s="103"/>
      <c r="AN32" s="113">
        <f>AM32+AB32</f>
        <v>0</v>
      </c>
      <c r="AO32" s="112"/>
      <c r="AP32" s="112"/>
      <c r="AQ32" s="113">
        <f>AO32+AE32</f>
        <v>0</v>
      </c>
      <c r="AR32" s="113">
        <f>AP32+AF32</f>
        <v>0</v>
      </c>
      <c r="AS32" s="114"/>
      <c r="AT32" s="100" t="e">
        <f>(AS32-AL32)/AL32*100</f>
        <v>#DIV/0!</v>
      </c>
      <c r="AU32" s="98"/>
      <c r="AV32" s="114"/>
      <c r="AW32" s="99" t="e">
        <f>AV32/AS32</f>
        <v>#DIV/0!</v>
      </c>
    </row>
    <row r="33" spans="1:49" x14ac:dyDescent="0.3">
      <c r="A33" s="8">
        <v>4</v>
      </c>
      <c r="B33" s="4" t="s">
        <v>36</v>
      </c>
      <c r="C33" s="4">
        <v>84</v>
      </c>
      <c r="D33" s="4" t="s">
        <v>41</v>
      </c>
      <c r="E33" s="76"/>
      <c r="F33" s="83"/>
      <c r="G33" s="83"/>
      <c r="H33" s="83"/>
      <c r="I33" s="83"/>
      <c r="J33" s="85" t="e">
        <f>(I33-E33)/E33*100</f>
        <v>#DIV/0!</v>
      </c>
      <c r="K33" s="86"/>
      <c r="L33" s="84"/>
      <c r="M33" s="87" t="e">
        <f>L33/I33</f>
        <v>#DIV/0!</v>
      </c>
      <c r="N33" s="76"/>
      <c r="O33" s="105"/>
      <c r="P33" s="106">
        <f>O33+F33</f>
        <v>0</v>
      </c>
      <c r="Q33" s="105"/>
      <c r="R33" s="105"/>
      <c r="S33" s="106">
        <f>Q33+G33</f>
        <v>0</v>
      </c>
      <c r="T33" s="106">
        <f>R33+H33</f>
        <v>0</v>
      </c>
      <c r="U33" s="107"/>
      <c r="V33" s="93" t="e">
        <f>(U33-N33)/N33*100</f>
        <v>#DIV/0!</v>
      </c>
      <c r="W33" s="107"/>
      <c r="X33" s="107"/>
      <c r="Y33" s="94" t="e">
        <f>X33/U33</f>
        <v>#DIV/0!</v>
      </c>
      <c r="Z33" s="76"/>
      <c r="AA33" s="79"/>
      <c r="AB33" s="110">
        <f>AA33+P33</f>
        <v>0</v>
      </c>
      <c r="AC33" s="109"/>
      <c r="AD33" s="79"/>
      <c r="AE33" s="110">
        <f>AC33+S33</f>
        <v>0</v>
      </c>
      <c r="AF33" s="110">
        <f>AD33+T33</f>
        <v>0</v>
      </c>
      <c r="AG33" s="111"/>
      <c r="AH33" s="80" t="e">
        <f>(AG33-Z33)/Z33*100</f>
        <v>#DIV/0!</v>
      </c>
      <c r="AI33" s="96"/>
      <c r="AJ33" s="111"/>
      <c r="AK33" s="81" t="e">
        <f>AJ33/AG33</f>
        <v>#DIV/0!</v>
      </c>
      <c r="AL33" s="76"/>
      <c r="AM33" s="103"/>
      <c r="AN33" s="113">
        <f>AM33+AB33</f>
        <v>0</v>
      </c>
      <c r="AO33" s="112"/>
      <c r="AP33" s="112"/>
      <c r="AQ33" s="113">
        <f>AO33+AE33</f>
        <v>0</v>
      </c>
      <c r="AR33" s="113">
        <f>AP33+AF33</f>
        <v>0</v>
      </c>
      <c r="AS33" s="114"/>
      <c r="AT33" s="100" t="e">
        <f>(AS33-AL33)/AL33*100</f>
        <v>#DIV/0!</v>
      </c>
      <c r="AU33" s="98"/>
      <c r="AV33" s="114"/>
      <c r="AW33" s="99" t="e">
        <f>AV33/AS33</f>
        <v>#DIV/0!</v>
      </c>
    </row>
    <row r="34" spans="1:49" x14ac:dyDescent="0.3">
      <c r="A34" s="8">
        <v>5</v>
      </c>
      <c r="B34" s="4" t="s">
        <v>42</v>
      </c>
      <c r="C34" s="4">
        <v>27</v>
      </c>
      <c r="D34" s="4" t="s">
        <v>43</v>
      </c>
      <c r="E34" s="76">
        <v>9</v>
      </c>
      <c r="F34" s="83"/>
      <c r="G34" s="83">
        <v>2</v>
      </c>
      <c r="H34" s="83">
        <v>2</v>
      </c>
      <c r="I34" s="83">
        <v>7</v>
      </c>
      <c r="J34" s="85">
        <f>(I34-E34)/E34*100</f>
        <v>-22.222222222222221</v>
      </c>
      <c r="K34" s="86"/>
      <c r="L34" s="84">
        <v>7</v>
      </c>
      <c r="M34" s="87">
        <f>L34/I34</f>
        <v>1</v>
      </c>
      <c r="N34" s="76">
        <v>9</v>
      </c>
      <c r="O34" s="105"/>
      <c r="P34" s="106">
        <f>O34+F34</f>
        <v>0</v>
      </c>
      <c r="Q34" s="105"/>
      <c r="R34" s="105"/>
      <c r="S34" s="106">
        <f>Q34+G34</f>
        <v>2</v>
      </c>
      <c r="T34" s="106">
        <f>R34+H34</f>
        <v>2</v>
      </c>
      <c r="U34" s="107">
        <v>7</v>
      </c>
      <c r="V34" s="93">
        <f>(U34-N34)/N34*100</f>
        <v>-22.222222222222221</v>
      </c>
      <c r="W34" s="107"/>
      <c r="X34" s="107">
        <v>7</v>
      </c>
      <c r="Y34" s="94">
        <f>X34/U34</f>
        <v>1</v>
      </c>
      <c r="Z34" s="76">
        <v>9</v>
      </c>
      <c r="AA34" s="109"/>
      <c r="AB34" s="110">
        <f>AA34+P34</f>
        <v>0</v>
      </c>
      <c r="AC34" s="109"/>
      <c r="AD34" s="109"/>
      <c r="AE34" s="110">
        <f>AC34+S34</f>
        <v>2</v>
      </c>
      <c r="AF34" s="110">
        <f>AD34+T34</f>
        <v>2</v>
      </c>
      <c r="AG34" s="111">
        <v>7</v>
      </c>
      <c r="AH34" s="80">
        <f>(AG34-Z34)/Z34*100</f>
        <v>-22.222222222222221</v>
      </c>
      <c r="AI34" s="96"/>
      <c r="AJ34" s="111">
        <v>7</v>
      </c>
      <c r="AK34" s="81">
        <f>AJ34/AG34</f>
        <v>1</v>
      </c>
      <c r="AL34" s="76">
        <v>9</v>
      </c>
      <c r="AM34" s="112"/>
      <c r="AN34" s="113">
        <f>AM34+AB34</f>
        <v>0</v>
      </c>
      <c r="AO34" s="112"/>
      <c r="AP34" s="112"/>
      <c r="AQ34" s="113">
        <f>AO34+AE34</f>
        <v>2</v>
      </c>
      <c r="AR34" s="113">
        <f>AP34+AF34</f>
        <v>2</v>
      </c>
      <c r="AS34" s="114">
        <v>7</v>
      </c>
      <c r="AT34" s="100">
        <f>(AS34-AL34)/AL34*100</f>
        <v>-22.222222222222221</v>
      </c>
      <c r="AU34" s="98"/>
      <c r="AV34" s="114">
        <v>7</v>
      </c>
      <c r="AW34" s="99">
        <f>AV34/AS34</f>
        <v>1</v>
      </c>
    </row>
    <row r="35" spans="1:49" x14ac:dyDescent="0.3">
      <c r="A35" s="8">
        <v>5</v>
      </c>
      <c r="B35" s="4" t="s">
        <v>42</v>
      </c>
      <c r="C35" s="4">
        <v>36</v>
      </c>
      <c r="D35" s="4" t="s">
        <v>48</v>
      </c>
      <c r="E35" s="76"/>
      <c r="F35" s="83"/>
      <c r="G35" s="83"/>
      <c r="H35" s="83"/>
      <c r="I35" s="83"/>
      <c r="J35" s="85" t="e">
        <f>(I35-E35)/E35*100</f>
        <v>#DIV/0!</v>
      </c>
      <c r="K35" s="86"/>
      <c r="L35" s="84"/>
      <c r="M35" s="87" t="e">
        <f>L35/I35</f>
        <v>#DIV/0!</v>
      </c>
      <c r="N35" s="76"/>
      <c r="O35" s="105"/>
      <c r="P35" s="106">
        <f>O35+F35</f>
        <v>0</v>
      </c>
      <c r="Q35" s="105"/>
      <c r="R35" s="105"/>
      <c r="S35" s="106">
        <f>Q35+G35</f>
        <v>0</v>
      </c>
      <c r="T35" s="106">
        <f>R35+H35</f>
        <v>0</v>
      </c>
      <c r="U35" s="107"/>
      <c r="V35" s="93" t="e">
        <f>(U35-N35)/N35*100</f>
        <v>#DIV/0!</v>
      </c>
      <c r="W35" s="107"/>
      <c r="X35" s="107"/>
      <c r="Y35" s="94" t="e">
        <f>X35/U35</f>
        <v>#DIV/0!</v>
      </c>
      <c r="Z35" s="76"/>
      <c r="AA35" s="109"/>
      <c r="AB35" s="110">
        <f>AA35+P35</f>
        <v>0</v>
      </c>
      <c r="AC35" s="109"/>
      <c r="AD35" s="109"/>
      <c r="AE35" s="110">
        <f>AC35+S35</f>
        <v>0</v>
      </c>
      <c r="AF35" s="110">
        <f>AD35+T35</f>
        <v>0</v>
      </c>
      <c r="AG35" s="111"/>
      <c r="AH35" s="80" t="e">
        <f>(AG35-Z35)/Z35*100</f>
        <v>#DIV/0!</v>
      </c>
      <c r="AI35" s="96"/>
      <c r="AJ35" s="111"/>
      <c r="AK35" s="81" t="e">
        <f>AJ35/AG35</f>
        <v>#DIV/0!</v>
      </c>
      <c r="AL35" s="76"/>
      <c r="AM35" s="112"/>
      <c r="AN35" s="113">
        <f>AM35+AB35</f>
        <v>0</v>
      </c>
      <c r="AO35" s="112"/>
      <c r="AP35" s="112"/>
      <c r="AQ35" s="113">
        <f>AO35+AE35</f>
        <v>0</v>
      </c>
      <c r="AR35" s="113">
        <f>AP35+AF35</f>
        <v>0</v>
      </c>
      <c r="AS35" s="114"/>
      <c r="AT35" s="100" t="e">
        <f>(AS35-AL35)/AL35*100</f>
        <v>#DIV/0!</v>
      </c>
      <c r="AU35" s="98"/>
      <c r="AV35" s="114"/>
      <c r="AW35" s="99" t="e">
        <f>AV35/AS35</f>
        <v>#DIV/0!</v>
      </c>
    </row>
    <row r="36" spans="1:49" x14ac:dyDescent="0.3">
      <c r="A36" s="8">
        <v>5</v>
      </c>
      <c r="B36" s="4" t="s">
        <v>42</v>
      </c>
      <c r="C36" s="4">
        <v>57</v>
      </c>
      <c r="D36" s="4" t="s">
        <v>44</v>
      </c>
      <c r="E36" s="76"/>
      <c r="F36" s="83"/>
      <c r="G36" s="83"/>
      <c r="H36" s="83"/>
      <c r="I36" s="83"/>
      <c r="J36" s="85" t="e">
        <f>(I36-E36)/E36*100</f>
        <v>#DIV/0!</v>
      </c>
      <c r="K36" s="86"/>
      <c r="L36" s="84"/>
      <c r="M36" s="87" t="e">
        <f>L36/I36</f>
        <v>#DIV/0!</v>
      </c>
      <c r="N36" s="76"/>
      <c r="O36" s="105"/>
      <c r="P36" s="106">
        <f>O36+F36</f>
        <v>0</v>
      </c>
      <c r="Q36" s="105"/>
      <c r="R36" s="105"/>
      <c r="S36" s="106">
        <f>Q36+G36</f>
        <v>0</v>
      </c>
      <c r="T36" s="106">
        <f>R36+H36</f>
        <v>0</v>
      </c>
      <c r="U36" s="107"/>
      <c r="V36" s="93" t="e">
        <f>(U36-N36)/N36*100</f>
        <v>#DIV/0!</v>
      </c>
      <c r="W36" s="107"/>
      <c r="X36" s="107"/>
      <c r="Y36" s="94" t="e">
        <f>X36/U36</f>
        <v>#DIV/0!</v>
      </c>
      <c r="Z36" s="76"/>
      <c r="AA36" s="109"/>
      <c r="AB36" s="110">
        <f>AA36+P36</f>
        <v>0</v>
      </c>
      <c r="AC36" s="109"/>
      <c r="AD36" s="79"/>
      <c r="AE36" s="110">
        <f>AC36+S36</f>
        <v>0</v>
      </c>
      <c r="AF36" s="110">
        <f>AD36+T36</f>
        <v>0</v>
      </c>
      <c r="AG36" s="111"/>
      <c r="AH36" s="80" t="e">
        <f>(AG36-Z36)/Z36*100</f>
        <v>#DIV/0!</v>
      </c>
      <c r="AI36" s="96"/>
      <c r="AJ36" s="111"/>
      <c r="AK36" s="81" t="e">
        <f>AJ36/AG36</f>
        <v>#DIV/0!</v>
      </c>
      <c r="AL36" s="76"/>
      <c r="AM36" s="103"/>
      <c r="AN36" s="113">
        <f>AM36+AB36</f>
        <v>0</v>
      </c>
      <c r="AO36" s="112"/>
      <c r="AP36" s="112"/>
      <c r="AQ36" s="113">
        <f>AO36+AE36</f>
        <v>0</v>
      </c>
      <c r="AR36" s="113">
        <f>AP36+AF36</f>
        <v>0</v>
      </c>
      <c r="AS36" s="114"/>
      <c r="AT36" s="100" t="e">
        <f>(AS36-AL36)/AL36*100</f>
        <v>#DIV/0!</v>
      </c>
      <c r="AU36" s="98"/>
      <c r="AV36" s="114"/>
      <c r="AW36" s="99" t="e">
        <f>AV36/AS36</f>
        <v>#DIV/0!</v>
      </c>
    </row>
    <row r="37" spans="1:49" x14ac:dyDescent="0.3">
      <c r="A37" s="8">
        <v>5</v>
      </c>
      <c r="B37" s="4" t="s">
        <v>42</v>
      </c>
      <c r="C37" s="4">
        <v>66</v>
      </c>
      <c r="D37" s="4" t="s">
        <v>45</v>
      </c>
      <c r="E37" s="76">
        <v>1</v>
      </c>
      <c r="F37" s="83"/>
      <c r="G37" s="83">
        <v>1</v>
      </c>
      <c r="H37" s="83"/>
      <c r="I37" s="83"/>
      <c r="J37" s="85">
        <f>(I37-E37)/E37*100</f>
        <v>-100</v>
      </c>
      <c r="K37" s="86"/>
      <c r="L37" s="84"/>
      <c r="M37" s="87" t="e">
        <f>L37/I37</f>
        <v>#DIV/0!</v>
      </c>
      <c r="N37" s="76">
        <v>1</v>
      </c>
      <c r="O37" s="105"/>
      <c r="P37" s="106">
        <f>O37+F37</f>
        <v>0</v>
      </c>
      <c r="Q37" s="105"/>
      <c r="R37" s="105"/>
      <c r="S37" s="106">
        <f>Q37+G37</f>
        <v>1</v>
      </c>
      <c r="T37" s="106">
        <f>R37+H37</f>
        <v>0</v>
      </c>
      <c r="U37" s="107"/>
      <c r="V37" s="93">
        <f>(U37-N37)/N37*100</f>
        <v>-100</v>
      </c>
      <c r="W37" s="107"/>
      <c r="X37" s="107"/>
      <c r="Y37" s="94" t="e">
        <f>X37/U37</f>
        <v>#DIV/0!</v>
      </c>
      <c r="Z37" s="76">
        <v>1</v>
      </c>
      <c r="AA37" s="109"/>
      <c r="AB37" s="110">
        <f>AA37+P37</f>
        <v>0</v>
      </c>
      <c r="AC37" s="109"/>
      <c r="AD37" s="79"/>
      <c r="AE37" s="110">
        <f>AC37+S37</f>
        <v>1</v>
      </c>
      <c r="AF37" s="110">
        <f>AD37+T37</f>
        <v>0</v>
      </c>
      <c r="AG37" s="111"/>
      <c r="AH37" s="80">
        <f>(AG37-Z37)/Z37*100</f>
        <v>-100</v>
      </c>
      <c r="AI37" s="96"/>
      <c r="AJ37" s="111"/>
      <c r="AK37" s="81" t="e">
        <f>AJ37/AG37</f>
        <v>#DIV/0!</v>
      </c>
      <c r="AL37" s="76">
        <v>1</v>
      </c>
      <c r="AM37" s="103"/>
      <c r="AN37" s="113">
        <f>AM37+AB37</f>
        <v>0</v>
      </c>
      <c r="AO37" s="112"/>
      <c r="AP37" s="112"/>
      <c r="AQ37" s="113">
        <f>AO37+AE37</f>
        <v>1</v>
      </c>
      <c r="AR37" s="113">
        <f>AP37+AF37</f>
        <v>0</v>
      </c>
      <c r="AS37" s="114"/>
      <c r="AT37" s="100">
        <f>(AS37-AL37)/AL37*100</f>
        <v>-100</v>
      </c>
      <c r="AU37" s="98"/>
      <c r="AV37" s="114"/>
      <c r="AW37" s="99" t="e">
        <f>AV37/AS37</f>
        <v>#DIV/0!</v>
      </c>
    </row>
    <row r="38" spans="1:49" x14ac:dyDescent="0.3">
      <c r="A38" s="8">
        <v>5</v>
      </c>
      <c r="B38" s="4" t="s">
        <v>42</v>
      </c>
      <c r="C38" s="4">
        <v>67</v>
      </c>
      <c r="D38" s="4" t="s">
        <v>46</v>
      </c>
      <c r="E38" s="116"/>
      <c r="F38" s="83"/>
      <c r="G38" s="83"/>
      <c r="H38" s="83"/>
      <c r="I38" s="83"/>
      <c r="J38" s="85" t="e">
        <f>(I38-E38)/E38*100</f>
        <v>#DIV/0!</v>
      </c>
      <c r="K38" s="86"/>
      <c r="L38" s="84"/>
      <c r="M38" s="87" t="e">
        <f>L38/I38</f>
        <v>#DIV/0!</v>
      </c>
      <c r="N38" s="76"/>
      <c r="O38" s="105"/>
      <c r="P38" s="106">
        <f>O38+F38</f>
        <v>0</v>
      </c>
      <c r="Q38" s="105"/>
      <c r="R38" s="105"/>
      <c r="S38" s="106">
        <f>Q38+G38</f>
        <v>0</v>
      </c>
      <c r="T38" s="106">
        <f>R38+H38</f>
        <v>0</v>
      </c>
      <c r="U38" s="107"/>
      <c r="V38" s="93" t="e">
        <f>(U38-N38)/N38*100</f>
        <v>#DIV/0!</v>
      </c>
      <c r="W38" s="107"/>
      <c r="X38" s="107"/>
      <c r="Y38" s="94" t="e">
        <f>X38/U38</f>
        <v>#DIV/0!</v>
      </c>
      <c r="Z38" s="76"/>
      <c r="AA38" s="109"/>
      <c r="AB38" s="110">
        <f>AA38+P38</f>
        <v>0</v>
      </c>
      <c r="AC38" s="109"/>
      <c r="AD38" s="79"/>
      <c r="AE38" s="110">
        <f>AC38+S38</f>
        <v>0</v>
      </c>
      <c r="AF38" s="110">
        <f>AD38+T38</f>
        <v>0</v>
      </c>
      <c r="AG38" s="111"/>
      <c r="AH38" s="80" t="e">
        <f>(AG38-Z38)/Z38*100</f>
        <v>#DIV/0!</v>
      </c>
      <c r="AI38" s="96"/>
      <c r="AJ38" s="111"/>
      <c r="AK38" s="81" t="e">
        <f>AJ38/AG38</f>
        <v>#DIV/0!</v>
      </c>
      <c r="AL38" s="76"/>
      <c r="AM38" s="103"/>
      <c r="AN38" s="113">
        <f>AM38+AB38</f>
        <v>0</v>
      </c>
      <c r="AO38" s="112"/>
      <c r="AP38" s="112"/>
      <c r="AQ38" s="113">
        <f>AO38+AE38</f>
        <v>0</v>
      </c>
      <c r="AR38" s="113">
        <f>AP38+AF38</f>
        <v>0</v>
      </c>
      <c r="AS38" s="114"/>
      <c r="AT38" s="100" t="e">
        <f>(AS38-AL38)/AL38*100</f>
        <v>#DIV/0!</v>
      </c>
      <c r="AU38" s="98"/>
      <c r="AV38" s="114"/>
      <c r="AW38" s="99" t="e">
        <f>AV38/AS38</f>
        <v>#DIV/0!</v>
      </c>
    </row>
    <row r="39" spans="1:49" x14ac:dyDescent="0.3">
      <c r="A39" s="8">
        <v>5</v>
      </c>
      <c r="B39" s="4" t="s">
        <v>42</v>
      </c>
      <c r="C39" s="4">
        <v>73</v>
      </c>
      <c r="D39" s="4" t="s">
        <v>47</v>
      </c>
      <c r="E39" s="76"/>
      <c r="F39" s="83"/>
      <c r="G39" s="83"/>
      <c r="H39" s="83"/>
      <c r="I39" s="83"/>
      <c r="J39" s="85" t="e">
        <f>(I39-E39)/E39*100</f>
        <v>#DIV/0!</v>
      </c>
      <c r="K39" s="86"/>
      <c r="L39" s="84"/>
      <c r="M39" s="87" t="e">
        <f>L39/I39</f>
        <v>#DIV/0!</v>
      </c>
      <c r="N39" s="76"/>
      <c r="O39" s="105"/>
      <c r="P39" s="106">
        <f>O39+F39</f>
        <v>0</v>
      </c>
      <c r="Q39" s="105"/>
      <c r="R39" s="105"/>
      <c r="S39" s="106">
        <f>Q39+G39</f>
        <v>0</v>
      </c>
      <c r="T39" s="106">
        <f>R39+H39</f>
        <v>0</v>
      </c>
      <c r="U39" s="107"/>
      <c r="V39" s="93" t="e">
        <f>(U39-N39)/N39*100</f>
        <v>#DIV/0!</v>
      </c>
      <c r="W39" s="107"/>
      <c r="X39" s="107"/>
      <c r="Y39" s="94" t="e">
        <f>X39/U39</f>
        <v>#DIV/0!</v>
      </c>
      <c r="Z39" s="76"/>
      <c r="AA39" s="79"/>
      <c r="AB39" s="110">
        <f>AA39+P39</f>
        <v>0</v>
      </c>
      <c r="AC39" s="109"/>
      <c r="AD39" s="79"/>
      <c r="AE39" s="110">
        <f>AC39+S39</f>
        <v>0</v>
      </c>
      <c r="AF39" s="110">
        <f>AD39+T39</f>
        <v>0</v>
      </c>
      <c r="AG39" s="111"/>
      <c r="AH39" s="80" t="e">
        <f>(AG39-Z39)/Z39*100</f>
        <v>#DIV/0!</v>
      </c>
      <c r="AI39" s="96"/>
      <c r="AJ39" s="111"/>
      <c r="AK39" s="81" t="e">
        <f>AJ39/AG39</f>
        <v>#DIV/0!</v>
      </c>
      <c r="AL39" s="76"/>
      <c r="AM39" s="103"/>
      <c r="AN39" s="113">
        <f>AM39+AB39</f>
        <v>0</v>
      </c>
      <c r="AO39" s="112"/>
      <c r="AP39" s="112"/>
      <c r="AQ39" s="113">
        <f>AO39+AE39</f>
        <v>0</v>
      </c>
      <c r="AR39" s="113">
        <f>AP39+AF39</f>
        <v>0</v>
      </c>
      <c r="AS39" s="114"/>
      <c r="AT39" s="100" t="e">
        <f>(AS39-AL39)/AL39*100</f>
        <v>#DIV/0!</v>
      </c>
      <c r="AU39" s="98"/>
      <c r="AV39" s="114"/>
      <c r="AW39" s="99" t="e">
        <f>AV39/AS39</f>
        <v>#DIV/0!</v>
      </c>
    </row>
    <row r="40" spans="1:49" x14ac:dyDescent="0.3">
      <c r="A40" s="8">
        <v>6</v>
      </c>
      <c r="B40" s="4" t="s">
        <v>49</v>
      </c>
      <c r="C40" s="4">
        <v>29</v>
      </c>
      <c r="D40" s="4" t="s">
        <v>50</v>
      </c>
      <c r="E40" s="76">
        <v>12</v>
      </c>
      <c r="F40" s="83"/>
      <c r="G40" s="83"/>
      <c r="H40" s="83"/>
      <c r="I40" s="83">
        <v>12</v>
      </c>
      <c r="J40" s="85">
        <f>(I40-E40)/E40*100</f>
        <v>0</v>
      </c>
      <c r="K40" s="86"/>
      <c r="L40" s="84">
        <v>11</v>
      </c>
      <c r="M40" s="87">
        <f>L40/I40</f>
        <v>0.91666666666666663</v>
      </c>
      <c r="N40" s="76">
        <v>13</v>
      </c>
      <c r="O40" s="105"/>
      <c r="P40" s="106">
        <f>O40+F40</f>
        <v>0</v>
      </c>
      <c r="Q40" s="105"/>
      <c r="R40" s="105"/>
      <c r="S40" s="106">
        <f>Q40+G40</f>
        <v>0</v>
      </c>
      <c r="T40" s="106">
        <f>R40+H40</f>
        <v>0</v>
      </c>
      <c r="U40" s="107">
        <v>12</v>
      </c>
      <c r="V40" s="93">
        <f>(U40-N40)/N40*100</f>
        <v>-7.6923076923076925</v>
      </c>
      <c r="W40" s="107"/>
      <c r="X40" s="107">
        <v>11</v>
      </c>
      <c r="Y40" s="94">
        <f>X40/U40</f>
        <v>0.91666666666666663</v>
      </c>
      <c r="Z40" s="76">
        <v>13</v>
      </c>
      <c r="AA40" s="109"/>
      <c r="AB40" s="110">
        <f>AA40+P40</f>
        <v>0</v>
      </c>
      <c r="AC40" s="109"/>
      <c r="AD40" s="109"/>
      <c r="AE40" s="110">
        <f>AC40+S40</f>
        <v>0</v>
      </c>
      <c r="AF40" s="110">
        <f>AD40+T40</f>
        <v>0</v>
      </c>
      <c r="AG40" s="111">
        <v>12</v>
      </c>
      <c r="AH40" s="80">
        <f>(AG40-Z40)/Z40*100</f>
        <v>-7.6923076923076925</v>
      </c>
      <c r="AI40" s="96"/>
      <c r="AJ40" s="111">
        <v>11</v>
      </c>
      <c r="AK40" s="81">
        <f>AJ40/AG40</f>
        <v>0.91666666666666663</v>
      </c>
      <c r="AL40" s="76">
        <v>12</v>
      </c>
      <c r="AM40" s="112"/>
      <c r="AN40" s="113">
        <f>AM40+AB40</f>
        <v>0</v>
      </c>
      <c r="AO40" s="112">
        <v>1</v>
      </c>
      <c r="AP40" s="112">
        <v>1</v>
      </c>
      <c r="AQ40" s="113">
        <f>AO40+AE40</f>
        <v>1</v>
      </c>
      <c r="AR40" s="113">
        <f>AP40+AF40</f>
        <v>1</v>
      </c>
      <c r="AS40" s="114">
        <v>11</v>
      </c>
      <c r="AT40" s="100">
        <f>(AS40-AL40)/AL40*100</f>
        <v>-8.3333333333333321</v>
      </c>
      <c r="AU40" s="98"/>
      <c r="AV40" s="114">
        <v>10</v>
      </c>
      <c r="AW40" s="99">
        <f>AV40/AS40</f>
        <v>0.90909090909090906</v>
      </c>
    </row>
    <row r="41" spans="1:49" x14ac:dyDescent="0.3">
      <c r="A41" s="8">
        <v>6</v>
      </c>
      <c r="B41" s="4" t="s">
        <v>49</v>
      </c>
      <c r="C41" s="4">
        <v>32</v>
      </c>
      <c r="D41" s="4" t="s">
        <v>55</v>
      </c>
      <c r="E41" s="76"/>
      <c r="F41" s="83"/>
      <c r="G41" s="83"/>
      <c r="H41" s="83"/>
      <c r="I41" s="83"/>
      <c r="J41" s="85" t="e">
        <f>(I41-E41)/E41*100</f>
        <v>#DIV/0!</v>
      </c>
      <c r="K41" s="86"/>
      <c r="L41" s="84"/>
      <c r="M41" s="87" t="e">
        <f>L41/I41</f>
        <v>#DIV/0!</v>
      </c>
      <c r="N41" s="76"/>
      <c r="O41" s="105"/>
      <c r="P41" s="106">
        <f>O41+F41</f>
        <v>0</v>
      </c>
      <c r="Q41" s="105"/>
      <c r="R41" s="105"/>
      <c r="S41" s="106">
        <f>Q41+G41</f>
        <v>0</v>
      </c>
      <c r="T41" s="106">
        <f>R41+H41</f>
        <v>0</v>
      </c>
      <c r="U41" s="107"/>
      <c r="V41" s="93" t="e">
        <f>(U41-N41)/N41*100</f>
        <v>#DIV/0!</v>
      </c>
      <c r="W41" s="107"/>
      <c r="X41" s="107"/>
      <c r="Y41" s="94" t="e">
        <f>X41/U41</f>
        <v>#DIV/0!</v>
      </c>
      <c r="Z41" s="76"/>
      <c r="AA41" s="109"/>
      <c r="AB41" s="110">
        <f>AA41+P41</f>
        <v>0</v>
      </c>
      <c r="AC41" s="109"/>
      <c r="AD41" s="109"/>
      <c r="AE41" s="110">
        <f>AC41+S41</f>
        <v>0</v>
      </c>
      <c r="AF41" s="110">
        <f>AD41+T41</f>
        <v>0</v>
      </c>
      <c r="AG41" s="111"/>
      <c r="AH41" s="80" t="e">
        <f>(AG41-Z41)/Z41*100</f>
        <v>#DIV/0!</v>
      </c>
      <c r="AI41" s="96"/>
      <c r="AJ41" s="111"/>
      <c r="AK41" s="81" t="e">
        <f>AJ41/AG41</f>
        <v>#DIV/0!</v>
      </c>
      <c r="AL41" s="76"/>
      <c r="AM41" s="112"/>
      <c r="AN41" s="113">
        <f>AM41+AB41</f>
        <v>0</v>
      </c>
      <c r="AO41" s="112"/>
      <c r="AP41" s="112"/>
      <c r="AQ41" s="113">
        <f>AO41+AE41</f>
        <v>0</v>
      </c>
      <c r="AR41" s="113">
        <f>AP41+AF41</f>
        <v>0</v>
      </c>
      <c r="AS41" s="114"/>
      <c r="AT41" s="100" t="e">
        <f>(AS41-AL41)/AL41*100</f>
        <v>#DIV/0!</v>
      </c>
      <c r="AU41" s="98"/>
      <c r="AV41" s="114"/>
      <c r="AW41" s="99" t="e">
        <f>AV41/AS41</f>
        <v>#DIV/0!</v>
      </c>
    </row>
    <row r="42" spans="1:49" x14ac:dyDescent="0.3">
      <c r="A42" s="8">
        <v>6</v>
      </c>
      <c r="B42" s="4" t="s">
        <v>49</v>
      </c>
      <c r="C42" s="4">
        <v>47</v>
      </c>
      <c r="D42" s="4" t="s">
        <v>52</v>
      </c>
      <c r="E42" s="76">
        <v>1</v>
      </c>
      <c r="F42" s="83"/>
      <c r="G42" s="83"/>
      <c r="H42" s="83"/>
      <c r="I42" s="83"/>
      <c r="J42" s="85">
        <f>(I42-E42)/E42*100</f>
        <v>-100</v>
      </c>
      <c r="K42" s="86"/>
      <c r="L42" s="84">
        <v>1</v>
      </c>
      <c r="M42" s="87" t="e">
        <f>L42/I42</f>
        <v>#DIV/0!</v>
      </c>
      <c r="N42" s="76">
        <v>1</v>
      </c>
      <c r="O42" s="105"/>
      <c r="P42" s="106">
        <f>O42+F42</f>
        <v>0</v>
      </c>
      <c r="Q42" s="105"/>
      <c r="R42" s="105"/>
      <c r="S42" s="106">
        <f>Q42+G42</f>
        <v>0</v>
      </c>
      <c r="T42" s="106">
        <f>R42+H42</f>
        <v>0</v>
      </c>
      <c r="U42" s="107"/>
      <c r="V42" s="93">
        <f>(U42-N42)/N42*100</f>
        <v>-100</v>
      </c>
      <c r="W42" s="107"/>
      <c r="X42" s="107"/>
      <c r="Y42" s="94" t="e">
        <f>X42/U42</f>
        <v>#DIV/0!</v>
      </c>
      <c r="Z42" s="76"/>
      <c r="AA42" s="109"/>
      <c r="AB42" s="110">
        <f>AA42+P42</f>
        <v>0</v>
      </c>
      <c r="AC42" s="109"/>
      <c r="AD42" s="109"/>
      <c r="AE42" s="110">
        <f>AC42+S42</f>
        <v>0</v>
      </c>
      <c r="AF42" s="110">
        <f>AD42+T42</f>
        <v>0</v>
      </c>
      <c r="AG42" s="111"/>
      <c r="AH42" s="80" t="e">
        <f>(AG42-Z42)/Z42*100</f>
        <v>#DIV/0!</v>
      </c>
      <c r="AI42" s="96"/>
      <c r="AJ42" s="111"/>
      <c r="AK42" s="81" t="e">
        <f>AJ42/AG42</f>
        <v>#DIV/0!</v>
      </c>
      <c r="AL42" s="76"/>
      <c r="AM42" s="103"/>
      <c r="AN42" s="113">
        <f>AM42+AB42</f>
        <v>0</v>
      </c>
      <c r="AO42" s="112"/>
      <c r="AP42" s="112"/>
      <c r="AQ42" s="113">
        <f>AO42+AE42</f>
        <v>0</v>
      </c>
      <c r="AR42" s="113">
        <f>AP42+AF42</f>
        <v>0</v>
      </c>
      <c r="AS42" s="114"/>
      <c r="AT42" s="100" t="e">
        <f>(AS42-AL42)/AL42*100</f>
        <v>#DIV/0!</v>
      </c>
      <c r="AU42" s="98"/>
      <c r="AV42" s="114"/>
      <c r="AW42" s="99" t="e">
        <f>AV42/AS42</f>
        <v>#DIV/0!</v>
      </c>
    </row>
    <row r="43" spans="1:49" x14ac:dyDescent="0.3">
      <c r="A43" s="8">
        <v>6</v>
      </c>
      <c r="B43" s="4" t="s">
        <v>49</v>
      </c>
      <c r="C43" s="4">
        <v>54</v>
      </c>
      <c r="D43" s="4" t="s">
        <v>51</v>
      </c>
      <c r="E43" s="76"/>
      <c r="F43" s="83"/>
      <c r="G43" s="83"/>
      <c r="H43" s="83"/>
      <c r="I43" s="83"/>
      <c r="J43" s="85" t="e">
        <f>(I43-E43)/E43*100</f>
        <v>#DIV/0!</v>
      </c>
      <c r="K43" s="86"/>
      <c r="L43" s="84"/>
      <c r="M43" s="87" t="e">
        <f>L43/I43</f>
        <v>#DIV/0!</v>
      </c>
      <c r="N43" s="76"/>
      <c r="O43" s="105"/>
      <c r="P43" s="106">
        <f>O43+F43</f>
        <v>0</v>
      </c>
      <c r="Q43" s="105"/>
      <c r="R43" s="105"/>
      <c r="S43" s="106">
        <f>Q43+G43</f>
        <v>0</v>
      </c>
      <c r="T43" s="106">
        <f>R43+H43</f>
        <v>0</v>
      </c>
      <c r="U43" s="107"/>
      <c r="V43" s="93" t="e">
        <f>(U43-N43)/N43*100</f>
        <v>#DIV/0!</v>
      </c>
      <c r="W43" s="107"/>
      <c r="X43" s="107"/>
      <c r="Y43" s="94" t="e">
        <f>X43/U43</f>
        <v>#DIV/0!</v>
      </c>
      <c r="Z43" s="76"/>
      <c r="AA43" s="109"/>
      <c r="AB43" s="110">
        <f>AA43+P43</f>
        <v>0</v>
      </c>
      <c r="AC43" s="109"/>
      <c r="AD43" s="79"/>
      <c r="AE43" s="110">
        <f>AC43+S43</f>
        <v>0</v>
      </c>
      <c r="AF43" s="110">
        <f>AD43+T43</f>
        <v>0</v>
      </c>
      <c r="AG43" s="111"/>
      <c r="AH43" s="80" t="e">
        <f>(AG43-Z43)/Z43*100</f>
        <v>#DIV/0!</v>
      </c>
      <c r="AI43" s="96"/>
      <c r="AJ43" s="111"/>
      <c r="AK43" s="81" t="e">
        <f>AJ43/AG43</f>
        <v>#DIV/0!</v>
      </c>
      <c r="AL43" s="76"/>
      <c r="AM43" s="103"/>
      <c r="AN43" s="113">
        <f>AM43+AB43</f>
        <v>0</v>
      </c>
      <c r="AO43" s="112"/>
      <c r="AP43" s="112"/>
      <c r="AQ43" s="113">
        <f>AO43+AE43</f>
        <v>0</v>
      </c>
      <c r="AR43" s="113">
        <f>AP43+AF43</f>
        <v>0</v>
      </c>
      <c r="AS43" s="114"/>
      <c r="AT43" s="100" t="e">
        <f>(AS43-AL43)/AL43*100</f>
        <v>#DIV/0!</v>
      </c>
      <c r="AU43" s="98"/>
      <c r="AV43" s="114"/>
      <c r="AW43" s="99" t="e">
        <f>AV43/AS43</f>
        <v>#DIV/0!</v>
      </c>
    </row>
    <row r="44" spans="1:49" x14ac:dyDescent="0.3">
      <c r="A44" s="8">
        <v>6</v>
      </c>
      <c r="B44" s="4" t="s">
        <v>49</v>
      </c>
      <c r="C44" s="4">
        <v>65</v>
      </c>
      <c r="D44" s="4" t="s">
        <v>56</v>
      </c>
      <c r="E44" s="76"/>
      <c r="F44" s="83"/>
      <c r="G44" s="83"/>
      <c r="H44" s="83"/>
      <c r="I44" s="83"/>
      <c r="J44" s="85" t="e">
        <f>(I44-E44)/E44*100</f>
        <v>#DIV/0!</v>
      </c>
      <c r="K44" s="86"/>
      <c r="L44" s="84"/>
      <c r="M44" s="87" t="e">
        <f>L44/I44</f>
        <v>#DIV/0!</v>
      </c>
      <c r="N44" s="76"/>
      <c r="O44" s="105"/>
      <c r="P44" s="106">
        <f>O44+F44</f>
        <v>0</v>
      </c>
      <c r="Q44" s="105"/>
      <c r="R44" s="105"/>
      <c r="S44" s="106">
        <f>Q44+G44</f>
        <v>0</v>
      </c>
      <c r="T44" s="106">
        <f>R44+H44</f>
        <v>0</v>
      </c>
      <c r="U44" s="107"/>
      <c r="V44" s="93" t="e">
        <f>(U44-N44)/N44*100</f>
        <v>#DIV/0!</v>
      </c>
      <c r="W44" s="107"/>
      <c r="X44" s="107"/>
      <c r="Y44" s="94" t="e">
        <f>X44/U44</f>
        <v>#DIV/0!</v>
      </c>
      <c r="Z44" s="76"/>
      <c r="AA44" s="109"/>
      <c r="AB44" s="110">
        <f>AA44+P44</f>
        <v>0</v>
      </c>
      <c r="AC44" s="109"/>
      <c r="AD44" s="79"/>
      <c r="AE44" s="110">
        <f>AC44+S44</f>
        <v>0</v>
      </c>
      <c r="AF44" s="110">
        <f>AD44+T44</f>
        <v>0</v>
      </c>
      <c r="AG44" s="111"/>
      <c r="AH44" s="80" t="e">
        <f>(AG44-Z44)/Z44*100</f>
        <v>#DIV/0!</v>
      </c>
      <c r="AI44" s="96"/>
      <c r="AJ44" s="111"/>
      <c r="AK44" s="81" t="e">
        <f>AJ44/AG44</f>
        <v>#DIV/0!</v>
      </c>
      <c r="AL44" s="76"/>
      <c r="AM44" s="103"/>
      <c r="AN44" s="113">
        <f>AM44+AB44</f>
        <v>0</v>
      </c>
      <c r="AO44" s="112"/>
      <c r="AP44" s="112"/>
      <c r="AQ44" s="113">
        <f>AO44+AE44</f>
        <v>0</v>
      </c>
      <c r="AR44" s="113">
        <f>AP44+AF44</f>
        <v>0</v>
      </c>
      <c r="AS44" s="114"/>
      <c r="AT44" s="100" t="e">
        <f>(AS44-AL44)/AL44*100</f>
        <v>#DIV/0!</v>
      </c>
      <c r="AU44" s="98"/>
      <c r="AV44" s="114"/>
      <c r="AW44" s="99" t="e">
        <f>AV44/AS44</f>
        <v>#DIV/0!</v>
      </c>
    </row>
    <row r="45" spans="1:49" x14ac:dyDescent="0.3">
      <c r="A45" s="8">
        <v>6</v>
      </c>
      <c r="B45" s="4" t="s">
        <v>49</v>
      </c>
      <c r="C45" s="4">
        <v>71</v>
      </c>
      <c r="D45" s="4" t="s">
        <v>53</v>
      </c>
      <c r="E45" s="76"/>
      <c r="F45" s="83"/>
      <c r="G45" s="83"/>
      <c r="H45" s="83"/>
      <c r="I45" s="83"/>
      <c r="J45" s="85" t="e">
        <f>(I45-E45)/E45*100</f>
        <v>#DIV/0!</v>
      </c>
      <c r="K45" s="86"/>
      <c r="L45" s="84"/>
      <c r="M45" s="87" t="e">
        <f>L45/I45</f>
        <v>#DIV/0!</v>
      </c>
      <c r="N45" s="76"/>
      <c r="O45" s="105"/>
      <c r="P45" s="106">
        <f>O45+F45</f>
        <v>0</v>
      </c>
      <c r="Q45" s="105"/>
      <c r="R45" s="105"/>
      <c r="S45" s="106">
        <f>Q45+G45</f>
        <v>0</v>
      </c>
      <c r="T45" s="106">
        <f>R45+H45</f>
        <v>0</v>
      </c>
      <c r="U45" s="107"/>
      <c r="V45" s="93" t="e">
        <f>(U45-N45)/N45*100</f>
        <v>#DIV/0!</v>
      </c>
      <c r="W45" s="107"/>
      <c r="X45" s="107"/>
      <c r="Y45" s="94" t="e">
        <f>X45/U45</f>
        <v>#DIV/0!</v>
      </c>
      <c r="Z45" s="76"/>
      <c r="AA45" s="79"/>
      <c r="AB45" s="110">
        <f>AA45+P45</f>
        <v>0</v>
      </c>
      <c r="AC45" s="109"/>
      <c r="AD45" s="79"/>
      <c r="AE45" s="110">
        <f>AC45+S45</f>
        <v>0</v>
      </c>
      <c r="AF45" s="110">
        <f>AD45+T45</f>
        <v>0</v>
      </c>
      <c r="AG45" s="111"/>
      <c r="AH45" s="80" t="e">
        <f>(AG45-Z45)/Z45*100</f>
        <v>#DIV/0!</v>
      </c>
      <c r="AI45" s="96"/>
      <c r="AJ45" s="111"/>
      <c r="AK45" s="81" t="e">
        <f>AJ45/AG45</f>
        <v>#DIV/0!</v>
      </c>
      <c r="AL45" s="76"/>
      <c r="AM45" s="103"/>
      <c r="AN45" s="113">
        <f>AM45+AB45</f>
        <v>0</v>
      </c>
      <c r="AO45" s="112"/>
      <c r="AP45" s="112"/>
      <c r="AQ45" s="113">
        <f>AO45+AE45</f>
        <v>0</v>
      </c>
      <c r="AR45" s="113">
        <f>AP45+AF45</f>
        <v>0</v>
      </c>
      <c r="AS45" s="114"/>
      <c r="AT45" s="100" t="e">
        <f>(AS45-AL45)/AL45*100</f>
        <v>#DIV/0!</v>
      </c>
      <c r="AU45" s="98"/>
      <c r="AV45" s="114"/>
      <c r="AW45" s="99" t="e">
        <f>AV45/AS45</f>
        <v>#DIV/0!</v>
      </c>
    </row>
    <row r="46" spans="1:49" x14ac:dyDescent="0.3">
      <c r="A46" s="8">
        <v>6</v>
      </c>
      <c r="B46" s="4" t="s">
        <v>49</v>
      </c>
      <c r="C46" s="4">
        <v>91</v>
      </c>
      <c r="D46" s="4" t="s">
        <v>54</v>
      </c>
      <c r="E46" s="76"/>
      <c r="F46" s="83"/>
      <c r="G46" s="83"/>
      <c r="H46" s="83"/>
      <c r="I46" s="83"/>
      <c r="J46" s="85" t="e">
        <f>(I46-E46)/E46*100</f>
        <v>#DIV/0!</v>
      </c>
      <c r="K46" s="86"/>
      <c r="L46" s="84"/>
      <c r="M46" s="87" t="e">
        <f>L46/I46</f>
        <v>#DIV/0!</v>
      </c>
      <c r="N46" s="76"/>
      <c r="O46" s="105"/>
      <c r="P46" s="106">
        <f>O46+F46</f>
        <v>0</v>
      </c>
      <c r="Q46" s="105"/>
      <c r="R46" s="105"/>
      <c r="S46" s="106">
        <f>Q46+G46</f>
        <v>0</v>
      </c>
      <c r="T46" s="106">
        <f>R46+H46</f>
        <v>0</v>
      </c>
      <c r="U46" s="107"/>
      <c r="V46" s="93" t="e">
        <f>(U46-N46)/N46*100</f>
        <v>#DIV/0!</v>
      </c>
      <c r="W46" s="107"/>
      <c r="X46" s="107"/>
      <c r="Y46" s="94" t="e">
        <f>X46/U46</f>
        <v>#DIV/0!</v>
      </c>
      <c r="Z46" s="76"/>
      <c r="AA46" s="79"/>
      <c r="AB46" s="110">
        <f>AA46+P46</f>
        <v>0</v>
      </c>
      <c r="AC46" s="109"/>
      <c r="AD46" s="79"/>
      <c r="AE46" s="110">
        <f>AC46+S46</f>
        <v>0</v>
      </c>
      <c r="AF46" s="110">
        <f>AD46+T46</f>
        <v>0</v>
      </c>
      <c r="AG46" s="111"/>
      <c r="AH46" s="80" t="e">
        <f>(AG46-Z46)/Z46*100</f>
        <v>#DIV/0!</v>
      </c>
      <c r="AI46" s="96"/>
      <c r="AJ46" s="111"/>
      <c r="AK46" s="81" t="e">
        <f>AJ46/AG46</f>
        <v>#DIV/0!</v>
      </c>
      <c r="AL46" s="76"/>
      <c r="AM46" s="103"/>
      <c r="AN46" s="113">
        <f>AM46+AB46</f>
        <v>0</v>
      </c>
      <c r="AO46" s="112"/>
      <c r="AP46" s="112"/>
      <c r="AQ46" s="113">
        <f>AO46+AE46</f>
        <v>0</v>
      </c>
      <c r="AR46" s="113">
        <f>AP46+AF46</f>
        <v>0</v>
      </c>
      <c r="AS46" s="114"/>
      <c r="AT46" s="100" t="e">
        <f>(AS46-AL46)/AL46*100</f>
        <v>#DIV/0!</v>
      </c>
      <c r="AU46" s="98"/>
      <c r="AV46" s="114"/>
      <c r="AW46" s="99" t="e">
        <f>AV46/AS46</f>
        <v>#DIV/0!</v>
      </c>
    </row>
    <row r="47" spans="1:49" x14ac:dyDescent="0.3">
      <c r="A47" s="8">
        <v>7</v>
      </c>
      <c r="B47" s="4" t="s">
        <v>57</v>
      </c>
      <c r="C47" s="4">
        <v>63</v>
      </c>
      <c r="D47" s="4" t="s">
        <v>60</v>
      </c>
      <c r="E47" s="76"/>
      <c r="F47" s="83"/>
      <c r="G47" s="83"/>
      <c r="H47" s="83"/>
      <c r="I47" s="83"/>
      <c r="J47" s="85" t="e">
        <f>(I47-E47)/E47*100</f>
        <v>#DIV/0!</v>
      </c>
      <c r="K47" s="86"/>
      <c r="L47" s="84"/>
      <c r="M47" s="87" t="e">
        <f>L47/I47</f>
        <v>#DIV/0!</v>
      </c>
      <c r="N47" s="76"/>
      <c r="O47" s="105"/>
      <c r="P47" s="106">
        <f>O47+F47</f>
        <v>0</v>
      </c>
      <c r="Q47" s="105"/>
      <c r="R47" s="105"/>
      <c r="S47" s="106">
        <f>Q47+G47</f>
        <v>0</v>
      </c>
      <c r="T47" s="106">
        <f>R47+H47</f>
        <v>0</v>
      </c>
      <c r="U47" s="107"/>
      <c r="V47" s="93" t="e">
        <f>(U47-N47)/N47*100</f>
        <v>#DIV/0!</v>
      </c>
      <c r="W47" s="107"/>
      <c r="X47" s="107"/>
      <c r="Y47" s="94" t="e">
        <f>X47/U47</f>
        <v>#DIV/0!</v>
      </c>
      <c r="Z47" s="76"/>
      <c r="AA47" s="109"/>
      <c r="AB47" s="110">
        <f>AA47+P47</f>
        <v>0</v>
      </c>
      <c r="AC47" s="109"/>
      <c r="AD47" s="79"/>
      <c r="AE47" s="110">
        <f>AC47+S47</f>
        <v>0</v>
      </c>
      <c r="AF47" s="110">
        <f>AD47+T47</f>
        <v>0</v>
      </c>
      <c r="AG47" s="111"/>
      <c r="AH47" s="80" t="e">
        <f>(AG47-Z47)/Z47*100</f>
        <v>#DIV/0!</v>
      </c>
      <c r="AI47" s="96"/>
      <c r="AJ47" s="111"/>
      <c r="AK47" s="81" t="e">
        <f>AJ47/AG47</f>
        <v>#DIV/0!</v>
      </c>
      <c r="AL47" s="76"/>
      <c r="AM47" s="103"/>
      <c r="AN47" s="113">
        <f>AM47+AB47</f>
        <v>0</v>
      </c>
      <c r="AO47" s="112"/>
      <c r="AP47" s="112"/>
      <c r="AQ47" s="113">
        <f>AO47+AE47</f>
        <v>0</v>
      </c>
      <c r="AR47" s="113">
        <f>AP47+AF47</f>
        <v>0</v>
      </c>
      <c r="AS47" s="114"/>
      <c r="AT47" s="100" t="e">
        <f>(AS47-AL47)/AL47*100</f>
        <v>#DIV/0!</v>
      </c>
      <c r="AU47" s="98"/>
      <c r="AV47" s="114"/>
      <c r="AW47" s="99" t="e">
        <f>AV47/AS47</f>
        <v>#DIV/0!</v>
      </c>
    </row>
    <row r="48" spans="1:49" x14ac:dyDescent="0.3">
      <c r="A48" s="8">
        <v>7</v>
      </c>
      <c r="B48" s="4" t="s">
        <v>57</v>
      </c>
      <c r="C48" s="4">
        <v>77</v>
      </c>
      <c r="D48" s="4" t="s">
        <v>61</v>
      </c>
      <c r="E48" s="76">
        <v>1</v>
      </c>
      <c r="F48" s="83"/>
      <c r="G48" s="83"/>
      <c r="H48" s="83"/>
      <c r="I48" s="83">
        <v>1</v>
      </c>
      <c r="J48" s="85">
        <f>(I48-E48)/E48*100</f>
        <v>0</v>
      </c>
      <c r="K48" s="86"/>
      <c r="L48" s="84">
        <v>1</v>
      </c>
      <c r="M48" s="87">
        <f>L48/I48</f>
        <v>1</v>
      </c>
      <c r="N48" s="76">
        <v>1</v>
      </c>
      <c r="O48" s="105"/>
      <c r="P48" s="106">
        <f>O48+F48</f>
        <v>0</v>
      </c>
      <c r="Q48" s="105"/>
      <c r="R48" s="105"/>
      <c r="S48" s="106">
        <f>Q48+G48</f>
        <v>0</v>
      </c>
      <c r="T48" s="106">
        <f>R48+H48</f>
        <v>0</v>
      </c>
      <c r="U48" s="107">
        <v>1</v>
      </c>
      <c r="V48" s="93">
        <f>(U48-N48)/N48*100</f>
        <v>0</v>
      </c>
      <c r="W48" s="107"/>
      <c r="X48" s="107">
        <v>1</v>
      </c>
      <c r="Y48" s="94">
        <f>X48/U48</f>
        <v>1</v>
      </c>
      <c r="Z48" s="76">
        <v>1</v>
      </c>
      <c r="AA48" s="79"/>
      <c r="AB48" s="110">
        <f>AA48+P48</f>
        <v>0</v>
      </c>
      <c r="AC48" s="109"/>
      <c r="AD48" s="79"/>
      <c r="AE48" s="110">
        <f>AC48+S48</f>
        <v>0</v>
      </c>
      <c r="AF48" s="110">
        <f>AD48+T48</f>
        <v>0</v>
      </c>
      <c r="AG48" s="111">
        <v>1</v>
      </c>
      <c r="AH48" s="80">
        <f>(AG48-Z48)/Z48*100</f>
        <v>0</v>
      </c>
      <c r="AI48" s="96"/>
      <c r="AJ48" s="111">
        <v>1</v>
      </c>
      <c r="AK48" s="81">
        <f>AJ48/AG48</f>
        <v>1</v>
      </c>
      <c r="AL48" s="76">
        <v>1</v>
      </c>
      <c r="AM48" s="103"/>
      <c r="AN48" s="113">
        <f>AM48+AB48</f>
        <v>0</v>
      </c>
      <c r="AO48" s="112"/>
      <c r="AP48" s="112"/>
      <c r="AQ48" s="113">
        <f>AO48+AE48</f>
        <v>0</v>
      </c>
      <c r="AR48" s="113">
        <f>AP48+AF48</f>
        <v>0</v>
      </c>
      <c r="AS48" s="114">
        <v>1</v>
      </c>
      <c r="AT48" s="100">
        <f>(AS48-AL48)/AL48*100</f>
        <v>0</v>
      </c>
      <c r="AU48" s="98"/>
      <c r="AV48" s="114">
        <v>1</v>
      </c>
      <c r="AW48" s="99">
        <f>AV48/AS48</f>
        <v>1</v>
      </c>
    </row>
    <row r="49" spans="1:49" x14ac:dyDescent="0.3">
      <c r="A49" s="8">
        <v>7</v>
      </c>
      <c r="B49" s="4" t="s">
        <v>57</v>
      </c>
      <c r="C49" s="4">
        <v>87</v>
      </c>
      <c r="D49" s="4" t="s">
        <v>59</v>
      </c>
      <c r="E49" s="76"/>
      <c r="F49" s="83"/>
      <c r="G49" s="83"/>
      <c r="H49" s="83"/>
      <c r="I49" s="83"/>
      <c r="J49" s="85" t="e">
        <f>(I49-E49)/E49*100</f>
        <v>#DIV/0!</v>
      </c>
      <c r="K49" s="86"/>
      <c r="L49" s="84"/>
      <c r="M49" s="87" t="e">
        <f>L49/I49</f>
        <v>#DIV/0!</v>
      </c>
      <c r="N49" s="76"/>
      <c r="O49" s="105"/>
      <c r="P49" s="106">
        <f>O49+F49</f>
        <v>0</v>
      </c>
      <c r="Q49" s="105"/>
      <c r="R49" s="105"/>
      <c r="S49" s="106">
        <f>Q49+G49</f>
        <v>0</v>
      </c>
      <c r="T49" s="106">
        <f>R49+H49</f>
        <v>0</v>
      </c>
      <c r="U49" s="107"/>
      <c r="V49" s="93" t="e">
        <f>(U49-N49)/N49*100</f>
        <v>#DIV/0!</v>
      </c>
      <c r="W49" s="107"/>
      <c r="X49" s="107"/>
      <c r="Y49" s="94" t="e">
        <f>X49/U49</f>
        <v>#DIV/0!</v>
      </c>
      <c r="Z49" s="76"/>
      <c r="AA49" s="79"/>
      <c r="AB49" s="110">
        <f>AA49+P49</f>
        <v>0</v>
      </c>
      <c r="AC49" s="109"/>
      <c r="AD49" s="79"/>
      <c r="AE49" s="110">
        <f>AC49+S49</f>
        <v>0</v>
      </c>
      <c r="AF49" s="110">
        <f>AD49+T49</f>
        <v>0</v>
      </c>
      <c r="AG49" s="111"/>
      <c r="AH49" s="80" t="e">
        <f>(AG49-Z49)/Z49*100</f>
        <v>#DIV/0!</v>
      </c>
      <c r="AI49" s="96"/>
      <c r="AJ49" s="111"/>
      <c r="AK49" s="81" t="e">
        <f>AJ49/AG49</f>
        <v>#DIV/0!</v>
      </c>
      <c r="AL49" s="76"/>
      <c r="AM49" s="103"/>
      <c r="AN49" s="113">
        <f>AM49+AB49</f>
        <v>0</v>
      </c>
      <c r="AO49" s="112"/>
      <c r="AP49" s="112"/>
      <c r="AQ49" s="113">
        <f>AO49+AE49</f>
        <v>0</v>
      </c>
      <c r="AR49" s="113">
        <f>AP49+AF49</f>
        <v>0</v>
      </c>
      <c r="AS49" s="114"/>
      <c r="AT49" s="100" t="e">
        <f>(AS49-AL49)/AL49*100</f>
        <v>#DIV/0!</v>
      </c>
      <c r="AU49" s="98"/>
      <c r="AV49" s="114"/>
      <c r="AW49" s="99" t="e">
        <f>AV49/AS49</f>
        <v>#DIV/0!</v>
      </c>
    </row>
    <row r="50" spans="1:49" x14ac:dyDescent="0.3">
      <c r="A50" s="8">
        <v>7</v>
      </c>
      <c r="B50" s="4" t="s">
        <v>57</v>
      </c>
      <c r="C50" s="4">
        <v>94</v>
      </c>
      <c r="D50" s="4" t="s">
        <v>58</v>
      </c>
      <c r="E50" s="76"/>
      <c r="F50" s="83"/>
      <c r="G50" s="83"/>
      <c r="H50" s="83"/>
      <c r="I50" s="83"/>
      <c r="J50" s="85" t="e">
        <f>(I50-E50)/E50*100</f>
        <v>#DIV/0!</v>
      </c>
      <c r="K50" s="86"/>
      <c r="L50" s="84"/>
      <c r="M50" s="87" t="e">
        <f>L50/I50</f>
        <v>#DIV/0!</v>
      </c>
      <c r="N50" s="76"/>
      <c r="O50" s="105"/>
      <c r="P50" s="106">
        <f>O50+F50</f>
        <v>0</v>
      </c>
      <c r="Q50" s="105"/>
      <c r="R50" s="105"/>
      <c r="S50" s="106">
        <f>Q50+G50</f>
        <v>0</v>
      </c>
      <c r="T50" s="106">
        <f>R50+H50</f>
        <v>0</v>
      </c>
      <c r="U50" s="107"/>
      <c r="V50" s="93" t="e">
        <f>(U50-N50)/N50*100</f>
        <v>#DIV/0!</v>
      </c>
      <c r="W50" s="107"/>
      <c r="X50" s="107"/>
      <c r="Y50" s="94" t="e">
        <f>X50/U50</f>
        <v>#DIV/0!</v>
      </c>
      <c r="Z50" s="76"/>
      <c r="AA50" s="79"/>
      <c r="AB50" s="110">
        <f>AA50+P50</f>
        <v>0</v>
      </c>
      <c r="AC50" s="79"/>
      <c r="AD50" s="79"/>
      <c r="AE50" s="110">
        <f>AC50+S50</f>
        <v>0</v>
      </c>
      <c r="AF50" s="110">
        <f>AD50+T50</f>
        <v>0</v>
      </c>
      <c r="AG50" s="111"/>
      <c r="AH50" s="80" t="e">
        <f>(AG50-Z50)/Z50*100</f>
        <v>#DIV/0!</v>
      </c>
      <c r="AI50" s="96"/>
      <c r="AJ50" s="111"/>
      <c r="AK50" s="81" t="e">
        <f>AJ50/AG50</f>
        <v>#DIV/0!</v>
      </c>
      <c r="AL50" s="76"/>
      <c r="AM50" s="103"/>
      <c r="AN50" s="113">
        <f>AM50+AB50</f>
        <v>0</v>
      </c>
      <c r="AO50" s="103"/>
      <c r="AP50" s="112"/>
      <c r="AQ50" s="113">
        <f>AO50+AE50</f>
        <v>0</v>
      </c>
      <c r="AR50" s="113">
        <f>AP50+AF50</f>
        <v>0</v>
      </c>
      <c r="AS50" s="114"/>
      <c r="AT50" s="100" t="e">
        <f>(AS50-AL50)/AL50*100</f>
        <v>#DIV/0!</v>
      </c>
      <c r="AU50" s="98"/>
      <c r="AV50" s="98"/>
      <c r="AW50" s="99" t="e">
        <f>AV50/AS50</f>
        <v>#DIV/0!</v>
      </c>
    </row>
    <row r="51" spans="1:49" x14ac:dyDescent="0.3">
      <c r="A51" s="8">
        <v>8</v>
      </c>
      <c r="B51" s="4" t="s">
        <v>62</v>
      </c>
      <c r="C51" s="4">
        <v>61</v>
      </c>
      <c r="D51" s="4" t="s">
        <v>63</v>
      </c>
      <c r="E51" s="76">
        <v>3</v>
      </c>
      <c r="F51" s="83"/>
      <c r="G51" s="83"/>
      <c r="H51" s="83"/>
      <c r="I51" s="83">
        <v>3</v>
      </c>
      <c r="J51" s="85">
        <f>(I51-E51)/E51*100</f>
        <v>0</v>
      </c>
      <c r="K51" s="86"/>
      <c r="L51" s="84">
        <v>3</v>
      </c>
      <c r="M51" s="87">
        <f>L51/I51</f>
        <v>1</v>
      </c>
      <c r="N51" s="76">
        <v>3</v>
      </c>
      <c r="O51" s="105"/>
      <c r="P51" s="106">
        <f>O51+F51</f>
        <v>0</v>
      </c>
      <c r="Q51" s="105"/>
      <c r="R51" s="105"/>
      <c r="S51" s="106">
        <f>Q51+G51</f>
        <v>0</v>
      </c>
      <c r="T51" s="106">
        <f>R51+H51</f>
        <v>0</v>
      </c>
      <c r="U51" s="107">
        <v>3</v>
      </c>
      <c r="V51" s="93">
        <f>(U51-N51)/N51*100</f>
        <v>0</v>
      </c>
      <c r="W51" s="107"/>
      <c r="X51" s="107">
        <v>3</v>
      </c>
      <c r="Y51" s="94">
        <f>X51/U51</f>
        <v>1</v>
      </c>
      <c r="Z51" s="76">
        <v>3</v>
      </c>
      <c r="AA51" s="109"/>
      <c r="AB51" s="110">
        <f>AA51+P51</f>
        <v>0</v>
      </c>
      <c r="AC51" s="109"/>
      <c r="AD51" s="79"/>
      <c r="AE51" s="110">
        <f>AC51+S51</f>
        <v>0</v>
      </c>
      <c r="AF51" s="110">
        <f>AD51+T51</f>
        <v>0</v>
      </c>
      <c r="AG51" s="111">
        <v>3</v>
      </c>
      <c r="AH51" s="80">
        <f>(AG51-Z51)/Z51*100</f>
        <v>0</v>
      </c>
      <c r="AI51" s="96"/>
      <c r="AJ51" s="111">
        <v>3</v>
      </c>
      <c r="AK51" s="81">
        <f>AJ51/AG51</f>
        <v>1</v>
      </c>
      <c r="AL51" s="76">
        <v>3</v>
      </c>
      <c r="AM51" s="103"/>
      <c r="AN51" s="113">
        <f>AM51+AB51</f>
        <v>0</v>
      </c>
      <c r="AO51" s="112"/>
      <c r="AP51" s="112"/>
      <c r="AQ51" s="113">
        <f>AO51+AE51</f>
        <v>0</v>
      </c>
      <c r="AR51" s="113">
        <f>AP51+AF51</f>
        <v>0</v>
      </c>
      <c r="AS51" s="114">
        <v>3</v>
      </c>
      <c r="AT51" s="100">
        <f>(AS51-AL51)/AL51*100</f>
        <v>0</v>
      </c>
      <c r="AU51" s="98"/>
      <c r="AV51" s="114">
        <v>3</v>
      </c>
      <c r="AW51" s="99">
        <f>AV51/AS51</f>
        <v>1</v>
      </c>
    </row>
    <row r="52" spans="1:49" x14ac:dyDescent="0.3">
      <c r="A52" s="8">
        <v>8</v>
      </c>
      <c r="B52" s="4" t="s">
        <v>62</v>
      </c>
      <c r="C52" s="4">
        <v>68</v>
      </c>
      <c r="D52" s="4" t="s">
        <v>64</v>
      </c>
      <c r="E52" s="76">
        <v>1</v>
      </c>
      <c r="F52" s="83"/>
      <c r="G52" s="83"/>
      <c r="H52" s="83"/>
      <c r="I52" s="83">
        <v>1</v>
      </c>
      <c r="J52" s="85">
        <f>(I52-E52)/E52*100</f>
        <v>0</v>
      </c>
      <c r="K52" s="86"/>
      <c r="L52" s="84">
        <v>1</v>
      </c>
      <c r="M52" s="87">
        <f>L52/I52</f>
        <v>1</v>
      </c>
      <c r="N52" s="76">
        <v>1</v>
      </c>
      <c r="O52" s="105"/>
      <c r="P52" s="106">
        <f>O52+F52</f>
        <v>0</v>
      </c>
      <c r="Q52" s="105"/>
      <c r="R52" s="105"/>
      <c r="S52" s="106">
        <f>Q52+G52</f>
        <v>0</v>
      </c>
      <c r="T52" s="106">
        <f>R52+H52</f>
        <v>0</v>
      </c>
      <c r="U52" s="107">
        <v>1</v>
      </c>
      <c r="V52" s="93">
        <f>(U52-N52)/N52*100</f>
        <v>0</v>
      </c>
      <c r="W52" s="107"/>
      <c r="X52" s="107">
        <v>1</v>
      </c>
      <c r="Y52" s="94">
        <f>X52/U52</f>
        <v>1</v>
      </c>
      <c r="Z52" s="76">
        <v>1</v>
      </c>
      <c r="AA52" s="109">
        <v>1</v>
      </c>
      <c r="AB52" s="110">
        <f>AA52+P52</f>
        <v>1</v>
      </c>
      <c r="AC52" s="109"/>
      <c r="AD52" s="79"/>
      <c r="AE52" s="110">
        <f>AC52+S52</f>
        <v>0</v>
      </c>
      <c r="AF52" s="110">
        <f>AD52+T52</f>
        <v>0</v>
      </c>
      <c r="AG52" s="111">
        <v>2</v>
      </c>
      <c r="AH52" s="80">
        <f>(AG52-Z52)/Z52*100</f>
        <v>100</v>
      </c>
      <c r="AI52" s="96"/>
      <c r="AJ52" s="111">
        <v>1</v>
      </c>
      <c r="AK52" s="81">
        <f>AJ52/AG52</f>
        <v>0.5</v>
      </c>
      <c r="AL52" s="76">
        <v>1</v>
      </c>
      <c r="AM52" s="103"/>
      <c r="AN52" s="113">
        <f>AM52+AB52</f>
        <v>1</v>
      </c>
      <c r="AO52" s="112"/>
      <c r="AP52" s="112"/>
      <c r="AQ52" s="113">
        <f>AO52+AE52</f>
        <v>0</v>
      </c>
      <c r="AR52" s="113">
        <f>AP52+AF52</f>
        <v>0</v>
      </c>
      <c r="AS52" s="114">
        <v>2</v>
      </c>
      <c r="AT52" s="100">
        <f>(AS52-AL52)/AL52*100</f>
        <v>100</v>
      </c>
      <c r="AU52" s="98"/>
      <c r="AV52" s="114">
        <v>2</v>
      </c>
      <c r="AW52" s="99">
        <f>AV52/AS52</f>
        <v>1</v>
      </c>
    </row>
    <row r="53" spans="1:49" x14ac:dyDescent="0.3">
      <c r="A53" s="8">
        <v>8</v>
      </c>
      <c r="B53" s="4" t="s">
        <v>62</v>
      </c>
      <c r="C53" s="4">
        <v>74</v>
      </c>
      <c r="D53" s="4" t="s">
        <v>66</v>
      </c>
      <c r="E53" s="76"/>
      <c r="F53" s="83"/>
      <c r="G53" s="83"/>
      <c r="H53" s="83"/>
      <c r="I53" s="83"/>
      <c r="J53" s="85" t="e">
        <f>(I53-E53)/E53*100</f>
        <v>#DIV/0!</v>
      </c>
      <c r="K53" s="86"/>
      <c r="L53" s="84"/>
      <c r="M53" s="87" t="e">
        <f>L53/I53</f>
        <v>#DIV/0!</v>
      </c>
      <c r="N53" s="76"/>
      <c r="O53" s="105"/>
      <c r="P53" s="106">
        <f>O53+F53</f>
        <v>0</v>
      </c>
      <c r="Q53" s="105"/>
      <c r="R53" s="105"/>
      <c r="S53" s="106">
        <f>Q53+G53</f>
        <v>0</v>
      </c>
      <c r="T53" s="106">
        <f>R53+H53</f>
        <v>0</v>
      </c>
      <c r="U53" s="107"/>
      <c r="V53" s="93" t="e">
        <f>(U53-N53)/N53*100</f>
        <v>#DIV/0!</v>
      </c>
      <c r="W53" s="107"/>
      <c r="X53" s="107"/>
      <c r="Y53" s="94" t="e">
        <f>X53/U53</f>
        <v>#DIV/0!</v>
      </c>
      <c r="Z53" s="76"/>
      <c r="AA53" s="79"/>
      <c r="AB53" s="110">
        <f>AA53+P53</f>
        <v>0</v>
      </c>
      <c r="AC53" s="109"/>
      <c r="AD53" s="79"/>
      <c r="AE53" s="110">
        <f>AC53+S53</f>
        <v>0</v>
      </c>
      <c r="AF53" s="110">
        <f>AD53+T53</f>
        <v>0</v>
      </c>
      <c r="AG53" s="111"/>
      <c r="AH53" s="80" t="e">
        <f>(AG53-Z53)/Z53*100</f>
        <v>#DIV/0!</v>
      </c>
      <c r="AI53" s="96"/>
      <c r="AJ53" s="111"/>
      <c r="AK53" s="81" t="e">
        <f>AJ53/AG53</f>
        <v>#DIV/0!</v>
      </c>
      <c r="AL53" s="76"/>
      <c r="AM53" s="103"/>
      <c r="AN53" s="113">
        <f>AM53+AB53</f>
        <v>0</v>
      </c>
      <c r="AO53" s="112"/>
      <c r="AP53" s="112"/>
      <c r="AQ53" s="113">
        <f>AO53+AE53</f>
        <v>0</v>
      </c>
      <c r="AR53" s="113">
        <f>AP53+AF53</f>
        <v>0</v>
      </c>
      <c r="AS53" s="114"/>
      <c r="AT53" s="100" t="e">
        <f>(AS53-AL53)/AL53*100</f>
        <v>#DIV/0!</v>
      </c>
      <c r="AU53" s="98"/>
      <c r="AV53" s="114"/>
      <c r="AW53" s="99" t="e">
        <f>AV53/AS53</f>
        <v>#DIV/0!</v>
      </c>
    </row>
    <row r="54" spans="1:49" x14ac:dyDescent="0.3">
      <c r="A54" s="8">
        <v>8</v>
      </c>
      <c r="B54" s="4" t="s">
        <v>62</v>
      </c>
      <c r="C54" s="4">
        <v>78</v>
      </c>
      <c r="D54" s="4" t="s">
        <v>65</v>
      </c>
      <c r="E54" s="76"/>
      <c r="F54" s="83"/>
      <c r="G54" s="83"/>
      <c r="H54" s="83"/>
      <c r="I54" s="83"/>
      <c r="J54" s="85" t="e">
        <f>(I54-E54)/E54*100</f>
        <v>#DIV/0!</v>
      </c>
      <c r="K54" s="86"/>
      <c r="L54" s="84"/>
      <c r="M54" s="87" t="e">
        <f>L54/I54</f>
        <v>#DIV/0!</v>
      </c>
      <c r="N54" s="76"/>
      <c r="O54" s="105"/>
      <c r="P54" s="106">
        <f>O54+F54</f>
        <v>0</v>
      </c>
      <c r="Q54" s="105"/>
      <c r="R54" s="105"/>
      <c r="S54" s="106">
        <f>Q54+G54</f>
        <v>0</v>
      </c>
      <c r="T54" s="106">
        <f>R54+H54</f>
        <v>0</v>
      </c>
      <c r="U54" s="107"/>
      <c r="V54" s="93" t="e">
        <f>(U54-N54)/N54*100</f>
        <v>#DIV/0!</v>
      </c>
      <c r="W54" s="107"/>
      <c r="X54" s="107"/>
      <c r="Y54" s="94" t="e">
        <f>X54/U54</f>
        <v>#DIV/0!</v>
      </c>
      <c r="Z54" s="76"/>
      <c r="AA54" s="79"/>
      <c r="AB54" s="110">
        <f>AA54+P54</f>
        <v>0</v>
      </c>
      <c r="AC54" s="109"/>
      <c r="AD54" s="79"/>
      <c r="AE54" s="110">
        <f>AC54+S54</f>
        <v>0</v>
      </c>
      <c r="AF54" s="110">
        <f>AD54+T54</f>
        <v>0</v>
      </c>
      <c r="AG54" s="111"/>
      <c r="AH54" s="80" t="e">
        <f>(AG54-Z54)/Z54*100</f>
        <v>#DIV/0!</v>
      </c>
      <c r="AI54" s="96"/>
      <c r="AJ54" s="111"/>
      <c r="AK54" s="81" t="e">
        <f>AJ54/AG54</f>
        <v>#DIV/0!</v>
      </c>
      <c r="AL54" s="76"/>
      <c r="AM54" s="103"/>
      <c r="AN54" s="113">
        <f>AM54+AB54</f>
        <v>0</v>
      </c>
      <c r="AO54" s="112"/>
      <c r="AP54" s="112"/>
      <c r="AQ54" s="113">
        <f>AO54+AE54</f>
        <v>0</v>
      </c>
      <c r="AR54" s="113">
        <f>AP54+AF54</f>
        <v>0</v>
      </c>
      <c r="AS54" s="114"/>
      <c r="AT54" s="100" t="e">
        <f>(AS54-AL54)/AL54*100</f>
        <v>#DIV/0!</v>
      </c>
      <c r="AU54" s="98"/>
      <c r="AV54" s="114"/>
      <c r="AW54" s="99" t="e">
        <f>AV54/AS54</f>
        <v>#DIV/0!</v>
      </c>
    </row>
    <row r="55" spans="1:49" x14ac:dyDescent="0.3">
      <c r="A55" s="8">
        <v>9</v>
      </c>
      <c r="B55" s="4" t="s">
        <v>67</v>
      </c>
      <c r="C55" s="4">
        <v>30</v>
      </c>
      <c r="D55" s="4" t="s">
        <v>69</v>
      </c>
      <c r="E55" s="76">
        <v>1</v>
      </c>
      <c r="F55" s="83"/>
      <c r="G55" s="83"/>
      <c r="H55" s="83"/>
      <c r="I55" s="83">
        <v>1</v>
      </c>
      <c r="J55" s="85">
        <f>(I55-E55)/E55*100</f>
        <v>0</v>
      </c>
      <c r="K55" s="86"/>
      <c r="L55" s="84">
        <v>1</v>
      </c>
      <c r="M55" s="87">
        <f>L55/I55</f>
        <v>1</v>
      </c>
      <c r="N55" s="76">
        <v>1</v>
      </c>
      <c r="O55" s="105"/>
      <c r="P55" s="106">
        <f>O55+F55</f>
        <v>0</v>
      </c>
      <c r="Q55" s="105"/>
      <c r="R55" s="105"/>
      <c r="S55" s="106">
        <f>Q55+G55</f>
        <v>0</v>
      </c>
      <c r="T55" s="106">
        <f>R55+H55</f>
        <v>0</v>
      </c>
      <c r="U55" s="107">
        <v>1</v>
      </c>
      <c r="V55" s="93">
        <f>(U55-N55)/N55*100</f>
        <v>0</v>
      </c>
      <c r="W55" s="107"/>
      <c r="X55" s="107">
        <v>1</v>
      </c>
      <c r="Y55" s="94">
        <f>X55/U55</f>
        <v>1</v>
      </c>
      <c r="Z55" s="76">
        <v>1</v>
      </c>
      <c r="AA55" s="109"/>
      <c r="AB55" s="110">
        <f>AA55+P55</f>
        <v>0</v>
      </c>
      <c r="AC55" s="109"/>
      <c r="AD55" s="109"/>
      <c r="AE55" s="110">
        <f>AC55+S55</f>
        <v>0</v>
      </c>
      <c r="AF55" s="110">
        <f>AD55+T55</f>
        <v>0</v>
      </c>
      <c r="AG55" s="111">
        <v>1</v>
      </c>
      <c r="AH55" s="80">
        <f>(AG55-Z55)/Z55*100</f>
        <v>0</v>
      </c>
      <c r="AI55" s="96"/>
      <c r="AJ55" s="111">
        <v>1</v>
      </c>
      <c r="AK55" s="81">
        <f>AJ55/AG55</f>
        <v>1</v>
      </c>
      <c r="AL55" s="76">
        <v>1</v>
      </c>
      <c r="AM55" s="112"/>
      <c r="AN55" s="113">
        <f>AM55+AB55</f>
        <v>0</v>
      </c>
      <c r="AO55" s="112"/>
      <c r="AP55" s="112"/>
      <c r="AQ55" s="113">
        <f>AO55+AE55</f>
        <v>0</v>
      </c>
      <c r="AR55" s="113">
        <f>AP55+AF55</f>
        <v>0</v>
      </c>
      <c r="AS55" s="114">
        <v>1</v>
      </c>
      <c r="AT55" s="100">
        <f>(AS55-AL55)/AL55*100</f>
        <v>0</v>
      </c>
      <c r="AU55" s="98"/>
      <c r="AV55" s="114">
        <v>1</v>
      </c>
      <c r="AW55" s="99">
        <f>AV55/AS55</f>
        <v>1</v>
      </c>
    </row>
    <row r="56" spans="1:49" x14ac:dyDescent="0.3">
      <c r="A56" s="8">
        <v>9</v>
      </c>
      <c r="B56" s="4" t="s">
        <v>67</v>
      </c>
      <c r="C56" s="4">
        <v>34</v>
      </c>
      <c r="D56" s="4" t="s">
        <v>71</v>
      </c>
      <c r="E56" s="76"/>
      <c r="F56" s="83"/>
      <c r="G56" s="83"/>
      <c r="H56" s="83"/>
      <c r="I56" s="83"/>
      <c r="J56" s="85" t="e">
        <f>(I56-E56)/E56*100</f>
        <v>#DIV/0!</v>
      </c>
      <c r="K56" s="86"/>
      <c r="L56" s="84"/>
      <c r="M56" s="87" t="e">
        <f>L56/I56</f>
        <v>#DIV/0!</v>
      </c>
      <c r="N56" s="76"/>
      <c r="O56" s="105"/>
      <c r="P56" s="106">
        <f>O56+F56</f>
        <v>0</v>
      </c>
      <c r="Q56" s="105"/>
      <c r="R56" s="105"/>
      <c r="S56" s="106">
        <f>Q56+G56</f>
        <v>0</v>
      </c>
      <c r="T56" s="106">
        <f>R56+H56</f>
        <v>0</v>
      </c>
      <c r="U56" s="107"/>
      <c r="V56" s="93" t="e">
        <f>(U56-N56)/N56*100</f>
        <v>#DIV/0!</v>
      </c>
      <c r="W56" s="107"/>
      <c r="X56" s="107"/>
      <c r="Y56" s="94" t="e">
        <f>X56/U56</f>
        <v>#DIV/0!</v>
      </c>
      <c r="Z56" s="76"/>
      <c r="AA56" s="109"/>
      <c r="AB56" s="110">
        <f>AA56+P56</f>
        <v>0</v>
      </c>
      <c r="AC56" s="109"/>
      <c r="AD56" s="109"/>
      <c r="AE56" s="110">
        <f>AC56+S56</f>
        <v>0</v>
      </c>
      <c r="AF56" s="110">
        <f>AD56+T56</f>
        <v>0</v>
      </c>
      <c r="AG56" s="111"/>
      <c r="AH56" s="80" t="e">
        <f>(AG56-Z56)/Z56*100</f>
        <v>#DIV/0!</v>
      </c>
      <c r="AI56" s="96"/>
      <c r="AJ56" s="111"/>
      <c r="AK56" s="81" t="e">
        <f>AJ56/AG56</f>
        <v>#DIV/0!</v>
      </c>
      <c r="AL56" s="76"/>
      <c r="AM56" s="112"/>
      <c r="AN56" s="113">
        <f>AM56+AB56</f>
        <v>0</v>
      </c>
      <c r="AO56" s="112"/>
      <c r="AP56" s="112"/>
      <c r="AQ56" s="113">
        <f>AO56+AE56</f>
        <v>0</v>
      </c>
      <c r="AR56" s="113">
        <f>AP56+AF56</f>
        <v>0</v>
      </c>
      <c r="AS56" s="114"/>
      <c r="AT56" s="100" t="e">
        <f>(AS56-AL56)/AL56*100</f>
        <v>#DIV/0!</v>
      </c>
      <c r="AU56" s="98"/>
      <c r="AV56" s="114"/>
      <c r="AW56" s="99" t="e">
        <f>AV56/AS56</f>
        <v>#DIV/0!</v>
      </c>
    </row>
    <row r="57" spans="1:49" x14ac:dyDescent="0.3">
      <c r="A57" s="8">
        <v>9</v>
      </c>
      <c r="B57" s="4" t="s">
        <v>67</v>
      </c>
      <c r="C57" s="4">
        <v>43</v>
      </c>
      <c r="D57" s="4" t="s">
        <v>72</v>
      </c>
      <c r="E57" s="76"/>
      <c r="F57" s="83"/>
      <c r="G57" s="83"/>
      <c r="H57" s="83"/>
      <c r="I57" s="83"/>
      <c r="J57" s="85" t="e">
        <f>(I57-E57)/E57*100</f>
        <v>#DIV/0!</v>
      </c>
      <c r="K57" s="86"/>
      <c r="L57" s="84"/>
      <c r="M57" s="87" t="e">
        <f>L57/I57</f>
        <v>#DIV/0!</v>
      </c>
      <c r="N57" s="76"/>
      <c r="O57" s="105"/>
      <c r="P57" s="106">
        <f>O57+F57</f>
        <v>0</v>
      </c>
      <c r="Q57" s="105"/>
      <c r="R57" s="105"/>
      <c r="S57" s="106">
        <f>Q57+G57</f>
        <v>0</v>
      </c>
      <c r="T57" s="106">
        <f>R57+H57</f>
        <v>0</v>
      </c>
      <c r="U57" s="107"/>
      <c r="V57" s="93" t="e">
        <f>(U57-N57)/N57*100</f>
        <v>#DIV/0!</v>
      </c>
      <c r="W57" s="107"/>
      <c r="X57" s="107"/>
      <c r="Y57" s="94" t="e">
        <f>X57/U57</f>
        <v>#DIV/0!</v>
      </c>
      <c r="Z57" s="76"/>
      <c r="AA57" s="109"/>
      <c r="AB57" s="110">
        <f>AA57+P57</f>
        <v>0</v>
      </c>
      <c r="AC57" s="109"/>
      <c r="AD57" s="109"/>
      <c r="AE57" s="110">
        <f>AC57+S57</f>
        <v>0</v>
      </c>
      <c r="AF57" s="110">
        <f>AD57+T57</f>
        <v>0</v>
      </c>
      <c r="AG57" s="111"/>
      <c r="AH57" s="80" t="e">
        <f>(AG57-Z57)/Z57*100</f>
        <v>#DIV/0!</v>
      </c>
      <c r="AI57" s="96"/>
      <c r="AJ57" s="111"/>
      <c r="AK57" s="81" t="e">
        <f>AJ57/AG57</f>
        <v>#DIV/0!</v>
      </c>
      <c r="AL57" s="76"/>
      <c r="AM57" s="112"/>
      <c r="AN57" s="113">
        <f>AM57+AB57</f>
        <v>0</v>
      </c>
      <c r="AO57" s="112"/>
      <c r="AP57" s="112"/>
      <c r="AQ57" s="113">
        <f>AO57+AE57</f>
        <v>0</v>
      </c>
      <c r="AR57" s="113">
        <f>AP57+AF57</f>
        <v>0</v>
      </c>
      <c r="AS57" s="114"/>
      <c r="AT57" s="100" t="e">
        <f>(AS57-AL57)/AL57*100</f>
        <v>#DIV/0!</v>
      </c>
      <c r="AU57" s="98"/>
      <c r="AV57" s="114"/>
      <c r="AW57" s="99" t="e">
        <f>AV57/AS57</f>
        <v>#DIV/0!</v>
      </c>
    </row>
    <row r="58" spans="1:49" x14ac:dyDescent="0.3">
      <c r="A58" s="8">
        <v>9</v>
      </c>
      <c r="B58" s="4" t="s">
        <v>67</v>
      </c>
      <c r="C58" s="4">
        <v>45</v>
      </c>
      <c r="D58" s="4" t="s">
        <v>68</v>
      </c>
      <c r="E58" s="76"/>
      <c r="F58" s="83"/>
      <c r="G58" s="83"/>
      <c r="H58" s="83"/>
      <c r="I58" s="83"/>
      <c r="J58" s="85" t="e">
        <f>(I58-E58)/E58*100</f>
        <v>#DIV/0!</v>
      </c>
      <c r="K58" s="86"/>
      <c r="L58" s="84"/>
      <c r="M58" s="87" t="e">
        <f>L58/I58</f>
        <v>#DIV/0!</v>
      </c>
      <c r="N58" s="76"/>
      <c r="O58" s="105"/>
      <c r="P58" s="106">
        <f>O58+F58</f>
        <v>0</v>
      </c>
      <c r="Q58" s="105"/>
      <c r="R58" s="105"/>
      <c r="S58" s="106">
        <f>Q58+G58</f>
        <v>0</v>
      </c>
      <c r="T58" s="106">
        <f>R58+H58</f>
        <v>0</v>
      </c>
      <c r="U58" s="107"/>
      <c r="V58" s="93" t="e">
        <f>(U58-N58)/N58*100</f>
        <v>#DIV/0!</v>
      </c>
      <c r="W58" s="107"/>
      <c r="X58" s="107"/>
      <c r="Y58" s="94" t="e">
        <f>X58/U58</f>
        <v>#DIV/0!</v>
      </c>
      <c r="Z58" s="76"/>
      <c r="AA58" s="109"/>
      <c r="AB58" s="110">
        <f>AA58+P58</f>
        <v>0</v>
      </c>
      <c r="AC58" s="109"/>
      <c r="AD58" s="109"/>
      <c r="AE58" s="110">
        <f>AC58+S58</f>
        <v>0</v>
      </c>
      <c r="AF58" s="110">
        <f>AD58+T58</f>
        <v>0</v>
      </c>
      <c r="AG58" s="111"/>
      <c r="AH58" s="80" t="e">
        <f>(AG58-Z58)/Z58*100</f>
        <v>#DIV/0!</v>
      </c>
      <c r="AI58" s="96"/>
      <c r="AJ58" s="111"/>
      <c r="AK58" s="81" t="e">
        <f>AJ58/AG58</f>
        <v>#DIV/0!</v>
      </c>
      <c r="AL58" s="76"/>
      <c r="AM58" s="112"/>
      <c r="AN58" s="113">
        <f>AM58+AB58</f>
        <v>0</v>
      </c>
      <c r="AO58" s="112"/>
      <c r="AP58" s="112"/>
      <c r="AQ58" s="113">
        <f>AO58+AE58</f>
        <v>0</v>
      </c>
      <c r="AR58" s="113">
        <f>AP58+AF58</f>
        <v>0</v>
      </c>
      <c r="AS58" s="114"/>
      <c r="AT58" s="100" t="e">
        <f>(AS58-AL58)/AL58*100</f>
        <v>#DIV/0!</v>
      </c>
      <c r="AU58" s="98"/>
      <c r="AV58" s="114"/>
      <c r="AW58" s="99" t="e">
        <f>AV58/AS58</f>
        <v>#DIV/0!</v>
      </c>
    </row>
    <row r="59" spans="1:49" x14ac:dyDescent="0.3">
      <c r="A59" s="8">
        <v>9</v>
      </c>
      <c r="B59" s="4" t="s">
        <v>67</v>
      </c>
      <c r="C59" s="4">
        <v>62</v>
      </c>
      <c r="D59" s="4" t="s">
        <v>73</v>
      </c>
      <c r="E59" s="76"/>
      <c r="F59" s="83"/>
      <c r="G59" s="83"/>
      <c r="H59" s="83"/>
      <c r="I59" s="83"/>
      <c r="J59" s="85" t="e">
        <f>(I59-E59)/E59*100</f>
        <v>#DIV/0!</v>
      </c>
      <c r="K59" s="86"/>
      <c r="L59" s="84"/>
      <c r="M59" s="87" t="e">
        <f>L59/I59</f>
        <v>#DIV/0!</v>
      </c>
      <c r="N59" s="76"/>
      <c r="O59" s="105"/>
      <c r="P59" s="106">
        <f>O59+F59</f>
        <v>0</v>
      </c>
      <c r="Q59" s="105"/>
      <c r="R59" s="105"/>
      <c r="S59" s="106">
        <f>Q59+G59</f>
        <v>0</v>
      </c>
      <c r="T59" s="106">
        <f>R59+H59</f>
        <v>0</v>
      </c>
      <c r="U59" s="107"/>
      <c r="V59" s="93" t="e">
        <f>(U59-N59)/N59*100</f>
        <v>#DIV/0!</v>
      </c>
      <c r="W59" s="107"/>
      <c r="X59" s="107"/>
      <c r="Y59" s="94" t="e">
        <f>X59/U59</f>
        <v>#DIV/0!</v>
      </c>
      <c r="Z59" s="76"/>
      <c r="AA59" s="109"/>
      <c r="AB59" s="110">
        <f>AA59+P59</f>
        <v>0</v>
      </c>
      <c r="AC59" s="109"/>
      <c r="AD59" s="79"/>
      <c r="AE59" s="110">
        <f>AC59+S59</f>
        <v>0</v>
      </c>
      <c r="AF59" s="110">
        <f>AD59+T59</f>
        <v>0</v>
      </c>
      <c r="AG59" s="111"/>
      <c r="AH59" s="80" t="e">
        <f>(AG59-Z59)/Z59*100</f>
        <v>#DIV/0!</v>
      </c>
      <c r="AI59" s="96"/>
      <c r="AJ59" s="111"/>
      <c r="AK59" s="81" t="e">
        <f>AJ59/AG59</f>
        <v>#DIV/0!</v>
      </c>
      <c r="AL59" s="76"/>
      <c r="AM59" s="103"/>
      <c r="AN59" s="113">
        <f>AM59+AB59</f>
        <v>0</v>
      </c>
      <c r="AO59" s="112"/>
      <c r="AP59" s="112"/>
      <c r="AQ59" s="113">
        <f>AO59+AE59</f>
        <v>0</v>
      </c>
      <c r="AR59" s="113">
        <f>AP59+AF59</f>
        <v>0</v>
      </c>
      <c r="AS59" s="114"/>
      <c r="AT59" s="100" t="e">
        <f>(AS59-AL59)/AL59*100</f>
        <v>#DIV/0!</v>
      </c>
      <c r="AU59" s="98"/>
      <c r="AV59" s="114"/>
      <c r="AW59" s="99" t="e">
        <f>AV59/AS59</f>
        <v>#DIV/0!</v>
      </c>
    </row>
    <row r="60" spans="1:49" x14ac:dyDescent="0.3">
      <c r="A60" s="8">
        <v>9</v>
      </c>
      <c r="B60" s="4" t="s">
        <v>67</v>
      </c>
      <c r="C60" s="4">
        <v>82</v>
      </c>
      <c r="D60" s="4" t="s">
        <v>70</v>
      </c>
      <c r="E60" s="76">
        <v>3</v>
      </c>
      <c r="F60" s="83"/>
      <c r="G60" s="83">
        <v>1</v>
      </c>
      <c r="H60" s="83">
        <v>1</v>
      </c>
      <c r="I60" s="83"/>
      <c r="J60" s="85">
        <f>(I60-E60)/E60*100</f>
        <v>-100</v>
      </c>
      <c r="K60" s="86"/>
      <c r="L60" s="84"/>
      <c r="M60" s="87" t="e">
        <f>L60/I60</f>
        <v>#DIV/0!</v>
      </c>
      <c r="N60" s="76">
        <v>3</v>
      </c>
      <c r="O60" s="105"/>
      <c r="P60" s="106">
        <f>O60+F60</f>
        <v>0</v>
      </c>
      <c r="Q60" s="105"/>
      <c r="R60" s="105"/>
      <c r="S60" s="106">
        <f>Q60+G60</f>
        <v>1</v>
      </c>
      <c r="T60" s="106">
        <f>R60+H60</f>
        <v>1</v>
      </c>
      <c r="U60" s="107"/>
      <c r="V60" s="93">
        <f>(U60-N60)/N60*100</f>
        <v>-100</v>
      </c>
      <c r="W60" s="107"/>
      <c r="X60" s="107"/>
      <c r="Y60" s="94" t="e">
        <f>X60/U60</f>
        <v>#DIV/0!</v>
      </c>
      <c r="Z60" s="76">
        <v>3</v>
      </c>
      <c r="AA60" s="79">
        <v>1</v>
      </c>
      <c r="AB60" s="110">
        <f>AA60+P60</f>
        <v>1</v>
      </c>
      <c r="AC60" s="109"/>
      <c r="AD60" s="79"/>
      <c r="AE60" s="110">
        <f>AC60+S60</f>
        <v>1</v>
      </c>
      <c r="AF60" s="110">
        <f>AD60+T60</f>
        <v>1</v>
      </c>
      <c r="AG60" s="111">
        <v>1</v>
      </c>
      <c r="AH60" s="80">
        <f>(AG60-Z60)/Z60*100</f>
        <v>-66.666666666666657</v>
      </c>
      <c r="AI60" s="96"/>
      <c r="AJ60" s="111"/>
      <c r="AK60" s="81">
        <f>AJ60/AG60</f>
        <v>0</v>
      </c>
      <c r="AL60" s="76">
        <v>1</v>
      </c>
      <c r="AM60" s="103"/>
      <c r="AN60" s="113">
        <f>AM60+AB60</f>
        <v>1</v>
      </c>
      <c r="AO60" s="112"/>
      <c r="AP60" s="112"/>
      <c r="AQ60" s="113">
        <f>AO60+AE60</f>
        <v>1</v>
      </c>
      <c r="AR60" s="113">
        <f>AP60+AF60</f>
        <v>1</v>
      </c>
      <c r="AS60" s="114">
        <v>1</v>
      </c>
      <c r="AT60" s="100">
        <f>(AS60-AL60)/AL60*100</f>
        <v>0</v>
      </c>
      <c r="AU60" s="98"/>
      <c r="AV60" s="114">
        <v>1</v>
      </c>
      <c r="AW60" s="99">
        <f>AV60/AS60</f>
        <v>1</v>
      </c>
    </row>
    <row r="61" spans="1:49" x14ac:dyDescent="0.3">
      <c r="A61" s="8">
        <v>10</v>
      </c>
      <c r="B61" s="4" t="s">
        <v>10</v>
      </c>
      <c r="C61" s="4">
        <v>13</v>
      </c>
      <c r="D61" s="4" t="s">
        <v>18</v>
      </c>
      <c r="E61" s="76">
        <v>828</v>
      </c>
      <c r="F61" s="83">
        <v>77</v>
      </c>
      <c r="G61" s="83">
        <v>48</v>
      </c>
      <c r="H61" s="83">
        <v>22</v>
      </c>
      <c r="I61" s="83">
        <v>945</v>
      </c>
      <c r="J61" s="85">
        <f>(I61-E61)/E61*100</f>
        <v>14.130434782608695</v>
      </c>
      <c r="K61" s="86">
        <v>3840</v>
      </c>
      <c r="L61" s="84">
        <v>925</v>
      </c>
      <c r="M61" s="87">
        <f>L61/I61</f>
        <v>0.97883597883597884</v>
      </c>
      <c r="N61" s="76">
        <v>850</v>
      </c>
      <c r="O61" s="105">
        <v>58</v>
      </c>
      <c r="P61" s="106">
        <f>O61+F61</f>
        <v>135</v>
      </c>
      <c r="Q61" s="105">
        <v>42</v>
      </c>
      <c r="R61" s="105">
        <v>15</v>
      </c>
      <c r="S61" s="106">
        <f>Q61+G61</f>
        <v>90</v>
      </c>
      <c r="T61" s="106">
        <f>R61+H61</f>
        <v>37</v>
      </c>
      <c r="U61" s="107">
        <v>961</v>
      </c>
      <c r="V61" s="93">
        <f>(U61-N61)/N61*100</f>
        <v>13.058823529411764</v>
      </c>
      <c r="W61" s="107">
        <v>4548</v>
      </c>
      <c r="X61" s="107">
        <v>935</v>
      </c>
      <c r="Y61" s="94">
        <f>X61/U61</f>
        <v>0.97294484911550472</v>
      </c>
      <c r="Z61" s="76">
        <v>880</v>
      </c>
      <c r="AA61" s="109">
        <v>49</v>
      </c>
      <c r="AB61" s="110">
        <f>AA61+P61</f>
        <v>184</v>
      </c>
      <c r="AC61" s="109">
        <v>102</v>
      </c>
      <c r="AD61" s="109">
        <v>27</v>
      </c>
      <c r="AE61" s="110">
        <f>AC61+S61</f>
        <v>192</v>
      </c>
      <c r="AF61" s="110">
        <f>AD61+T61</f>
        <v>64</v>
      </c>
      <c r="AG61" s="111">
        <v>908</v>
      </c>
      <c r="AH61" s="80">
        <f>(AG61-Z61)/Z61*100</f>
        <v>3.1818181818181817</v>
      </c>
      <c r="AI61" s="111">
        <v>5010</v>
      </c>
      <c r="AJ61" s="111">
        <v>842</v>
      </c>
      <c r="AK61" s="81">
        <f>AJ61/AG61</f>
        <v>0.92731277533039647</v>
      </c>
      <c r="AL61" s="76">
        <v>915</v>
      </c>
      <c r="AM61" s="112">
        <v>45</v>
      </c>
      <c r="AN61" s="113">
        <f>AM61+AB61</f>
        <v>229</v>
      </c>
      <c r="AO61" s="112">
        <v>58</v>
      </c>
      <c r="AP61" s="112">
        <v>27</v>
      </c>
      <c r="AQ61" s="113">
        <f>AO61+AE61</f>
        <v>250</v>
      </c>
      <c r="AR61" s="113">
        <f>AP61+AF61</f>
        <v>91</v>
      </c>
      <c r="AS61" s="114">
        <v>895</v>
      </c>
      <c r="AT61" s="100">
        <f>(AS61-AL61)/AL61*100</f>
        <v>-2.1857923497267762</v>
      </c>
      <c r="AU61" s="114">
        <v>11654</v>
      </c>
      <c r="AV61" s="114">
        <v>869</v>
      </c>
      <c r="AW61" s="99">
        <f>AV61/AS61</f>
        <v>0.97094972067039109</v>
      </c>
    </row>
    <row r="62" spans="1:49" x14ac:dyDescent="0.3">
      <c r="A62" s="8">
        <v>10</v>
      </c>
      <c r="B62" s="4" t="s">
        <v>10</v>
      </c>
      <c r="C62" s="4">
        <v>41</v>
      </c>
      <c r="D62" s="4" t="s">
        <v>13</v>
      </c>
      <c r="E62" s="76">
        <v>12</v>
      </c>
      <c r="F62" s="83"/>
      <c r="G62" s="83">
        <v>1</v>
      </c>
      <c r="H62" s="83"/>
      <c r="I62" s="83">
        <v>8</v>
      </c>
      <c r="J62" s="85">
        <f>(I62-E62)/E62*100</f>
        <v>-33.333333333333329</v>
      </c>
      <c r="K62" s="86"/>
      <c r="L62" s="84">
        <v>7</v>
      </c>
      <c r="M62" s="87">
        <f>L62/I62</f>
        <v>0.875</v>
      </c>
      <c r="N62" s="76">
        <v>11</v>
      </c>
      <c r="O62" s="105"/>
      <c r="P62" s="106">
        <f>O62+F62</f>
        <v>0</v>
      </c>
      <c r="Q62" s="105"/>
      <c r="R62" s="105"/>
      <c r="S62" s="106">
        <f>Q62+G62</f>
        <v>1</v>
      </c>
      <c r="T62" s="106">
        <f>R62+H62</f>
        <v>0</v>
      </c>
      <c r="U62" s="107">
        <v>8</v>
      </c>
      <c r="V62" s="93">
        <f>(U62-N62)/N62*100</f>
        <v>-27.27272727272727</v>
      </c>
      <c r="W62" s="107"/>
      <c r="X62" s="107">
        <v>7</v>
      </c>
      <c r="Y62" s="94">
        <f>X62/U62</f>
        <v>0.875</v>
      </c>
      <c r="Z62" s="76">
        <v>10</v>
      </c>
      <c r="AA62" s="109"/>
      <c r="AB62" s="110">
        <f>AA62+P62</f>
        <v>0</v>
      </c>
      <c r="AC62" s="109"/>
      <c r="AD62" s="109"/>
      <c r="AE62" s="110">
        <f>AC62+S62</f>
        <v>1</v>
      </c>
      <c r="AF62" s="110">
        <f>AD62+T62</f>
        <v>0</v>
      </c>
      <c r="AG62" s="111">
        <v>8</v>
      </c>
      <c r="AH62" s="80">
        <f>(AG62-Z62)/Z62*100</f>
        <v>-20</v>
      </c>
      <c r="AI62" s="96"/>
      <c r="AJ62" s="111">
        <v>7</v>
      </c>
      <c r="AK62" s="81">
        <f>AJ62/AG62</f>
        <v>0.875</v>
      </c>
      <c r="AL62" s="76">
        <v>10</v>
      </c>
      <c r="AM62" s="112"/>
      <c r="AN62" s="113">
        <f>AM62+AB62</f>
        <v>0</v>
      </c>
      <c r="AO62" s="112"/>
      <c r="AP62" s="112"/>
      <c r="AQ62" s="113">
        <f>AO62+AE62</f>
        <v>1</v>
      </c>
      <c r="AR62" s="113">
        <f>AP62+AF62</f>
        <v>0</v>
      </c>
      <c r="AS62" s="114">
        <v>8</v>
      </c>
      <c r="AT62" s="100">
        <f>(AS62-AL62)/AL62*100</f>
        <v>-20</v>
      </c>
      <c r="AU62" s="98"/>
      <c r="AV62" s="114">
        <v>7</v>
      </c>
      <c r="AW62" s="99">
        <f>AV62/AS62</f>
        <v>0.875</v>
      </c>
    </row>
    <row r="63" spans="1:49" x14ac:dyDescent="0.3">
      <c r="A63" s="8">
        <v>10</v>
      </c>
      <c r="B63" s="4" t="s">
        <v>10</v>
      </c>
      <c r="C63" s="4">
        <v>42</v>
      </c>
      <c r="D63" s="4" t="s">
        <v>14</v>
      </c>
      <c r="E63" s="76"/>
      <c r="F63" s="83"/>
      <c r="G63" s="83"/>
      <c r="H63" s="83"/>
      <c r="I63" s="83"/>
      <c r="J63" s="85" t="e">
        <f>(I63-E63)/E63*100</f>
        <v>#DIV/0!</v>
      </c>
      <c r="K63" s="86"/>
      <c r="L63" s="84"/>
      <c r="M63" s="87" t="e">
        <f>L63/I63</f>
        <v>#DIV/0!</v>
      </c>
      <c r="N63" s="76"/>
      <c r="O63" s="105"/>
      <c r="P63" s="106">
        <f>O63+F63</f>
        <v>0</v>
      </c>
      <c r="Q63" s="105"/>
      <c r="R63" s="105"/>
      <c r="S63" s="106">
        <f>Q63+G63</f>
        <v>0</v>
      </c>
      <c r="T63" s="106">
        <f>R63+H63</f>
        <v>0</v>
      </c>
      <c r="U63" s="107"/>
      <c r="V63" s="93" t="e">
        <f>(U63-N63)/N63*100</f>
        <v>#DIV/0!</v>
      </c>
      <c r="W63" s="107"/>
      <c r="X63" s="107"/>
      <c r="Y63" s="94" t="e">
        <f>X63/U63</f>
        <v>#DIV/0!</v>
      </c>
      <c r="Z63" s="76"/>
      <c r="AA63" s="109"/>
      <c r="AB63" s="110">
        <f>AA63+P63</f>
        <v>0</v>
      </c>
      <c r="AC63" s="109"/>
      <c r="AD63" s="109"/>
      <c r="AE63" s="110">
        <f>AC63+S63</f>
        <v>0</v>
      </c>
      <c r="AF63" s="110">
        <f>AD63+T63</f>
        <v>0</v>
      </c>
      <c r="AG63" s="111"/>
      <c r="AH63" s="80" t="e">
        <f>(AG63-Z63)/Z63*100</f>
        <v>#DIV/0!</v>
      </c>
      <c r="AI63" s="96"/>
      <c r="AJ63" s="111"/>
      <c r="AK63" s="81" t="e">
        <f>AJ63/AG63</f>
        <v>#DIV/0!</v>
      </c>
      <c r="AL63" s="76"/>
      <c r="AM63" s="112"/>
      <c r="AN63" s="113">
        <f>AM63+AB63</f>
        <v>0</v>
      </c>
      <c r="AO63" s="112"/>
      <c r="AP63" s="112"/>
      <c r="AQ63" s="113">
        <f>AO63+AE63</f>
        <v>0</v>
      </c>
      <c r="AR63" s="113">
        <f>AP63+AF63</f>
        <v>0</v>
      </c>
      <c r="AS63" s="114"/>
      <c r="AT63" s="100" t="e">
        <f>(AS63-AL63)/AL63*100</f>
        <v>#DIV/0!</v>
      </c>
      <c r="AU63" s="98"/>
      <c r="AV63" s="114"/>
      <c r="AW63" s="99" t="e">
        <f>AV63/AS63</f>
        <v>#DIV/0!</v>
      </c>
    </row>
    <row r="64" spans="1:49" x14ac:dyDescent="0.3">
      <c r="A64" s="8">
        <v>10</v>
      </c>
      <c r="B64" s="4" t="s">
        <v>10</v>
      </c>
      <c r="C64" s="4">
        <v>79</v>
      </c>
      <c r="D64" s="4" t="s">
        <v>11</v>
      </c>
      <c r="E64" s="76">
        <v>1</v>
      </c>
      <c r="F64" s="83"/>
      <c r="G64" s="83"/>
      <c r="H64" s="83"/>
      <c r="I64" s="83">
        <v>1</v>
      </c>
      <c r="J64" s="85">
        <f>(I64-E64)/E64*100</f>
        <v>0</v>
      </c>
      <c r="K64" s="86"/>
      <c r="L64" s="84">
        <v>1</v>
      </c>
      <c r="M64" s="87">
        <f>L64/I64</f>
        <v>1</v>
      </c>
      <c r="N64" s="76">
        <v>1</v>
      </c>
      <c r="O64" s="105"/>
      <c r="P64" s="106">
        <f>O64+F64</f>
        <v>0</v>
      </c>
      <c r="Q64" s="105"/>
      <c r="R64" s="105"/>
      <c r="S64" s="106">
        <f>Q64+G64</f>
        <v>0</v>
      </c>
      <c r="T64" s="106">
        <f>R64+H64</f>
        <v>0</v>
      </c>
      <c r="U64" s="107">
        <v>1</v>
      </c>
      <c r="V64" s="93">
        <f>(U64-N64)/N64*100</f>
        <v>0</v>
      </c>
      <c r="W64" s="107"/>
      <c r="X64" s="107">
        <v>1</v>
      </c>
      <c r="Y64" s="94">
        <f>X64/U64</f>
        <v>1</v>
      </c>
      <c r="Z64" s="76">
        <v>1</v>
      </c>
      <c r="AA64" s="79"/>
      <c r="AB64" s="110">
        <f>AA64+P64</f>
        <v>0</v>
      </c>
      <c r="AC64" s="109"/>
      <c r="AD64" s="79"/>
      <c r="AE64" s="110">
        <f>AC64+S64</f>
        <v>0</v>
      </c>
      <c r="AF64" s="110">
        <f>AD64+T64</f>
        <v>0</v>
      </c>
      <c r="AG64" s="111">
        <v>1</v>
      </c>
      <c r="AH64" s="80">
        <f>(AG64-Z64)/Z64*100</f>
        <v>0</v>
      </c>
      <c r="AI64" s="96"/>
      <c r="AJ64" s="111">
        <v>1</v>
      </c>
      <c r="AK64" s="81">
        <f>AJ64/AG64</f>
        <v>1</v>
      </c>
      <c r="AL64" s="76">
        <v>1</v>
      </c>
      <c r="AM64" s="103"/>
      <c r="AN64" s="113">
        <f>AM64+AB64</f>
        <v>0</v>
      </c>
      <c r="AO64" s="112"/>
      <c r="AP64" s="112"/>
      <c r="AQ64" s="113">
        <f>AO64+AE64</f>
        <v>0</v>
      </c>
      <c r="AR64" s="113">
        <f>AP64+AF64</f>
        <v>0</v>
      </c>
      <c r="AS64" s="114">
        <v>1</v>
      </c>
      <c r="AT64" s="100">
        <f>(AS64-AL64)/AL64*100</f>
        <v>0</v>
      </c>
      <c r="AU64" s="98"/>
      <c r="AV64" s="114">
        <v>1</v>
      </c>
      <c r="AW64" s="99">
        <f>AV64/AS64</f>
        <v>1</v>
      </c>
    </row>
    <row r="65" spans="1:49" x14ac:dyDescent="0.3">
      <c r="A65" s="8">
        <v>10</v>
      </c>
      <c r="B65" s="4" t="s">
        <v>10</v>
      </c>
      <c r="C65" s="4">
        <v>81</v>
      </c>
      <c r="D65" s="4" t="s">
        <v>15</v>
      </c>
      <c r="E65" s="76"/>
      <c r="F65" s="83"/>
      <c r="G65" s="83"/>
      <c r="H65" s="83"/>
      <c r="I65" s="83"/>
      <c r="J65" s="85" t="e">
        <f>(I65-E65)/E65*100</f>
        <v>#DIV/0!</v>
      </c>
      <c r="K65" s="86"/>
      <c r="L65" s="84"/>
      <c r="M65" s="87" t="e">
        <f>L65/I65</f>
        <v>#DIV/0!</v>
      </c>
      <c r="N65" s="76"/>
      <c r="O65" s="105"/>
      <c r="P65" s="106">
        <f>O65+F65</f>
        <v>0</v>
      </c>
      <c r="Q65" s="105"/>
      <c r="R65" s="105"/>
      <c r="S65" s="106">
        <f>Q65+G65</f>
        <v>0</v>
      </c>
      <c r="T65" s="106">
        <f>R65+H65</f>
        <v>0</v>
      </c>
      <c r="U65" s="107"/>
      <c r="V65" s="93" t="e">
        <f>(U65-N65)/N65*100</f>
        <v>#DIV/0!</v>
      </c>
      <c r="W65" s="107"/>
      <c r="X65" s="107"/>
      <c r="Y65" s="94" t="e">
        <f>X65/U65</f>
        <v>#DIV/0!</v>
      </c>
      <c r="Z65" s="76"/>
      <c r="AA65" s="79"/>
      <c r="AB65" s="110">
        <f>AA65+P65</f>
        <v>0</v>
      </c>
      <c r="AC65" s="109"/>
      <c r="AD65" s="79"/>
      <c r="AE65" s="110">
        <f>AC65+S65</f>
        <v>0</v>
      </c>
      <c r="AF65" s="110">
        <f>AD65+T65</f>
        <v>0</v>
      </c>
      <c r="AG65" s="111"/>
      <c r="AH65" s="80" t="e">
        <f>(AG65-Z65)/Z65*100</f>
        <v>#DIV/0!</v>
      </c>
      <c r="AI65" s="96"/>
      <c r="AJ65" s="111"/>
      <c r="AK65" s="81" t="e">
        <f>AJ65/AG65</f>
        <v>#DIV/0!</v>
      </c>
      <c r="AL65" s="76"/>
      <c r="AM65" s="103"/>
      <c r="AN65" s="113">
        <f>AM65+AB65</f>
        <v>0</v>
      </c>
      <c r="AO65" s="112"/>
      <c r="AP65" s="103"/>
      <c r="AQ65" s="113">
        <f>AO65+AE65</f>
        <v>0</v>
      </c>
      <c r="AR65" s="113">
        <f>AP65+AF65</f>
        <v>0</v>
      </c>
      <c r="AS65" s="114"/>
      <c r="AT65" s="100" t="e">
        <f>(AS65-AL65)/AL65*100</f>
        <v>#DIV/0!</v>
      </c>
      <c r="AU65" s="98"/>
      <c r="AV65" s="114"/>
      <c r="AW65" s="99" t="e">
        <f>AV65/AS65</f>
        <v>#DIV/0!</v>
      </c>
    </row>
    <row r="66" spans="1:49" x14ac:dyDescent="0.3">
      <c r="A66" s="8">
        <v>10</v>
      </c>
      <c r="B66" s="4" t="s">
        <v>10</v>
      </c>
      <c r="C66" s="4">
        <v>85</v>
      </c>
      <c r="D66" s="4" t="s">
        <v>12</v>
      </c>
      <c r="E66" s="76"/>
      <c r="F66" s="83"/>
      <c r="G66" s="83"/>
      <c r="H66" s="83"/>
      <c r="I66" s="83"/>
      <c r="J66" s="85" t="e">
        <f>(I66-E66)/E66*100</f>
        <v>#DIV/0!</v>
      </c>
      <c r="K66" s="86"/>
      <c r="L66" s="84"/>
      <c r="M66" s="87" t="e">
        <f>L66/I66</f>
        <v>#DIV/0!</v>
      </c>
      <c r="N66" s="76"/>
      <c r="O66" s="105"/>
      <c r="P66" s="106">
        <f>O66+F66</f>
        <v>0</v>
      </c>
      <c r="Q66" s="105"/>
      <c r="R66" s="105"/>
      <c r="S66" s="106">
        <f>Q66+G66</f>
        <v>0</v>
      </c>
      <c r="T66" s="106">
        <f>R66+H66</f>
        <v>0</v>
      </c>
      <c r="U66" s="107"/>
      <c r="V66" s="93" t="e">
        <f>(U66-N66)/N66*100</f>
        <v>#DIV/0!</v>
      </c>
      <c r="W66" s="107"/>
      <c r="X66" s="107"/>
      <c r="Y66" s="94" t="e">
        <f>X66/U66</f>
        <v>#DIV/0!</v>
      </c>
      <c r="Z66" s="76"/>
      <c r="AA66" s="79"/>
      <c r="AB66" s="110">
        <f>AA66+P66</f>
        <v>0</v>
      </c>
      <c r="AC66" s="109"/>
      <c r="AD66" s="79"/>
      <c r="AE66" s="110">
        <f>AC66+S66</f>
        <v>0</v>
      </c>
      <c r="AF66" s="110">
        <f>AD66+T66</f>
        <v>0</v>
      </c>
      <c r="AG66" s="111"/>
      <c r="AH66" s="80" t="e">
        <f>(AG66-Z66)/Z66*100</f>
        <v>#DIV/0!</v>
      </c>
      <c r="AI66" s="96"/>
      <c r="AJ66" s="111"/>
      <c r="AK66" s="81" t="e">
        <f>AJ66/AG66</f>
        <v>#DIV/0!</v>
      </c>
      <c r="AL66" s="76"/>
      <c r="AM66" s="103"/>
      <c r="AN66" s="113">
        <f>AM66+AB66</f>
        <v>0</v>
      </c>
      <c r="AO66" s="112"/>
      <c r="AP66" s="103"/>
      <c r="AQ66" s="113">
        <f>AO66+AE66</f>
        <v>0</v>
      </c>
      <c r="AR66" s="113">
        <f>AP66+AF66</f>
        <v>0</v>
      </c>
      <c r="AS66" s="114"/>
      <c r="AT66" s="100" t="e">
        <f>(AS66-AL66)/AL66*100</f>
        <v>#DIV/0!</v>
      </c>
      <c r="AU66" s="98"/>
      <c r="AV66" s="114"/>
      <c r="AW66" s="99" t="e">
        <f>AV66/AS66</f>
        <v>#DIV/0!</v>
      </c>
    </row>
    <row r="67" spans="1:49" x14ac:dyDescent="0.3">
      <c r="A67" s="8">
        <v>10</v>
      </c>
      <c r="B67" s="4" t="s">
        <v>10</v>
      </c>
      <c r="C67" s="4">
        <v>86</v>
      </c>
      <c r="D67" s="4" t="s">
        <v>17</v>
      </c>
      <c r="E67" s="76"/>
      <c r="F67" s="83"/>
      <c r="G67" s="83"/>
      <c r="H67" s="83"/>
      <c r="I67" s="83"/>
      <c r="J67" s="85" t="e">
        <f>(I67-E67)/E67*100</f>
        <v>#DIV/0!</v>
      </c>
      <c r="K67" s="86"/>
      <c r="L67" s="84"/>
      <c r="M67" s="87" t="e">
        <f>L67/I67</f>
        <v>#DIV/0!</v>
      </c>
      <c r="N67" s="76"/>
      <c r="O67" s="105"/>
      <c r="P67" s="106">
        <f>O67+F67</f>
        <v>0</v>
      </c>
      <c r="Q67" s="105"/>
      <c r="R67" s="105"/>
      <c r="S67" s="106">
        <f>Q67+G67</f>
        <v>0</v>
      </c>
      <c r="T67" s="106">
        <f>R67+H67</f>
        <v>0</v>
      </c>
      <c r="U67" s="107"/>
      <c r="V67" s="93" t="e">
        <f>(U67-N67)/N67*100</f>
        <v>#DIV/0!</v>
      </c>
      <c r="W67" s="107"/>
      <c r="X67" s="107"/>
      <c r="Y67" s="94" t="e">
        <f>X67/U67</f>
        <v>#DIV/0!</v>
      </c>
      <c r="Z67" s="76"/>
      <c r="AA67" s="79"/>
      <c r="AB67" s="110">
        <f>AA67+P67</f>
        <v>0</v>
      </c>
      <c r="AC67" s="109"/>
      <c r="AD67" s="79"/>
      <c r="AE67" s="110">
        <f>AC67+S67</f>
        <v>0</v>
      </c>
      <c r="AF67" s="110">
        <f>AD67+T67</f>
        <v>0</v>
      </c>
      <c r="AG67" s="111"/>
      <c r="AH67" s="80" t="e">
        <f>(AG67-Z67)/Z67*100</f>
        <v>#DIV/0!</v>
      </c>
      <c r="AI67" s="96"/>
      <c r="AJ67" s="111"/>
      <c r="AK67" s="81" t="e">
        <f>AJ67/AG67</f>
        <v>#DIV/0!</v>
      </c>
      <c r="AL67" s="76"/>
      <c r="AM67" s="103"/>
      <c r="AN67" s="113">
        <f>AM67+AB67</f>
        <v>0</v>
      </c>
      <c r="AO67" s="112"/>
      <c r="AP67" s="103"/>
      <c r="AQ67" s="113">
        <f>AO67+AE67</f>
        <v>0</v>
      </c>
      <c r="AR67" s="113">
        <f>AP67+AF67</f>
        <v>0</v>
      </c>
      <c r="AS67" s="114"/>
      <c r="AT67" s="100" t="e">
        <f>(AS67-AL67)/AL67*100</f>
        <v>#DIV/0!</v>
      </c>
      <c r="AU67" s="98"/>
      <c r="AV67" s="114"/>
      <c r="AW67" s="99" t="e">
        <f>AV67/AS67</f>
        <v>#DIV/0!</v>
      </c>
    </row>
    <row r="68" spans="1:49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77">
        <v>2</v>
      </c>
      <c r="F68" s="88"/>
      <c r="G68" s="88"/>
      <c r="H68" s="88"/>
      <c r="I68" s="88">
        <v>1</v>
      </c>
      <c r="J68" s="25">
        <f>(I68-E68)/E68*100</f>
        <v>-50</v>
      </c>
      <c r="K68" s="89"/>
      <c r="L68" s="88">
        <v>1</v>
      </c>
      <c r="M68" s="126">
        <f>L68/I68</f>
        <v>1</v>
      </c>
      <c r="N68" s="77">
        <v>2</v>
      </c>
      <c r="O68" s="130"/>
      <c r="P68" s="131">
        <f>O68+F68</f>
        <v>0</v>
      </c>
      <c r="Q68" s="130"/>
      <c r="R68" s="130"/>
      <c r="S68" s="131">
        <f>Q68+G68</f>
        <v>0</v>
      </c>
      <c r="T68" s="131">
        <f>R68+H68</f>
        <v>0</v>
      </c>
      <c r="U68" s="131">
        <v>1</v>
      </c>
      <c r="V68" s="132">
        <f>(U68-N68)/N68*100</f>
        <v>-50</v>
      </c>
      <c r="W68" s="131"/>
      <c r="X68" s="131">
        <v>1</v>
      </c>
      <c r="Y68" s="133">
        <f>X68/U68</f>
        <v>1</v>
      </c>
      <c r="Z68" s="77">
        <v>1</v>
      </c>
      <c r="AA68" s="134"/>
      <c r="AB68" s="135">
        <f>AA68+P68</f>
        <v>0</v>
      </c>
      <c r="AC68" s="136"/>
      <c r="AD68" s="134"/>
      <c r="AE68" s="135">
        <f>AC68+S68</f>
        <v>0</v>
      </c>
      <c r="AF68" s="135">
        <f>AD68+T68</f>
        <v>0</v>
      </c>
      <c r="AG68" s="135">
        <v>1</v>
      </c>
      <c r="AH68" s="137">
        <f>(AG68-Z68)/Z68*100</f>
        <v>0</v>
      </c>
      <c r="AI68" s="138"/>
      <c r="AJ68" s="135">
        <v>1</v>
      </c>
      <c r="AK68" s="139">
        <f>AJ68/AG68</f>
        <v>1</v>
      </c>
      <c r="AL68" s="77">
        <v>1</v>
      </c>
      <c r="AM68" s="140"/>
      <c r="AN68" s="141">
        <f>AM68+AB68</f>
        <v>0</v>
      </c>
      <c r="AO68" s="145"/>
      <c r="AP68" s="140"/>
      <c r="AQ68" s="141">
        <f>AO68+AE68</f>
        <v>0</v>
      </c>
      <c r="AR68" s="141">
        <f>AP68+AF68</f>
        <v>0</v>
      </c>
      <c r="AS68" s="141">
        <v>1</v>
      </c>
      <c r="AT68" s="142">
        <f>(AS68-AL68)/AL68*100</f>
        <v>0</v>
      </c>
      <c r="AU68" s="143"/>
      <c r="AV68" s="141">
        <v>1</v>
      </c>
      <c r="AW68" s="144">
        <f>AV68/AS68</f>
        <v>1</v>
      </c>
    </row>
    <row r="69" spans="1:49" x14ac:dyDescent="0.3">
      <c r="A69" s="2"/>
      <c r="B69" s="15"/>
      <c r="C69" s="15"/>
      <c r="D69" s="17" t="s">
        <v>74</v>
      </c>
      <c r="E69" s="12">
        <f>SUBTOTAL(9,E9:E68)</f>
        <v>991</v>
      </c>
      <c r="F69" s="12">
        <f>SUBTOTAL(9,F9:F68)</f>
        <v>77</v>
      </c>
      <c r="G69" s="12">
        <f>SUBTOTAL(9,G9:G68)</f>
        <v>61</v>
      </c>
      <c r="H69" s="12">
        <f>SUBTOTAL(9,H9:H68)</f>
        <v>29</v>
      </c>
      <c r="I69" s="75">
        <f>SUBTOTAL(9,I9:I68)</f>
        <v>1076</v>
      </c>
      <c r="J69" s="13">
        <f>(I69-E69)/E69*100</f>
        <v>8.5771947527749752</v>
      </c>
      <c r="K69" s="12">
        <f>SUBTOTAL(9,K9:K68)</f>
        <v>3840</v>
      </c>
      <c r="L69" s="12">
        <f>SUBTOTAL(9,L9:L68)</f>
        <v>1051</v>
      </c>
      <c r="M69" s="18">
        <f>L69/I69</f>
        <v>0.97676579925650553</v>
      </c>
      <c r="N69" s="14">
        <f>SUBTOTAL(9,N9:N68)</f>
        <v>1012</v>
      </c>
      <c r="O69" s="75">
        <f>SUBTOTAL(9,O9:O68)</f>
        <v>61</v>
      </c>
      <c r="P69" s="75">
        <f>SUBTOTAL(9,P9:P68)</f>
        <v>138</v>
      </c>
      <c r="Q69" s="75">
        <f>SUBTOTAL(9,Q9:Q68)</f>
        <v>44</v>
      </c>
      <c r="R69" s="75">
        <f>SUBTOTAL(9,R9:R68)</f>
        <v>15</v>
      </c>
      <c r="S69" s="75">
        <f>SUBTOTAL(9,S9:S68)</f>
        <v>105</v>
      </c>
      <c r="T69" s="75">
        <f>SUBTOTAL(9,T9:T68)</f>
        <v>44</v>
      </c>
      <c r="U69" s="75">
        <f>SUM(U9:U68)</f>
        <v>1093</v>
      </c>
      <c r="V69" s="128">
        <f>(U69-N69)/N69*100</f>
        <v>8.0039525691699609</v>
      </c>
      <c r="W69" s="75">
        <f>SUBTOTAL(9,W9:W68)</f>
        <v>4548</v>
      </c>
      <c r="X69" s="75">
        <f>SUBTOTAL(9,X9:X68)</f>
        <v>1061</v>
      </c>
      <c r="Y69" s="129">
        <f>X69/U69</f>
        <v>0.97072278133577306</v>
      </c>
      <c r="Z69" s="75">
        <f>SUBTOTAL(9,Z9:Z68)</f>
        <v>1030</v>
      </c>
      <c r="AA69" s="75">
        <f>SUBTOTAL(9,AA9:AA68)</f>
        <v>54</v>
      </c>
      <c r="AB69" s="75">
        <f>SUBTOTAL(9,AB9:AB68)</f>
        <v>192</v>
      </c>
      <c r="AC69" s="75">
        <f>SUBTOTAL(9,AC9:AC68)</f>
        <v>105</v>
      </c>
      <c r="AD69" s="75">
        <f>SUBTOTAL(9,AD9:AD68)</f>
        <v>27</v>
      </c>
      <c r="AE69" s="75">
        <f>SUBTOTAL(9,AE9:AE68)</f>
        <v>210</v>
      </c>
      <c r="AF69" s="75">
        <f>SUBTOTAL(9,AF9:AF68)</f>
        <v>71</v>
      </c>
      <c r="AG69" s="75">
        <f>SUBTOTAL(9,AG9:AG68)</f>
        <v>1042</v>
      </c>
      <c r="AH69" s="128">
        <f>(AG69-Z69)/Z69*100</f>
        <v>1.1650485436893203</v>
      </c>
      <c r="AI69" s="75">
        <f>SUBTOTAL(9,AI9:AI68)</f>
        <v>5010</v>
      </c>
      <c r="AJ69" s="75">
        <f>SUBTOTAL(9,AJ9:AJ68)</f>
        <v>966</v>
      </c>
      <c r="AK69" s="129">
        <f>AJ69/AG69</f>
        <v>0.92706333973128596</v>
      </c>
      <c r="AL69" s="75">
        <f>SUBTOTAL(9,AL9:AL68)</f>
        <v>1060</v>
      </c>
      <c r="AM69" s="75">
        <f>SUBTOTAL(9,AM9:AM68)</f>
        <v>47</v>
      </c>
      <c r="AN69" s="75">
        <f>SUBTOTAL(9,AN9:AN68)</f>
        <v>239</v>
      </c>
      <c r="AO69" s="75">
        <f>SUBTOTAL(9,AO9:AO68)</f>
        <v>64</v>
      </c>
      <c r="AP69" s="75">
        <f>SUBTOTAL(9,AP9:AP68)</f>
        <v>32</v>
      </c>
      <c r="AQ69" s="75">
        <f>SUBTOTAL(9,AQ9:AQ68)</f>
        <v>274</v>
      </c>
      <c r="AR69" s="75">
        <f>SUBTOTAL(9,AR9:AR68)</f>
        <v>103</v>
      </c>
      <c r="AS69" s="75">
        <f>SUBTOTAL(9,AS9:AS68)</f>
        <v>1025</v>
      </c>
      <c r="AT69" s="128">
        <f>(AS69-AL69)/AL69*100</f>
        <v>-3.3018867924528301</v>
      </c>
      <c r="AU69" s="75">
        <f>SUBTOTAL(9,AU9:AU68)</f>
        <v>11654</v>
      </c>
      <c r="AV69" s="75">
        <f>SUBTOTAL(9,AV9:AV68)</f>
        <v>994</v>
      </c>
      <c r="AW69" s="129">
        <f>AV69/AS69</f>
        <v>0.96975609756097558</v>
      </c>
    </row>
    <row r="70" spans="1:49" x14ac:dyDescent="0.3">
      <c r="A70" s="10"/>
      <c r="B70" s="6"/>
      <c r="C70" s="15"/>
      <c r="D70" s="15"/>
      <c r="E70" s="6"/>
      <c r="F70" s="6"/>
      <c r="G70" s="6"/>
      <c r="H70" s="6"/>
      <c r="I70" s="6"/>
      <c r="J70" s="6"/>
      <c r="K70" s="20"/>
    </row>
    <row r="71" spans="1:49" x14ac:dyDescent="0.3">
      <c r="C71" s="6"/>
      <c r="D71" s="6"/>
      <c r="E71" s="6"/>
    </row>
    <row r="72" spans="1:49" x14ac:dyDescent="0.3">
      <c r="B72" s="11"/>
    </row>
    <row r="73" spans="1:49" x14ac:dyDescent="0.3">
      <c r="B73" s="11" t="s">
        <v>80</v>
      </c>
    </row>
    <row r="74" spans="1:49" x14ac:dyDescent="0.3">
      <c r="B74" s="11" t="s">
        <v>81</v>
      </c>
    </row>
  </sheetData>
  <autoFilter ref="A8:J68"/>
  <sortState ref="A9:AW69">
    <sortCondition ref="A9:A69"/>
  </sortState>
  <mergeCells count="42">
    <mergeCell ref="S6:T7"/>
    <mergeCell ref="U6:U8"/>
    <mergeCell ref="V6:V8"/>
    <mergeCell ref="AV6:AV8"/>
    <mergeCell ref="AW6:AW8"/>
    <mergeCell ref="AL6:AL8"/>
    <mergeCell ref="AM6:AM8"/>
    <mergeCell ref="AN6:AN8"/>
    <mergeCell ref="AO6:AP7"/>
    <mergeCell ref="AQ6:AR7"/>
    <mergeCell ref="AS6:AS8"/>
    <mergeCell ref="AT6:AT8"/>
    <mergeCell ref="AU6:AU8"/>
    <mergeCell ref="AK6:AK8"/>
    <mergeCell ref="AB6:AB8"/>
    <mergeCell ref="AC6:AD7"/>
    <mergeCell ref="AE6:AF7"/>
    <mergeCell ref="AI6:AI8"/>
    <mergeCell ref="AJ6:AJ8"/>
    <mergeCell ref="A2:E2"/>
    <mergeCell ref="X6:X8"/>
    <mergeCell ref="Y6:Y8"/>
    <mergeCell ref="AG6:AG8"/>
    <mergeCell ref="AH6:AH8"/>
    <mergeCell ref="Z6:Z8"/>
    <mergeCell ref="AA6:AA8"/>
    <mergeCell ref="W6:W8"/>
    <mergeCell ref="J6:J8"/>
    <mergeCell ref="K6:K8"/>
    <mergeCell ref="L6:L8"/>
    <mergeCell ref="M6:M8"/>
    <mergeCell ref="N6:N8"/>
    <mergeCell ref="O6:O8"/>
    <mergeCell ref="P6:P8"/>
    <mergeCell ref="Q6:R7"/>
    <mergeCell ref="D5:I5"/>
    <mergeCell ref="A6:B7"/>
    <mergeCell ref="C6:D7"/>
    <mergeCell ref="E6:E8"/>
    <mergeCell ref="F6:F8"/>
    <mergeCell ref="G6:H7"/>
    <mergeCell ref="I6:I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Visi PVM moketojai</vt:lpstr>
      <vt:lpstr>FA PVM mokėtojai </vt:lpstr>
      <vt:lpstr>LT JA PVM mokėtojai </vt:lpstr>
      <vt:lpstr>UJA PVM mokėtojai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2014-01-13T11:42:26Z</dcterms:created>
  <dcterms:modified xsi:type="dcterms:W3CDTF">2022-01-05T15:33:52Z</dcterms:modified>
</cp:coreProperties>
</file>