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185" windowWidth="18075" windowHeight="11505" activeTab="0"/>
  </bookViews>
  <sheets>
    <sheet name="2015_12_NB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<sst xmlns="http://schemas.openxmlformats.org/spreadsheetml/2006/main" count="55" uniqueCount="50">
  <si>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Pajamos</t>
  </si>
  <si>
    <t>Nacionalinis biudžetas</t>
  </si>
  <si>
    <t>Valstybės biudžetas</t>
  </si>
  <si>
    <t>Savivaldybių biudžetas</t>
  </si>
  <si>
    <t>Metinio biudžeto vykdymas</t>
  </si>
  <si>
    <t xml:space="preserve">MOKESČIAI </t>
  </si>
  <si>
    <t xml:space="preserve">Pajamų ir pelno mokesčiai </t>
  </si>
  <si>
    <t xml:space="preserve">Gyventojų pajamų mokestis </t>
  </si>
  <si>
    <t>Pelno mokestis</t>
  </si>
  <si>
    <t xml:space="preserve">Turto mokesčiai </t>
  </si>
  <si>
    <t>Žemės mokestis</t>
  </si>
  <si>
    <t>Paveldimo turto mokestis</t>
  </si>
  <si>
    <t xml:space="preserve">Nekilnojamo turto mokestis </t>
  </si>
  <si>
    <t>Prekių ir paslaugų mokesčiai</t>
  </si>
  <si>
    <t>Pridėtinės vertės mokestis *</t>
  </si>
  <si>
    <t>Atskaitymai nuo pajamų pagal Lietuvos Respublikos miškų įstatymą</t>
  </si>
  <si>
    <t>Akcizai*</t>
  </si>
  <si>
    <t>Cukraus sektoriaus mokesčiai</t>
  </si>
  <si>
    <t>Loterijų ir azartinių lošimų mokestis</t>
  </si>
  <si>
    <t xml:space="preserve">Transporto priemonių mokesčiai </t>
  </si>
  <si>
    <t xml:space="preserve">Mokesčiai už aplinkos teršimą </t>
  </si>
  <si>
    <t>Rinkliavos  ir mokesčiai už pramoninės nuosavybės objektų registravimą</t>
  </si>
  <si>
    <t>KITOS PAJAMOS</t>
  </si>
  <si>
    <t>Turto pajamos</t>
  </si>
  <si>
    <t>Palūkanos už depozitus</t>
  </si>
  <si>
    <t>Dividendai</t>
  </si>
  <si>
    <t>Mokestis už valstybės turto naudojimą patikėjimo teise</t>
  </si>
  <si>
    <t>Nuomos mokestis už valstybinę žemę ir valstybinio vidaus vandenų fondo vandens telkinius</t>
  </si>
  <si>
    <t>Mokestis už valstybinius gamtos išteklius</t>
  </si>
  <si>
    <t>Naftos ir dujų išteklių mokestis</t>
  </si>
  <si>
    <t>Pajamos už prekes ir paslaugas</t>
  </si>
  <si>
    <t>Pajamos už patalpų nuomą</t>
  </si>
  <si>
    <t>Pajamos už atsitiktines paslaugas*</t>
  </si>
  <si>
    <t>Įmokos už išlaikymą švietimo, socialinės apsaugos ir kitose įstaigose</t>
  </si>
  <si>
    <t>Žyminis mokestis</t>
  </si>
  <si>
    <t>Kitos pajamos</t>
  </si>
  <si>
    <t xml:space="preserve">Pajamos iš baudų ir konfiskacijos </t>
  </si>
  <si>
    <t>Kitos neišvardytos pajamos *</t>
  </si>
  <si>
    <t>Materialiojo ir nematerialiojo turto realizavimo pajamos</t>
  </si>
  <si>
    <t>Žemės realizavimo pajamos</t>
  </si>
  <si>
    <t>Kitas materialusis ir nematerialusis turtas</t>
  </si>
  <si>
    <t>Kitos gautinos sumos*</t>
  </si>
  <si>
    <t>Laikinai neišaiškintos pajamos</t>
  </si>
  <si>
    <t xml:space="preserve"> IŠ VISO ĮPLAUKŲ</t>
  </si>
  <si>
    <t>* tik per VMI atsiskaitomas sąskaitas gautos įplaukos</t>
  </si>
  <si>
    <t>2015 m.  planas</t>
  </si>
  <si>
    <t>tūkst. eurų</t>
  </si>
  <si>
    <t xml:space="preserve">Metinio biudžeto vykdymas </t>
  </si>
  <si>
    <t>Palūkanos už paskolas</t>
  </si>
  <si>
    <t>2015 m.    faktas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</si>
</sst>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##\ ###\ ##0"/>
    <numFmt numFmtId="173" formatCode="0.0"/>
    <numFmt numFmtId="174" formatCode="###,###,###,##0.0;[Red]\-###,###,###,##0.0"/>
    <numFmt numFmtId="17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10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13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3" fontId="3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hidden="1"/>
    </xf>
    <xf numFmtId="172" fontId="7" fillId="33" borderId="10" xfId="0" applyNumberFormat="1" applyFont="1" applyFill="1" applyBorder="1" applyAlignment="1" applyProtection="1">
      <alignment vertical="center"/>
      <protection hidden="1"/>
    </xf>
    <xf numFmtId="175" fontId="8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4" fontId="7" fillId="34" borderId="11" xfId="0" applyNumberFormat="1" applyFont="1" applyFill="1" applyBorder="1" applyAlignment="1" applyProtection="1">
      <alignment vertical="center" wrapText="1"/>
      <protection hidden="1"/>
    </xf>
    <xf numFmtId="172" fontId="7" fillId="34" borderId="11" xfId="0" applyNumberFormat="1" applyFont="1" applyFill="1" applyBorder="1" applyAlignment="1" applyProtection="1">
      <alignment vertical="center"/>
      <protection hidden="1"/>
    </xf>
    <xf numFmtId="174" fontId="5" fillId="0" borderId="11" xfId="0" applyNumberFormat="1" applyFont="1" applyBorder="1" applyAlignment="1" applyProtection="1">
      <alignment vertical="center" wrapText="1"/>
      <protection hidden="1"/>
    </xf>
    <xf numFmtId="172" fontId="5" fillId="33" borderId="11" xfId="0" applyNumberFormat="1" applyFont="1" applyFill="1" applyBorder="1" applyAlignment="1" applyProtection="1">
      <alignment vertical="center"/>
      <protection locked="0"/>
    </xf>
    <xf numFmtId="175" fontId="4" fillId="33" borderId="11" xfId="0" applyNumberFormat="1" applyFont="1" applyFill="1" applyBorder="1" applyAlignment="1">
      <alignment vertical="center"/>
    </xf>
    <xf numFmtId="172" fontId="10" fillId="33" borderId="11" xfId="0" applyNumberFormat="1" applyFont="1" applyFill="1" applyBorder="1" applyAlignment="1" applyProtection="1">
      <alignment vertical="center"/>
      <protection locked="0"/>
    </xf>
    <xf numFmtId="175" fontId="5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2" fontId="5" fillId="33" borderId="11" xfId="0" applyNumberFormat="1" applyFont="1" applyFill="1" applyBorder="1" applyAlignment="1" applyProtection="1">
      <alignment vertical="center"/>
      <protection hidden="1"/>
    </xf>
    <xf numFmtId="172" fontId="7" fillId="33" borderId="11" xfId="0" applyNumberFormat="1" applyFont="1" applyFill="1" applyBorder="1" applyAlignment="1" applyProtection="1">
      <alignment vertical="center"/>
      <protection locked="0"/>
    </xf>
    <xf numFmtId="174" fontId="7" fillId="0" borderId="11" xfId="0" applyNumberFormat="1" applyFont="1" applyBorder="1" applyAlignment="1" applyProtection="1">
      <alignment horizontal="center" vertical="center" wrapText="1"/>
      <protection hidden="1"/>
    </xf>
    <xf numFmtId="172" fontId="7" fillId="0" borderId="11" xfId="0" applyNumberFormat="1" applyFont="1" applyFill="1" applyBorder="1" applyAlignment="1" applyProtection="1">
      <alignment vertical="center"/>
      <protection hidden="1"/>
    </xf>
    <xf numFmtId="175" fontId="8" fillId="0" borderId="11" xfId="0" applyNumberFormat="1" applyFont="1" applyBorder="1" applyAlignment="1">
      <alignment vertical="center"/>
    </xf>
    <xf numFmtId="172" fontId="5" fillId="0" borderId="11" xfId="0" applyNumberFormat="1" applyFont="1" applyFill="1" applyBorder="1" applyAlignment="1" applyProtection="1">
      <alignment vertical="center"/>
      <protection locked="0"/>
    </xf>
    <xf numFmtId="175" fontId="4" fillId="0" borderId="11" xfId="0" applyNumberFormat="1" applyFont="1" applyBorder="1" applyAlignment="1">
      <alignment vertical="center"/>
    </xf>
    <xf numFmtId="174" fontId="7" fillId="0" borderId="11" xfId="0" applyNumberFormat="1" applyFont="1" applyBorder="1" applyAlignment="1" applyProtection="1">
      <alignment vertical="center" wrapText="1"/>
      <protection hidden="1"/>
    </xf>
    <xf numFmtId="172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172" fontId="10" fillId="0" borderId="11" xfId="0" applyNumberFormat="1" applyFont="1" applyFill="1" applyBorder="1" applyAlignment="1" applyProtection="1">
      <alignment vertical="center"/>
      <protection locked="0"/>
    </xf>
    <xf numFmtId="172" fontId="11" fillId="0" borderId="11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5" fontId="7" fillId="0" borderId="11" xfId="0" applyNumberFormat="1" applyFont="1" applyBorder="1" applyAlignment="1">
      <alignment vertical="center"/>
    </xf>
    <xf numFmtId="175" fontId="8" fillId="34" borderId="11" xfId="0" applyNumberFormat="1" applyFont="1" applyFill="1" applyBorder="1" applyAlignment="1">
      <alignment vertical="center"/>
    </xf>
    <xf numFmtId="175" fontId="7" fillId="34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4" fontId="12" fillId="0" borderId="13" xfId="0" applyNumberFormat="1" applyFont="1" applyBorder="1" applyAlignment="1" applyProtection="1">
      <alignment horizontal="left" vertical="center" wrapText="1"/>
      <protection hidden="1"/>
    </xf>
    <xf numFmtId="174" fontId="12" fillId="0" borderId="14" xfId="0" applyNumberFormat="1" applyFont="1" applyBorder="1" applyAlignment="1" applyProtection="1">
      <alignment horizontal="left" vertical="center" wrapText="1"/>
      <protection hidden="1"/>
    </xf>
    <xf numFmtId="49" fontId="7" fillId="0" borderId="15" xfId="0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vertical="center" wrapText="1"/>
      <protection hidden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prastas_1_VPbendra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D49" sqref="D49"/>
    </sheetView>
  </sheetViews>
  <sheetFormatPr defaultColWidth="9.140625" defaultRowHeight="15"/>
  <cols>
    <col min="1" max="1" width="27.8515625" style="34" customWidth="1"/>
    <col min="2" max="3" width="11.421875" style="2" customWidth="1"/>
    <col min="4" max="4" width="11.421875" style="1" customWidth="1"/>
    <col min="5" max="5" width="11.421875" style="2" customWidth="1"/>
    <col min="6" max="7" width="11.421875" style="1" customWidth="1"/>
    <col min="8" max="8" width="11.421875" style="2" customWidth="1"/>
    <col min="9" max="9" width="11.421875" style="3" customWidth="1"/>
    <col min="10" max="10" width="11.421875" style="1" customWidth="1"/>
  </cols>
  <sheetData>
    <row r="1" ht="15">
      <c r="A1" s="1"/>
    </row>
    <row r="2" spans="1:10" ht="15">
      <c r="A2" s="4"/>
      <c r="B2" s="5"/>
      <c r="C2" s="5"/>
      <c r="D2" s="6"/>
      <c r="E2" s="5"/>
      <c r="F2" s="6"/>
      <c r="G2" s="6"/>
      <c r="H2" s="5"/>
      <c r="I2" s="7"/>
      <c r="J2" s="8" t="s">
        <v>46</v>
      </c>
    </row>
    <row r="3" spans="1:10" s="9" customFormat="1" ht="15">
      <c r="A3" s="43" t="s">
        <v>0</v>
      </c>
      <c r="B3" s="39" t="s">
        <v>1</v>
      </c>
      <c r="C3" s="39"/>
      <c r="D3" s="39"/>
      <c r="E3" s="39" t="s">
        <v>2</v>
      </c>
      <c r="F3" s="39"/>
      <c r="G3" s="39"/>
      <c r="H3" s="39" t="s">
        <v>3</v>
      </c>
      <c r="I3" s="39"/>
      <c r="J3" s="39"/>
    </row>
    <row r="4" spans="1:10" s="9" customFormat="1" ht="15" customHeight="1">
      <c r="A4" s="44"/>
      <c r="B4" s="40" t="s">
        <v>45</v>
      </c>
      <c r="C4" s="40" t="s">
        <v>49</v>
      </c>
      <c r="D4" s="39" t="s">
        <v>4</v>
      </c>
      <c r="E4" s="40" t="s">
        <v>45</v>
      </c>
      <c r="F4" s="40" t="s">
        <v>49</v>
      </c>
      <c r="G4" s="39" t="s">
        <v>4</v>
      </c>
      <c r="H4" s="40" t="s">
        <v>45</v>
      </c>
      <c r="I4" s="40" t="s">
        <v>49</v>
      </c>
      <c r="J4" s="39" t="s">
        <v>47</v>
      </c>
    </row>
    <row r="5" spans="1:10" s="9" customFormat="1" ht="38.25" customHeight="1">
      <c r="A5" s="45"/>
      <c r="B5" s="40"/>
      <c r="C5" s="40"/>
      <c r="D5" s="39"/>
      <c r="E5" s="40"/>
      <c r="F5" s="40"/>
      <c r="G5" s="39"/>
      <c r="H5" s="40"/>
      <c r="I5" s="40"/>
      <c r="J5" s="39"/>
    </row>
    <row r="6" spans="1:10" s="13" customFormat="1" ht="15">
      <c r="A6" s="10" t="s">
        <v>5</v>
      </c>
      <c r="B6" s="11"/>
      <c r="C6" s="11"/>
      <c r="D6" s="12"/>
      <c r="E6" s="11"/>
      <c r="F6" s="11"/>
      <c r="G6" s="12"/>
      <c r="H6" s="11"/>
      <c r="I6" s="11"/>
      <c r="J6" s="12"/>
    </row>
    <row r="7" spans="1:10" ht="15">
      <c r="A7" s="14" t="s">
        <v>6</v>
      </c>
      <c r="B7" s="15">
        <f aca="true" t="shared" si="0" ref="B7:C43">E7+H7</f>
        <v>1923393.189</v>
      </c>
      <c r="C7" s="15">
        <f t="shared" si="0"/>
        <v>2013879.4852680347</v>
      </c>
      <c r="D7" s="37">
        <f aca="true" t="shared" si="1" ref="D7:D43">C7/B7</f>
        <v>1.0470451370970486</v>
      </c>
      <c r="E7" s="15">
        <v>903091.115</v>
      </c>
      <c r="F7" s="15">
        <v>961703.6728786887</v>
      </c>
      <c r="G7" s="37">
        <v>1.0649021531771894</v>
      </c>
      <c r="H7" s="15">
        <v>1020302.074</v>
      </c>
      <c r="I7" s="15">
        <v>1052175.812389346</v>
      </c>
      <c r="J7" s="37">
        <v>1.0312395115148478</v>
      </c>
    </row>
    <row r="8" spans="1:10" ht="15">
      <c r="A8" s="16" t="s">
        <v>7</v>
      </c>
      <c r="B8" s="17">
        <f t="shared" si="0"/>
        <v>1401521.664</v>
      </c>
      <c r="C8" s="17">
        <f t="shared" si="0"/>
        <v>1439997.6362062686</v>
      </c>
      <c r="D8" s="18">
        <f t="shared" si="1"/>
        <v>1.0274529985476333</v>
      </c>
      <c r="E8" s="17">
        <v>381219.59</v>
      </c>
      <c r="F8" s="17">
        <v>387821.82381692244</v>
      </c>
      <c r="G8" s="18">
        <v>1.017318716010692</v>
      </c>
      <c r="H8" s="17">
        <v>1020302.074</v>
      </c>
      <c r="I8" s="17">
        <v>1052175.812389346</v>
      </c>
      <c r="J8" s="18">
        <v>1.0312395115148478</v>
      </c>
    </row>
    <row r="9" spans="1:10" ht="15">
      <c r="A9" s="16" t="s">
        <v>8</v>
      </c>
      <c r="B9" s="17">
        <f t="shared" si="0"/>
        <v>521871.525</v>
      </c>
      <c r="C9" s="17">
        <f t="shared" si="0"/>
        <v>573881.8490617663</v>
      </c>
      <c r="D9" s="18">
        <f t="shared" si="1"/>
        <v>1.0996611648082664</v>
      </c>
      <c r="E9" s="17">
        <v>521871.525</v>
      </c>
      <c r="F9" s="17">
        <v>573881.8490617663</v>
      </c>
      <c r="G9" s="18">
        <v>1.0996611648082664</v>
      </c>
      <c r="H9" s="17"/>
      <c r="I9" s="17"/>
      <c r="J9" s="18"/>
    </row>
    <row r="10" spans="1:10" ht="15">
      <c r="A10" s="14" t="s">
        <v>9</v>
      </c>
      <c r="B10" s="15">
        <f t="shared" si="0"/>
        <v>100444.567</v>
      </c>
      <c r="C10" s="15">
        <f t="shared" si="0"/>
        <v>126373.25709490267</v>
      </c>
      <c r="D10" s="37">
        <f t="shared" si="1"/>
        <v>1.258139298812475</v>
      </c>
      <c r="E10" s="15">
        <v>1448.1</v>
      </c>
      <c r="F10" s="15">
        <v>996.5643499999995</v>
      </c>
      <c r="G10" s="38">
        <v>0.6881875215800011</v>
      </c>
      <c r="H10" s="15">
        <v>98996.46699999999</v>
      </c>
      <c r="I10" s="15">
        <v>125376.69274490267</v>
      </c>
      <c r="J10" s="37">
        <v>1.2664764364257837</v>
      </c>
    </row>
    <row r="11" spans="1:10" s="21" customFormat="1" ht="15">
      <c r="A11" s="16" t="s">
        <v>10</v>
      </c>
      <c r="B11" s="17">
        <f t="shared" si="0"/>
        <v>16976.657</v>
      </c>
      <c r="C11" s="17">
        <f t="shared" si="0"/>
        <v>26929.2</v>
      </c>
      <c r="D11" s="18">
        <f t="shared" si="1"/>
        <v>1.5862486943100753</v>
      </c>
      <c r="E11" s="19"/>
      <c r="F11" s="19"/>
      <c r="G11" s="20"/>
      <c r="H11" s="17">
        <v>16976.657</v>
      </c>
      <c r="I11" s="17">
        <v>26929.2</v>
      </c>
      <c r="J11" s="18">
        <v>1.5862486943100753</v>
      </c>
    </row>
    <row r="12" spans="1:10" s="21" customFormat="1" ht="15">
      <c r="A12" s="16" t="s">
        <v>11</v>
      </c>
      <c r="B12" s="17">
        <f t="shared" si="0"/>
        <v>1140.524</v>
      </c>
      <c r="C12" s="17">
        <f t="shared" si="0"/>
        <v>1429.3635000000004</v>
      </c>
      <c r="D12" s="18">
        <f t="shared" si="1"/>
        <v>1.2532515755915707</v>
      </c>
      <c r="E12" s="19"/>
      <c r="F12" s="19"/>
      <c r="G12" s="20"/>
      <c r="H12" s="17">
        <v>1140.524</v>
      </c>
      <c r="I12" s="17">
        <v>1429.3635000000004</v>
      </c>
      <c r="J12" s="18">
        <v>1.2532515755915707</v>
      </c>
    </row>
    <row r="13" spans="1:10" s="21" customFormat="1" ht="15">
      <c r="A13" s="16" t="s">
        <v>12</v>
      </c>
      <c r="B13" s="22">
        <f t="shared" si="0"/>
        <v>82327.386</v>
      </c>
      <c r="C13" s="22">
        <f t="shared" si="0"/>
        <v>98014.69359490267</v>
      </c>
      <c r="D13" s="18">
        <f t="shared" si="1"/>
        <v>1.1905478645332268</v>
      </c>
      <c r="E13" s="22">
        <v>1448.1</v>
      </c>
      <c r="F13" s="22">
        <v>996.5643499999995</v>
      </c>
      <c r="G13" s="20">
        <v>0.6881875215800011</v>
      </c>
      <c r="H13" s="22">
        <v>80879.286</v>
      </c>
      <c r="I13" s="22">
        <v>97018.12924490267</v>
      </c>
      <c r="J13" s="18">
        <v>1.1995423555655853</v>
      </c>
    </row>
    <row r="14" spans="1:10" ht="15">
      <c r="A14" s="14" t="s">
        <v>13</v>
      </c>
      <c r="B14" s="15">
        <f t="shared" si="0"/>
        <v>4194236.9509999994</v>
      </c>
      <c r="C14" s="15">
        <f t="shared" si="0"/>
        <v>4159052.3788600476</v>
      </c>
      <c r="D14" s="37">
        <f t="shared" si="1"/>
        <v>0.9916112102031901</v>
      </c>
      <c r="E14" s="15">
        <v>4137549.3349999995</v>
      </c>
      <c r="F14" s="15">
        <v>4095948.6449400475</v>
      </c>
      <c r="G14" s="37">
        <v>0.9899455724411436</v>
      </c>
      <c r="H14" s="15">
        <v>56687.615999999995</v>
      </c>
      <c r="I14" s="15">
        <v>63103.73392</v>
      </c>
      <c r="J14" s="37">
        <v>1.1131837669800755</v>
      </c>
    </row>
    <row r="15" spans="1:10" ht="15">
      <c r="A15" s="16" t="s">
        <v>14</v>
      </c>
      <c r="B15" s="17">
        <f t="shared" si="0"/>
        <v>2916885.426</v>
      </c>
      <c r="C15" s="17">
        <f t="shared" si="0"/>
        <v>2823964.2826048373</v>
      </c>
      <c r="D15" s="18">
        <f t="shared" si="1"/>
        <v>0.9681437115880867</v>
      </c>
      <c r="E15" s="17">
        <v>2916885.426</v>
      </c>
      <c r="F15" s="17">
        <v>2823964.2826048373</v>
      </c>
      <c r="G15" s="18">
        <v>0.9681437115880867</v>
      </c>
      <c r="H15" s="17"/>
      <c r="I15" s="17"/>
      <c r="J15" s="18"/>
    </row>
    <row r="16" spans="1:10" ht="38.25">
      <c r="A16" s="16" t="s">
        <v>15</v>
      </c>
      <c r="B16" s="17">
        <f t="shared" si="0"/>
        <v>26065.803</v>
      </c>
      <c r="C16" s="17">
        <f t="shared" si="0"/>
        <v>23692.226699999996</v>
      </c>
      <c r="D16" s="18">
        <f t="shared" si="1"/>
        <v>0.9089390685566063</v>
      </c>
      <c r="E16" s="17">
        <v>26065.803</v>
      </c>
      <c r="F16" s="17">
        <v>23692.226699999996</v>
      </c>
      <c r="G16" s="18">
        <v>0.9089390685566063</v>
      </c>
      <c r="H16" s="23"/>
      <c r="I16" s="23"/>
      <c r="J16" s="18"/>
    </row>
    <row r="17" spans="1:10" ht="15">
      <c r="A17" s="16" t="s">
        <v>16</v>
      </c>
      <c r="B17" s="17">
        <f t="shared" si="0"/>
        <v>1085297.538</v>
      </c>
      <c r="C17" s="17">
        <f t="shared" si="0"/>
        <v>1133403.40126952</v>
      </c>
      <c r="D17" s="18">
        <f t="shared" si="1"/>
        <v>1.044325045976028</v>
      </c>
      <c r="E17" s="17">
        <v>1085297.538</v>
      </c>
      <c r="F17" s="17">
        <v>1133403.40126952</v>
      </c>
      <c r="G17" s="18">
        <v>1.044325045976028</v>
      </c>
      <c r="H17" s="17"/>
      <c r="I17" s="17"/>
      <c r="J17" s="18"/>
    </row>
    <row r="18" spans="1:10" ht="15">
      <c r="A18" s="16" t="s">
        <v>17</v>
      </c>
      <c r="B18" s="17">
        <f t="shared" si="0"/>
        <v>1080.283</v>
      </c>
      <c r="C18" s="17">
        <f t="shared" si="0"/>
        <v>1083.02375</v>
      </c>
      <c r="D18" s="18">
        <f t="shared" si="1"/>
        <v>1.0025370666760471</v>
      </c>
      <c r="E18" s="17">
        <v>1080.283</v>
      </c>
      <c r="F18" s="17">
        <v>1083.02375</v>
      </c>
      <c r="G18" s="18">
        <v>1.0025370666760471</v>
      </c>
      <c r="H18" s="23"/>
      <c r="I18" s="23"/>
      <c r="J18" s="18"/>
    </row>
    <row r="19" spans="1:10" ht="25.5">
      <c r="A19" s="16" t="s">
        <v>18</v>
      </c>
      <c r="B19" s="17">
        <f t="shared" si="0"/>
        <v>12888.091</v>
      </c>
      <c r="C19" s="17">
        <f t="shared" si="0"/>
        <v>14782.718640000001</v>
      </c>
      <c r="D19" s="18">
        <f t="shared" si="1"/>
        <v>1.1470060725052298</v>
      </c>
      <c r="E19" s="17">
        <v>12888.091</v>
      </c>
      <c r="F19" s="17">
        <v>14782.718640000001</v>
      </c>
      <c r="G19" s="18">
        <v>1.1470060725052298</v>
      </c>
      <c r="H19" s="23"/>
      <c r="I19" s="17"/>
      <c r="J19" s="18"/>
    </row>
    <row r="20" spans="1:10" ht="15">
      <c r="A20" s="16" t="s">
        <v>19</v>
      </c>
      <c r="B20" s="17">
        <f t="shared" si="0"/>
        <v>56186.284</v>
      </c>
      <c r="C20" s="17">
        <f t="shared" si="0"/>
        <v>57238.55779000012</v>
      </c>
      <c r="D20" s="18">
        <f t="shared" si="1"/>
        <v>1.0187283036906325</v>
      </c>
      <c r="E20" s="17">
        <v>56186.284</v>
      </c>
      <c r="F20" s="17">
        <v>57238.55779000012</v>
      </c>
      <c r="G20" s="18">
        <v>1.0187283036906325</v>
      </c>
      <c r="H20" s="23"/>
      <c r="I20" s="23"/>
      <c r="J20" s="18"/>
    </row>
    <row r="21" spans="1:10" ht="15">
      <c r="A21" s="16" t="s">
        <v>20</v>
      </c>
      <c r="B21" s="17">
        <f t="shared" si="0"/>
        <v>15673.945</v>
      </c>
      <c r="C21" s="17">
        <f t="shared" si="0"/>
        <v>13165.099844698805</v>
      </c>
      <c r="D21" s="18">
        <f t="shared" si="1"/>
        <v>0.8399353095024135</v>
      </c>
      <c r="E21" s="17">
        <v>9267.84</v>
      </c>
      <c r="F21" s="17">
        <v>6649.399844698804</v>
      </c>
      <c r="G21" s="18">
        <v>0.7174702891610995</v>
      </c>
      <c r="H21" s="17">
        <v>6406.105</v>
      </c>
      <c r="I21" s="17">
        <v>6515.7</v>
      </c>
      <c r="J21" s="18">
        <v>1.017107899417821</v>
      </c>
    </row>
    <row r="22" spans="1:10" ht="38.25">
      <c r="A22" s="16" t="s">
        <v>21</v>
      </c>
      <c r="B22" s="22">
        <f t="shared" si="0"/>
        <v>80159.581</v>
      </c>
      <c r="C22" s="22">
        <f t="shared" si="0"/>
        <v>91723.06826099168</v>
      </c>
      <c r="D22" s="20">
        <f t="shared" si="1"/>
        <v>1.1442558346330638</v>
      </c>
      <c r="E22" s="22">
        <v>29878.07</v>
      </c>
      <c r="F22" s="22">
        <v>35135.034340991675</v>
      </c>
      <c r="G22" s="20">
        <v>1.1759472529849375</v>
      </c>
      <c r="H22" s="22">
        <v>50281.511</v>
      </c>
      <c r="I22" s="22">
        <v>56588.03392</v>
      </c>
      <c r="J22" s="20">
        <v>1.1254242920424569</v>
      </c>
    </row>
    <row r="23" spans="1:10" s="13" customFormat="1" ht="15">
      <c r="A23" s="24" t="s">
        <v>22</v>
      </c>
      <c r="B23" s="25"/>
      <c r="C23" s="25"/>
      <c r="D23" s="26"/>
      <c r="E23" s="25"/>
      <c r="F23" s="25"/>
      <c r="G23" s="26"/>
      <c r="H23" s="25"/>
      <c r="I23" s="25"/>
      <c r="J23" s="26"/>
    </row>
    <row r="24" spans="1:10" ht="15">
      <c r="A24" s="14" t="s">
        <v>23</v>
      </c>
      <c r="B24" s="15">
        <f t="shared" si="0"/>
        <v>139825.066</v>
      </c>
      <c r="C24" s="15">
        <f t="shared" si="0"/>
        <v>136603.03405999998</v>
      </c>
      <c r="D24" s="37">
        <f t="shared" si="1"/>
        <v>0.9769566928722206</v>
      </c>
      <c r="E24" s="15">
        <v>116955.224</v>
      </c>
      <c r="F24" s="15">
        <v>105630.53405999996</v>
      </c>
      <c r="G24" s="37">
        <v>0.9031707216430107</v>
      </c>
      <c r="H24" s="15">
        <v>22869.842</v>
      </c>
      <c r="I24" s="15">
        <v>30972.5</v>
      </c>
      <c r="J24" s="37">
        <v>1.3542944459345194</v>
      </c>
    </row>
    <row r="25" spans="1:10" ht="15">
      <c r="A25" s="16" t="s">
        <v>24</v>
      </c>
      <c r="B25" s="27">
        <f t="shared" si="0"/>
        <v>112.659</v>
      </c>
      <c r="C25" s="27">
        <f t="shared" si="0"/>
        <v>641.4854999999995</v>
      </c>
      <c r="D25" s="28">
        <f t="shared" si="1"/>
        <v>5.694045748675201</v>
      </c>
      <c r="E25" s="27"/>
      <c r="F25" s="27">
        <v>571.2854999999995</v>
      </c>
      <c r="G25" s="28"/>
      <c r="H25" s="27">
        <v>112.659</v>
      </c>
      <c r="I25" s="27">
        <v>70.2</v>
      </c>
      <c r="J25" s="28">
        <v>0.6231193246877746</v>
      </c>
    </row>
    <row r="26" spans="1:10" ht="15">
      <c r="A26" s="16" t="s">
        <v>48</v>
      </c>
      <c r="B26" s="27"/>
      <c r="C26" s="27">
        <f>+I26</f>
        <v>89.4</v>
      </c>
      <c r="D26" s="28"/>
      <c r="E26" s="27"/>
      <c r="F26" s="27"/>
      <c r="G26" s="28"/>
      <c r="H26" s="27"/>
      <c r="I26" s="27">
        <v>89.4</v>
      </c>
      <c r="J26" s="28"/>
    </row>
    <row r="27" spans="1:10" ht="15">
      <c r="A27" s="16" t="s">
        <v>25</v>
      </c>
      <c r="B27" s="27">
        <f t="shared" si="0"/>
        <v>94800.452</v>
      </c>
      <c r="C27" s="27">
        <f t="shared" si="0"/>
        <v>87126.37374999997</v>
      </c>
      <c r="D27" s="28">
        <f t="shared" si="1"/>
        <v>0.9190501934526638</v>
      </c>
      <c r="E27" s="27">
        <v>92411.376</v>
      </c>
      <c r="F27" s="27">
        <v>80946.97374999998</v>
      </c>
      <c r="G27" s="28">
        <v>0.8759416562523641</v>
      </c>
      <c r="H27" s="27">
        <v>2389.076</v>
      </c>
      <c r="I27" s="27">
        <v>6179.4</v>
      </c>
      <c r="J27" s="28">
        <v>2.586522990478327</v>
      </c>
    </row>
    <row r="28" spans="1:10" ht="25.5">
      <c r="A28" s="16" t="s">
        <v>26</v>
      </c>
      <c r="B28" s="27">
        <f t="shared" si="0"/>
        <v>6877.027</v>
      </c>
      <c r="C28" s="27">
        <f t="shared" si="0"/>
        <v>7171.91426</v>
      </c>
      <c r="D28" s="28">
        <f t="shared" si="1"/>
        <v>1.042880049765691</v>
      </c>
      <c r="E28" s="27">
        <v>6877.027</v>
      </c>
      <c r="F28" s="27">
        <v>7171.91426</v>
      </c>
      <c r="G28" s="28">
        <v>1.042880049765691</v>
      </c>
      <c r="H28" s="27"/>
      <c r="I28" s="27"/>
      <c r="J28" s="28"/>
    </row>
    <row r="29" spans="1:10" ht="36.75" customHeight="1">
      <c r="A29" s="16" t="s">
        <v>27</v>
      </c>
      <c r="B29" s="27">
        <f t="shared" si="0"/>
        <v>18372.046</v>
      </c>
      <c r="C29" s="27">
        <f t="shared" si="0"/>
        <v>20657.6</v>
      </c>
      <c r="D29" s="28">
        <f t="shared" si="1"/>
        <v>1.1244038905628693</v>
      </c>
      <c r="E29" s="27"/>
      <c r="F29" s="27"/>
      <c r="G29" s="28"/>
      <c r="H29" s="27">
        <v>18372.046</v>
      </c>
      <c r="I29" s="27">
        <v>20657.6</v>
      </c>
      <c r="J29" s="28">
        <v>1.1244038905628693</v>
      </c>
    </row>
    <row r="30" spans="1:10" ht="25.5">
      <c r="A30" s="16" t="s">
        <v>28</v>
      </c>
      <c r="B30" s="27">
        <f t="shared" si="0"/>
        <v>13001.622</v>
      </c>
      <c r="C30" s="27">
        <f t="shared" si="0"/>
        <v>16761.932059999992</v>
      </c>
      <c r="D30" s="28">
        <f t="shared" si="1"/>
        <v>1.2892185344259348</v>
      </c>
      <c r="E30" s="27">
        <v>11005.561</v>
      </c>
      <c r="F30" s="27">
        <v>12786.03205999999</v>
      </c>
      <c r="G30" s="28">
        <v>1.161779218705888</v>
      </c>
      <c r="H30" s="27">
        <v>1996.061</v>
      </c>
      <c r="I30" s="27">
        <v>3975.9</v>
      </c>
      <c r="J30" s="28">
        <v>1.9918729938614101</v>
      </c>
    </row>
    <row r="31" spans="1:10" ht="15">
      <c r="A31" s="16" t="s">
        <v>29</v>
      </c>
      <c r="B31" s="27">
        <f t="shared" si="0"/>
        <v>6661.26</v>
      </c>
      <c r="C31" s="27">
        <f t="shared" si="0"/>
        <v>4154.328489999999</v>
      </c>
      <c r="D31" s="28">
        <f t="shared" si="1"/>
        <v>0.6236550577518366</v>
      </c>
      <c r="E31" s="27">
        <v>6661.26</v>
      </c>
      <c r="F31" s="27">
        <v>4154.328489999999</v>
      </c>
      <c r="G31" s="28">
        <v>0.6236550577518366</v>
      </c>
      <c r="H31" s="27"/>
      <c r="I31" s="27"/>
      <c r="J31" s="28"/>
    </row>
    <row r="32" spans="1:10" ht="15">
      <c r="A32" s="14" t="s">
        <v>30</v>
      </c>
      <c r="B32" s="15">
        <f t="shared" si="0"/>
        <v>163751.455</v>
      </c>
      <c r="C32" s="15">
        <f t="shared" si="0"/>
        <v>187044.93245339664</v>
      </c>
      <c r="D32" s="37">
        <f t="shared" si="1"/>
        <v>1.1422489800374394</v>
      </c>
      <c r="E32" s="15">
        <v>90466.00499999999</v>
      </c>
      <c r="F32" s="15">
        <v>103899.53245339665</v>
      </c>
      <c r="G32" s="37">
        <v>1.1484925464918747</v>
      </c>
      <c r="H32" s="15">
        <v>73285.45</v>
      </c>
      <c r="I32" s="15">
        <v>83145.4</v>
      </c>
      <c r="J32" s="37">
        <v>1.1345417132595896</v>
      </c>
    </row>
    <row r="33" spans="1:10" ht="15">
      <c r="A33" s="16" t="s">
        <v>31</v>
      </c>
      <c r="B33" s="27">
        <f t="shared" si="0"/>
        <v>16311.404999999999</v>
      </c>
      <c r="C33" s="27">
        <f t="shared" si="0"/>
        <v>20538.51775</v>
      </c>
      <c r="D33" s="28">
        <f t="shared" si="1"/>
        <v>1.2591507445250731</v>
      </c>
      <c r="E33" s="27">
        <v>7978.747</v>
      </c>
      <c r="F33" s="27">
        <v>8639.61775</v>
      </c>
      <c r="G33" s="28">
        <v>1.0828288890473654</v>
      </c>
      <c r="H33" s="27">
        <v>8332.658</v>
      </c>
      <c r="I33" s="27">
        <v>11898.9</v>
      </c>
      <c r="J33" s="28">
        <v>1.427983723800977</v>
      </c>
    </row>
    <row r="34" spans="1:10" ht="15">
      <c r="A34" s="16" t="s">
        <v>32</v>
      </c>
      <c r="B34" s="27">
        <f t="shared" si="0"/>
        <v>137161.435</v>
      </c>
      <c r="C34" s="27">
        <f t="shared" si="0"/>
        <v>102541.50489999997</v>
      </c>
      <c r="D34" s="28">
        <f t="shared" si="1"/>
        <v>0.7475972010645702</v>
      </c>
      <c r="E34" s="27">
        <v>72208.643</v>
      </c>
      <c r="F34" s="27">
        <v>85107.60489999998</v>
      </c>
      <c r="G34" s="28">
        <v>1.1786345978001551</v>
      </c>
      <c r="H34" s="27">
        <v>64952.792</v>
      </c>
      <c r="I34" s="27">
        <v>17433.9</v>
      </c>
      <c r="J34" s="28">
        <v>0.268408785260532</v>
      </c>
    </row>
    <row r="35" spans="1:10" ht="38.25">
      <c r="A35" s="16" t="s">
        <v>33</v>
      </c>
      <c r="B35" s="27"/>
      <c r="C35" s="27">
        <f t="shared" si="0"/>
        <v>53812.6</v>
      </c>
      <c r="D35" s="28"/>
      <c r="E35" s="27"/>
      <c r="F35" s="27"/>
      <c r="G35" s="28"/>
      <c r="H35" s="27"/>
      <c r="I35" s="27">
        <v>53812.6</v>
      </c>
      <c r="J35" s="28"/>
    </row>
    <row r="36" spans="1:10" ht="15">
      <c r="A36" s="16" t="s">
        <v>34</v>
      </c>
      <c r="B36" s="27">
        <f t="shared" si="0"/>
        <v>7819.741</v>
      </c>
      <c r="C36" s="27">
        <f t="shared" si="0"/>
        <v>7399.035943396664</v>
      </c>
      <c r="D36" s="28">
        <f t="shared" si="1"/>
        <v>0.946199617531663</v>
      </c>
      <c r="E36" s="27">
        <v>7819.741</v>
      </c>
      <c r="F36" s="27">
        <v>7399.035943396664</v>
      </c>
      <c r="G36" s="28">
        <v>0.946199617531663</v>
      </c>
      <c r="H36" s="27"/>
      <c r="I36" s="27"/>
      <c r="J36" s="28"/>
    </row>
    <row r="37" spans="1:10" ht="15">
      <c r="A37" s="16" t="s">
        <v>35</v>
      </c>
      <c r="B37" s="27">
        <f t="shared" si="0"/>
        <v>2458.874</v>
      </c>
      <c r="C37" s="27">
        <f t="shared" si="0"/>
        <v>2753.27386</v>
      </c>
      <c r="D37" s="28">
        <f t="shared" si="1"/>
        <v>1.1197295428720626</v>
      </c>
      <c r="E37" s="27">
        <v>2458.874</v>
      </c>
      <c r="F37" s="27">
        <v>2753.27386</v>
      </c>
      <c r="G37" s="28">
        <v>1.1197295428720626</v>
      </c>
      <c r="H37" s="27"/>
      <c r="I37" s="27"/>
      <c r="J37" s="28"/>
    </row>
    <row r="38" spans="1:10" ht="25.5">
      <c r="A38" s="29" t="s">
        <v>36</v>
      </c>
      <c r="B38" s="30">
        <f t="shared" si="0"/>
        <v>37460.322</v>
      </c>
      <c r="C38" s="30">
        <f t="shared" si="0"/>
        <v>41880.13694657091</v>
      </c>
      <c r="D38" s="26">
        <f t="shared" si="1"/>
        <v>1.117986571139749</v>
      </c>
      <c r="E38" s="30">
        <v>35680.028</v>
      </c>
      <c r="F38" s="30">
        <v>37298.09140657091</v>
      </c>
      <c r="G38" s="26">
        <v>1.0453492751342828</v>
      </c>
      <c r="H38" s="30">
        <v>1780.294</v>
      </c>
      <c r="I38" s="30">
        <v>4582.045539999999</v>
      </c>
      <c r="J38" s="26">
        <v>2.5737577838267156</v>
      </c>
    </row>
    <row r="39" spans="1:10" s="31" customFormat="1" ht="15">
      <c r="A39" s="29" t="s">
        <v>37</v>
      </c>
      <c r="B39" s="25">
        <f t="shared" si="0"/>
        <v>14334.747</v>
      </c>
      <c r="C39" s="25">
        <f>F39+I39</f>
        <v>18746.220130347545</v>
      </c>
      <c r="D39" s="36">
        <f t="shared" si="1"/>
        <v>1.307746842713551</v>
      </c>
      <c r="E39" s="25">
        <v>11547.151</v>
      </c>
      <c r="F39" s="25">
        <v>11963.020130347544</v>
      </c>
      <c r="G39" s="26">
        <v>1.0360148689791573</v>
      </c>
      <c r="H39" s="25">
        <v>2787.596</v>
      </c>
      <c r="I39" s="25">
        <v>6783.2</v>
      </c>
      <c r="J39" s="36">
        <v>2.43335117427346</v>
      </c>
    </row>
    <row r="40" spans="1:10" ht="25.5">
      <c r="A40" s="14" t="s">
        <v>38</v>
      </c>
      <c r="B40" s="15">
        <f t="shared" si="0"/>
        <v>28366.542999999998</v>
      </c>
      <c r="C40" s="15">
        <f t="shared" si="0"/>
        <v>47395.05828921223</v>
      </c>
      <c r="D40" s="37">
        <f t="shared" si="1"/>
        <v>1.6708083987961535</v>
      </c>
      <c r="E40" s="15">
        <v>24484.766</v>
      </c>
      <c r="F40" s="15">
        <v>34221.65828921223</v>
      </c>
      <c r="G40" s="37">
        <v>1.3976714455515822</v>
      </c>
      <c r="H40" s="15">
        <v>3881.777</v>
      </c>
      <c r="I40" s="15">
        <v>13173.4</v>
      </c>
      <c r="J40" s="37">
        <v>3.3936519279701023</v>
      </c>
    </row>
    <row r="41" spans="1:10" ht="15">
      <c r="A41" s="16" t="s">
        <v>39</v>
      </c>
      <c r="B41" s="27">
        <f t="shared" si="0"/>
        <v>21061.457</v>
      </c>
      <c r="C41" s="27">
        <f t="shared" si="0"/>
        <v>40291.00013</v>
      </c>
      <c r="D41" s="28">
        <f t="shared" si="1"/>
        <v>1.913020553611272</v>
      </c>
      <c r="E41" s="27">
        <v>21061.457</v>
      </c>
      <c r="F41" s="27">
        <v>31032.700129999997</v>
      </c>
      <c r="G41" s="28">
        <v>1.4734355809287079</v>
      </c>
      <c r="H41" s="32">
        <v>0</v>
      </c>
      <c r="I41" s="27">
        <v>9258.3</v>
      </c>
      <c r="J41" s="28"/>
    </row>
    <row r="42" spans="1:10" ht="25.5">
      <c r="A42" s="16" t="s">
        <v>40</v>
      </c>
      <c r="B42" s="27">
        <f t="shared" si="0"/>
        <v>4626.101</v>
      </c>
      <c r="C42" s="27">
        <f t="shared" si="0"/>
        <v>4602.282579212234</v>
      </c>
      <c r="D42" s="28">
        <f t="shared" si="1"/>
        <v>0.9948512968506814</v>
      </c>
      <c r="E42" s="27">
        <v>744.324</v>
      </c>
      <c r="F42" s="27">
        <v>1099.6825792122338</v>
      </c>
      <c r="G42" s="28">
        <v>1.4774245882333954</v>
      </c>
      <c r="H42" s="27">
        <v>3881.777</v>
      </c>
      <c r="I42" s="27">
        <v>3502.6</v>
      </c>
      <c r="J42" s="28">
        <v>0.9023187060977484</v>
      </c>
    </row>
    <row r="43" spans="1:10" ht="15">
      <c r="A43" s="16" t="s">
        <v>41</v>
      </c>
      <c r="B43" s="27">
        <f t="shared" si="0"/>
        <v>2678.985</v>
      </c>
      <c r="C43" s="27">
        <f t="shared" si="0"/>
        <v>2501.77558</v>
      </c>
      <c r="D43" s="28">
        <f t="shared" si="1"/>
        <v>0.9338520297799353</v>
      </c>
      <c r="E43" s="27">
        <v>2678.985</v>
      </c>
      <c r="F43" s="27">
        <v>2089.27558</v>
      </c>
      <c r="G43" s="28">
        <v>0.7798758037092406</v>
      </c>
      <c r="H43" s="27"/>
      <c r="I43" s="27">
        <v>412.5</v>
      </c>
      <c r="J43" s="28"/>
    </row>
    <row r="44" spans="1:10" ht="15">
      <c r="A44" s="29" t="s">
        <v>42</v>
      </c>
      <c r="B44" s="30"/>
      <c r="C44" s="33">
        <f>F44+I44</f>
        <v>0</v>
      </c>
      <c r="D44" s="28"/>
      <c r="E44" s="30"/>
      <c r="F44" s="30"/>
      <c r="G44" s="28"/>
      <c r="H44" s="30"/>
      <c r="I44" s="30"/>
      <c r="J44" s="28"/>
    </row>
    <row r="45" spans="1:10" s="31" customFormat="1" ht="15">
      <c r="A45" s="29" t="s">
        <v>43</v>
      </c>
      <c r="B45" s="25">
        <f>B40+B39+B38+B32+B24+B14+B10+B7</f>
        <v>6601812.84</v>
      </c>
      <c r="C45" s="25">
        <f>F45+I45</f>
        <v>6730974.503102511</v>
      </c>
      <c r="D45" s="36">
        <f>C45/B45</f>
        <v>1.0195645750997253</v>
      </c>
      <c r="E45" s="25">
        <v>5321221.723999999</v>
      </c>
      <c r="F45" s="25">
        <v>5351661.718508262</v>
      </c>
      <c r="G45" s="36">
        <v>1.0057204897835719</v>
      </c>
      <c r="H45" s="25">
        <v>1280591.116</v>
      </c>
      <c r="I45" s="25">
        <v>1379312.7845942487</v>
      </c>
      <c r="J45" s="36">
        <v>1.0770907023801723</v>
      </c>
    </row>
    <row r="46" spans="1:10" ht="15">
      <c r="A46" s="29"/>
      <c r="B46" s="30"/>
      <c r="C46" s="30"/>
      <c r="D46" s="28"/>
      <c r="E46" s="30"/>
      <c r="F46" s="30"/>
      <c r="G46" s="28"/>
      <c r="H46" s="30"/>
      <c r="I46" s="30"/>
      <c r="J46" s="28"/>
    </row>
    <row r="47" spans="1:10" ht="15">
      <c r="A47" s="41" t="s">
        <v>44</v>
      </c>
      <c r="B47" s="42"/>
      <c r="C47" s="42"/>
      <c r="D47" s="42"/>
      <c r="E47" s="42"/>
      <c r="F47" s="42"/>
      <c r="G47" s="42"/>
      <c r="H47" s="42"/>
      <c r="I47" s="42"/>
      <c r="J47" s="42"/>
    </row>
    <row r="49" ht="15">
      <c r="I49" s="35"/>
    </row>
  </sheetData>
  <sheetProtection/>
  <mergeCells count="14">
    <mergeCell ref="J4:J5"/>
    <mergeCell ref="A47:J47"/>
    <mergeCell ref="A3:A5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I.Martuseviciene</dc:creator>
  <cp:keywords/>
  <dc:description/>
  <cp:lastModifiedBy>Vytautas Mickus</cp:lastModifiedBy>
  <dcterms:created xsi:type="dcterms:W3CDTF">2013-08-09T06:22:08Z</dcterms:created>
  <dcterms:modified xsi:type="dcterms:W3CDTF">2016-01-19T13:54:12Z</dcterms:modified>
  <cp:category/>
  <cp:version/>
  <cp:contentType/>
  <cp:contentStatus/>
</cp:coreProperties>
</file>