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PVM moketojai" sheetId="8" r:id="rId1"/>
    <sheet name="FA PVM mokėtojai " sheetId="12" r:id="rId2"/>
    <sheet name="LT JA PVM mokėtojai " sheetId="13" r:id="rId3"/>
    <sheet name="UJA PVM mokėtojai" sheetId="11" r:id="rId4"/>
  </sheets>
  <definedNames>
    <definedName name="_xlnm._FilterDatabase" localSheetId="1" hidden="1">'FA PVM mokėtojai '!$A$8:$J$68</definedName>
    <definedName name="_xlnm._FilterDatabase" localSheetId="2" hidden="1">'LT JA PVM mokėtojai '!$A$8:$J$68</definedName>
    <definedName name="_xlnm._FilterDatabase" localSheetId="3" hidden="1">'UJA PVM mokėtojai'!$A$8:$J$68</definedName>
    <definedName name="_xlnm._FilterDatabase" localSheetId="0" hidden="1">'Visi PVM moketojai'!$A$8:$BA$68</definedName>
  </definedNames>
  <calcPr calcId="145621"/>
</workbook>
</file>

<file path=xl/calcChain.xml><?xml version="1.0" encoding="utf-8"?>
<calcChain xmlns="http://schemas.openxmlformats.org/spreadsheetml/2006/main">
  <c r="AP69" i="12" l="1"/>
  <c r="V69" i="12" l="1"/>
  <c r="X69" i="13" l="1"/>
  <c r="AV69" i="11" l="1"/>
  <c r="AV69" i="13"/>
  <c r="AV69" i="12"/>
  <c r="U69" i="13" l="1"/>
  <c r="I69" i="12" l="1"/>
  <c r="AX69" i="12" l="1"/>
  <c r="AF69" i="8" l="1"/>
  <c r="Q69" i="13" l="1"/>
  <c r="O69" i="13"/>
  <c r="U43" i="8"/>
  <c r="U42" i="8"/>
  <c r="U31" i="8"/>
  <c r="U17" i="8"/>
  <c r="U18" i="8"/>
  <c r="U19" i="8"/>
  <c r="U16" i="8"/>
  <c r="P14" i="13" l="1"/>
  <c r="P61" i="13"/>
  <c r="P10" i="13"/>
  <c r="P29" i="13"/>
  <c r="P15" i="13"/>
  <c r="P22" i="13"/>
  <c r="P23" i="13"/>
  <c r="P24" i="13"/>
  <c r="P34" i="13"/>
  <c r="P40" i="13"/>
  <c r="P55" i="13"/>
  <c r="P41" i="13"/>
  <c r="P11" i="13"/>
  <c r="P56" i="13"/>
  <c r="P35" i="13"/>
  <c r="P12" i="13"/>
  <c r="P30" i="13"/>
  <c r="P62" i="13"/>
  <c r="P63" i="13"/>
  <c r="P57" i="13"/>
  <c r="P58" i="13"/>
  <c r="P16" i="13"/>
  <c r="P42" i="13"/>
  <c r="P31" i="13"/>
  <c r="P17" i="13"/>
  <c r="P18" i="13"/>
  <c r="P19" i="13"/>
  <c r="P43" i="13"/>
  <c r="P25" i="13"/>
  <c r="P26" i="13"/>
  <c r="P36" i="13"/>
  <c r="P32" i="13"/>
  <c r="P13" i="13"/>
  <c r="P51" i="13"/>
  <c r="P59" i="13"/>
  <c r="P47" i="13"/>
  <c r="P44" i="13"/>
  <c r="P37" i="13"/>
  <c r="P38" i="13"/>
  <c r="P52" i="13"/>
  <c r="P20" i="13"/>
  <c r="P45" i="13"/>
  <c r="P21" i="13"/>
  <c r="P39" i="13"/>
  <c r="P53" i="13"/>
  <c r="P27" i="13"/>
  <c r="P48" i="13"/>
  <c r="P54" i="13"/>
  <c r="P64" i="13"/>
  <c r="P65" i="13"/>
  <c r="P60" i="13"/>
  <c r="P33" i="13"/>
  <c r="P66" i="13"/>
  <c r="P67" i="13"/>
  <c r="P49" i="13"/>
  <c r="P28" i="13"/>
  <c r="P68" i="13"/>
  <c r="P46" i="13"/>
  <c r="P50" i="13"/>
  <c r="T14" i="12"/>
  <c r="T61" i="12"/>
  <c r="T10" i="12"/>
  <c r="T29" i="12"/>
  <c r="T15" i="12"/>
  <c r="T22" i="12"/>
  <c r="T23" i="12"/>
  <c r="T24" i="12"/>
  <c r="T34" i="12"/>
  <c r="T40" i="12"/>
  <c r="T55" i="12"/>
  <c r="T41" i="12"/>
  <c r="T11" i="12"/>
  <c r="T56" i="12"/>
  <c r="T35" i="12"/>
  <c r="T12" i="12"/>
  <c r="T30" i="12"/>
  <c r="T62" i="12"/>
  <c r="T63" i="12"/>
  <c r="T57" i="12"/>
  <c r="T58" i="12"/>
  <c r="T16" i="12"/>
  <c r="T42" i="12"/>
  <c r="T31" i="12"/>
  <c r="T17" i="12"/>
  <c r="T18" i="12"/>
  <c r="T19" i="12"/>
  <c r="T43" i="12"/>
  <c r="T25" i="12"/>
  <c r="T26" i="12"/>
  <c r="T36" i="12"/>
  <c r="T32" i="12"/>
  <c r="T13" i="12"/>
  <c r="T51" i="12"/>
  <c r="T59" i="12"/>
  <c r="T47" i="12"/>
  <c r="T44" i="12"/>
  <c r="T37" i="12"/>
  <c r="T38" i="12"/>
  <c r="T52" i="12"/>
  <c r="T20" i="12"/>
  <c r="T45" i="12"/>
  <c r="T21" i="12"/>
  <c r="T39" i="12"/>
  <c r="T53" i="12"/>
  <c r="T27" i="12"/>
  <c r="T48" i="12"/>
  <c r="T54" i="12"/>
  <c r="T64" i="12"/>
  <c r="T65" i="12"/>
  <c r="T60" i="12"/>
  <c r="T33" i="12"/>
  <c r="T66" i="12"/>
  <c r="T67" i="12"/>
  <c r="T49" i="12"/>
  <c r="T28" i="12"/>
  <c r="T68" i="12"/>
  <c r="T46" i="12"/>
  <c r="T50" i="12"/>
  <c r="Q14" i="12"/>
  <c r="Q61" i="12"/>
  <c r="Q10" i="12"/>
  <c r="Q29" i="12"/>
  <c r="Q15" i="12"/>
  <c r="Q22" i="12"/>
  <c r="Q23" i="12"/>
  <c r="Q24" i="12"/>
  <c r="Q34" i="12"/>
  <c r="Q40" i="12"/>
  <c r="Q55" i="12"/>
  <c r="Q41" i="12"/>
  <c r="Q11" i="12"/>
  <c r="Q56" i="12"/>
  <c r="Q35" i="12"/>
  <c r="Q12" i="12"/>
  <c r="Q30" i="12"/>
  <c r="Q62" i="12"/>
  <c r="Q63" i="12"/>
  <c r="Q57" i="12"/>
  <c r="Q58" i="12"/>
  <c r="Q16" i="12"/>
  <c r="Q42" i="12"/>
  <c r="Q31" i="12"/>
  <c r="Q17" i="12"/>
  <c r="Q18" i="12"/>
  <c r="Q19" i="12"/>
  <c r="Q43" i="12"/>
  <c r="Q25" i="12"/>
  <c r="Q26" i="12"/>
  <c r="Q36" i="12"/>
  <c r="Q32" i="12"/>
  <c r="Q13" i="12"/>
  <c r="Q51" i="12"/>
  <c r="Q59" i="12"/>
  <c r="Q47" i="12"/>
  <c r="Q44" i="12"/>
  <c r="Q37" i="12"/>
  <c r="Q38" i="12"/>
  <c r="Q52" i="12"/>
  <c r="Q20" i="12"/>
  <c r="Q45" i="12"/>
  <c r="Q21" i="12"/>
  <c r="Q39" i="12"/>
  <c r="Q53" i="12"/>
  <c r="Q27" i="12"/>
  <c r="Q48" i="12"/>
  <c r="Q54" i="12"/>
  <c r="Q64" i="12"/>
  <c r="Q65" i="12"/>
  <c r="Q60" i="12"/>
  <c r="Q33" i="12"/>
  <c r="Q66" i="12"/>
  <c r="Q67" i="12"/>
  <c r="Q49" i="12"/>
  <c r="Q28" i="12"/>
  <c r="Q68" i="12"/>
  <c r="Q46" i="12"/>
  <c r="Q50" i="12"/>
  <c r="AB46" i="13" l="1"/>
  <c r="AB50" i="13"/>
  <c r="G69" i="12" l="1"/>
  <c r="G69" i="13"/>
  <c r="G69" i="11"/>
  <c r="J19" i="11"/>
  <c r="J43" i="11"/>
  <c r="J25" i="11"/>
  <c r="J18" i="11"/>
  <c r="F69" i="12"/>
  <c r="H69" i="12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AZ69" i="12" l="1"/>
  <c r="AS69" i="11" l="1"/>
  <c r="AJ69" i="11"/>
  <c r="AG69" i="11"/>
  <c r="X69" i="11"/>
  <c r="AM69" i="12"/>
  <c r="AI69" i="12"/>
  <c r="Z69" i="12"/>
  <c r="X69" i="12"/>
  <c r="M69" i="12"/>
  <c r="K69" i="12"/>
  <c r="AV69" i="8"/>
  <c r="AM69" i="8"/>
  <c r="AI69" i="8"/>
  <c r="Z69" i="8"/>
  <c r="X69" i="8"/>
  <c r="M69" i="8"/>
  <c r="K69" i="8"/>
  <c r="I69" i="8"/>
  <c r="I69" i="11"/>
  <c r="H69" i="11"/>
  <c r="U69" i="11"/>
  <c r="AO69" i="13"/>
  <c r="N69" i="8" l="1"/>
  <c r="J9" i="11"/>
  <c r="J10" i="11"/>
  <c r="J11" i="11"/>
  <c r="J12" i="11"/>
  <c r="J13" i="11"/>
  <c r="J14" i="11"/>
  <c r="J15" i="11"/>
  <c r="J16" i="11"/>
  <c r="J17" i="11"/>
  <c r="J20" i="11"/>
  <c r="J21" i="11"/>
  <c r="J22" i="11"/>
  <c r="J23" i="11"/>
  <c r="J24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AH31" i="11"/>
  <c r="AH32" i="11"/>
  <c r="AH33" i="11"/>
  <c r="AH34" i="11"/>
  <c r="AH35" i="11"/>
  <c r="AH36" i="11"/>
  <c r="AH37" i="11"/>
  <c r="AH38" i="11"/>
  <c r="AH39" i="11"/>
  <c r="AH40" i="11"/>
  <c r="AH41" i="11"/>
  <c r="AH42" i="11"/>
  <c r="AH43" i="11"/>
  <c r="AH44" i="11"/>
  <c r="AH45" i="11"/>
  <c r="AH46" i="11"/>
  <c r="AH47" i="11"/>
  <c r="AH48" i="11"/>
  <c r="AH49" i="11"/>
  <c r="AH50" i="11"/>
  <c r="AH51" i="11"/>
  <c r="AH52" i="11"/>
  <c r="AH53" i="11"/>
  <c r="AH54" i="11"/>
  <c r="AH55" i="11"/>
  <c r="AH56" i="11"/>
  <c r="AH57" i="11"/>
  <c r="AH58" i="11"/>
  <c r="AH59" i="11"/>
  <c r="AH60" i="11"/>
  <c r="AH61" i="11"/>
  <c r="AH62" i="11"/>
  <c r="AH63" i="11"/>
  <c r="AH64" i="11"/>
  <c r="AH65" i="11"/>
  <c r="AH66" i="11"/>
  <c r="AH67" i="11"/>
  <c r="AH68" i="11"/>
  <c r="AT29" i="11"/>
  <c r="AT9" i="11"/>
  <c r="AT10" i="11"/>
  <c r="AT11" i="11"/>
  <c r="AT12" i="11"/>
  <c r="AT13" i="11"/>
  <c r="AT14" i="11"/>
  <c r="AT15" i="11"/>
  <c r="AT16" i="11"/>
  <c r="AT17" i="11"/>
  <c r="AT18" i="11"/>
  <c r="AT19" i="11"/>
  <c r="AT20" i="11"/>
  <c r="AT21" i="11"/>
  <c r="AT22" i="11"/>
  <c r="AT23" i="11"/>
  <c r="AT24" i="11"/>
  <c r="AT25" i="11"/>
  <c r="AT26" i="11"/>
  <c r="AT27" i="11"/>
  <c r="AT28" i="11"/>
  <c r="AT30" i="11"/>
  <c r="AT31" i="11"/>
  <c r="AT32" i="11"/>
  <c r="AT33" i="11"/>
  <c r="AT34" i="11"/>
  <c r="AT35" i="11"/>
  <c r="AT36" i="11"/>
  <c r="AT37" i="11"/>
  <c r="AT38" i="11"/>
  <c r="AT39" i="11"/>
  <c r="AT40" i="11"/>
  <c r="AT41" i="11"/>
  <c r="AT42" i="11"/>
  <c r="AT43" i="11"/>
  <c r="AT44" i="11"/>
  <c r="AT45" i="11"/>
  <c r="AT46" i="11"/>
  <c r="AT47" i="11"/>
  <c r="AT48" i="11"/>
  <c r="AT49" i="11"/>
  <c r="AT50" i="11"/>
  <c r="AT51" i="11"/>
  <c r="AT52" i="11"/>
  <c r="AT53" i="11"/>
  <c r="AT54" i="11"/>
  <c r="AT55" i="11"/>
  <c r="AT56" i="11"/>
  <c r="AT57" i="11"/>
  <c r="AT58" i="11"/>
  <c r="AT59" i="11"/>
  <c r="AT60" i="11"/>
  <c r="AT61" i="11"/>
  <c r="AT62" i="11"/>
  <c r="AT63" i="11"/>
  <c r="AT64" i="11"/>
  <c r="AT65" i="11"/>
  <c r="AT66" i="11"/>
  <c r="AT67" i="11"/>
  <c r="AT68" i="11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T9" i="13"/>
  <c r="AT10" i="13"/>
  <c r="AT11" i="13"/>
  <c r="AT12" i="13"/>
  <c r="AT13" i="13"/>
  <c r="AT14" i="13"/>
  <c r="AT15" i="13"/>
  <c r="AT16" i="13"/>
  <c r="AT17" i="13"/>
  <c r="AT18" i="13"/>
  <c r="AT19" i="13"/>
  <c r="AT20" i="13"/>
  <c r="AT21" i="13"/>
  <c r="AT22" i="13"/>
  <c r="AT23" i="13"/>
  <c r="AT24" i="13"/>
  <c r="AT25" i="13"/>
  <c r="AT26" i="13"/>
  <c r="AT27" i="13"/>
  <c r="AT28" i="13"/>
  <c r="AT29" i="13"/>
  <c r="AT30" i="13"/>
  <c r="AT31" i="13"/>
  <c r="AT32" i="13"/>
  <c r="AT33" i="13"/>
  <c r="AT34" i="13"/>
  <c r="AT35" i="13"/>
  <c r="AT36" i="13"/>
  <c r="AT37" i="13"/>
  <c r="AT38" i="13"/>
  <c r="AT39" i="13"/>
  <c r="AT40" i="13"/>
  <c r="AT41" i="13"/>
  <c r="AT42" i="13"/>
  <c r="AT43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AJ9" i="12"/>
  <c r="AJ10" i="12"/>
  <c r="AJ11" i="12"/>
  <c r="AJ12" i="12"/>
  <c r="AJ13" i="12"/>
  <c r="AJ14" i="12"/>
  <c r="AJ15" i="12"/>
  <c r="AJ16" i="12"/>
  <c r="AJ17" i="12"/>
  <c r="AJ18" i="12"/>
  <c r="AJ19" i="12"/>
  <c r="AJ20" i="12"/>
  <c r="AJ21" i="12"/>
  <c r="AJ22" i="12"/>
  <c r="AJ23" i="12"/>
  <c r="AJ24" i="12"/>
  <c r="AJ25" i="12"/>
  <c r="AJ26" i="12"/>
  <c r="AJ27" i="12"/>
  <c r="AJ28" i="12"/>
  <c r="AJ29" i="12"/>
  <c r="AJ30" i="12"/>
  <c r="AJ31" i="12"/>
  <c r="AJ32" i="12"/>
  <c r="AJ33" i="12"/>
  <c r="AJ34" i="12"/>
  <c r="AJ35" i="12"/>
  <c r="AJ36" i="12"/>
  <c r="AJ37" i="12"/>
  <c r="AJ38" i="12"/>
  <c r="AJ39" i="12"/>
  <c r="AJ40" i="12"/>
  <c r="AJ41" i="12"/>
  <c r="AJ42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W9" i="12"/>
  <c r="AW10" i="12"/>
  <c r="AW11" i="12"/>
  <c r="AW12" i="12"/>
  <c r="AW13" i="12"/>
  <c r="AW14" i="12"/>
  <c r="AW15" i="12"/>
  <c r="AW16" i="12"/>
  <c r="AW17" i="12"/>
  <c r="AW18" i="12"/>
  <c r="AW19" i="12"/>
  <c r="AW20" i="12"/>
  <c r="AW21" i="12"/>
  <c r="AW22" i="12"/>
  <c r="AW23" i="12"/>
  <c r="AW24" i="12"/>
  <c r="AW25" i="12"/>
  <c r="AW26" i="12"/>
  <c r="AW27" i="12"/>
  <c r="AW28" i="12"/>
  <c r="AW29" i="12"/>
  <c r="AW30" i="12"/>
  <c r="AW31" i="12"/>
  <c r="AW32" i="12"/>
  <c r="AW33" i="12"/>
  <c r="AW34" i="12"/>
  <c r="AW35" i="12"/>
  <c r="AW36" i="12"/>
  <c r="AW37" i="12"/>
  <c r="AW38" i="12"/>
  <c r="AW39" i="12"/>
  <c r="AW40" i="12"/>
  <c r="AW41" i="12"/>
  <c r="AW42" i="12"/>
  <c r="AW43" i="12"/>
  <c r="AW44" i="12"/>
  <c r="AW45" i="12"/>
  <c r="AW46" i="12"/>
  <c r="AW47" i="12"/>
  <c r="AW48" i="12"/>
  <c r="AW49" i="12"/>
  <c r="AW50" i="12"/>
  <c r="AW51" i="12"/>
  <c r="AW52" i="12"/>
  <c r="AW53" i="12"/>
  <c r="AW54" i="12"/>
  <c r="AW55" i="12"/>
  <c r="AW56" i="12"/>
  <c r="AW57" i="12"/>
  <c r="AW58" i="12"/>
  <c r="AW59" i="12"/>
  <c r="AW60" i="12"/>
  <c r="AW61" i="12"/>
  <c r="AW62" i="12"/>
  <c r="AW63" i="12"/>
  <c r="AW64" i="12"/>
  <c r="AW65" i="12"/>
  <c r="AW66" i="12"/>
  <c r="AW67" i="12"/>
  <c r="AW68" i="12"/>
  <c r="BA9" i="8"/>
  <c r="BA10" i="8"/>
  <c r="BA11" i="8"/>
  <c r="BA12" i="8"/>
  <c r="BA13" i="8"/>
  <c r="BA14" i="8"/>
  <c r="BA15" i="8"/>
  <c r="BA16" i="8"/>
  <c r="BA17" i="8"/>
  <c r="AW9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27" i="8"/>
  <c r="AW28" i="8"/>
  <c r="AW29" i="8"/>
  <c r="AW30" i="8"/>
  <c r="AW31" i="8"/>
  <c r="AW32" i="8"/>
  <c r="AW33" i="8"/>
  <c r="AW34" i="8"/>
  <c r="AW35" i="8"/>
  <c r="AW36" i="8"/>
  <c r="AW37" i="8"/>
  <c r="AW38" i="8"/>
  <c r="AW39" i="8"/>
  <c r="AW40" i="8"/>
  <c r="AW41" i="8"/>
  <c r="AW42" i="8"/>
  <c r="AW43" i="8"/>
  <c r="AW44" i="8"/>
  <c r="AW45" i="8"/>
  <c r="AW46" i="8"/>
  <c r="AW47" i="8"/>
  <c r="AW48" i="8"/>
  <c r="AW49" i="8"/>
  <c r="AW50" i="8"/>
  <c r="AW51" i="8"/>
  <c r="AW52" i="8"/>
  <c r="AW53" i="8"/>
  <c r="AW54" i="8"/>
  <c r="AW55" i="8"/>
  <c r="AW56" i="8"/>
  <c r="AW57" i="8"/>
  <c r="AW58" i="8"/>
  <c r="AW59" i="8"/>
  <c r="AW60" i="8"/>
  <c r="AW61" i="8"/>
  <c r="AW62" i="8"/>
  <c r="AW63" i="8"/>
  <c r="AW64" i="8"/>
  <c r="AW65" i="8"/>
  <c r="AW66" i="8"/>
  <c r="AW67" i="8"/>
  <c r="AW68" i="8"/>
  <c r="AJ9" i="8"/>
  <c r="AJ10" i="8"/>
  <c r="AJ11" i="8"/>
  <c r="AJ12" i="8"/>
  <c r="AJ13" i="8"/>
  <c r="AJ14" i="8"/>
  <c r="AJ15" i="8"/>
  <c r="AJ16" i="8"/>
  <c r="AJ17" i="8"/>
  <c r="AJ18" i="8"/>
  <c r="AJ19" i="8"/>
  <c r="AJ20" i="8"/>
  <c r="AJ21" i="8"/>
  <c r="AJ22" i="8"/>
  <c r="AJ23" i="8"/>
  <c r="AJ24" i="8"/>
  <c r="AJ25" i="8"/>
  <c r="AJ26" i="8"/>
  <c r="AJ27" i="8"/>
  <c r="AJ28" i="8"/>
  <c r="AJ29" i="8"/>
  <c r="AJ30" i="8"/>
  <c r="AJ31" i="8"/>
  <c r="AJ32" i="8"/>
  <c r="AJ33" i="8"/>
  <c r="AJ34" i="8"/>
  <c r="AJ35" i="8"/>
  <c r="AJ36" i="8"/>
  <c r="AJ37" i="8"/>
  <c r="AJ38" i="8"/>
  <c r="AJ39" i="8"/>
  <c r="AJ40" i="8"/>
  <c r="AJ41" i="8"/>
  <c r="AJ42" i="8"/>
  <c r="AJ43" i="8"/>
  <c r="AJ44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N6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AW10" i="11" l="1"/>
  <c r="AW11" i="11"/>
  <c r="AW12" i="11"/>
  <c r="AW13" i="11"/>
  <c r="AW14" i="11"/>
  <c r="AW15" i="11"/>
  <c r="AW16" i="11"/>
  <c r="AW17" i="11"/>
  <c r="AW18" i="11"/>
  <c r="AW19" i="11"/>
  <c r="AW20" i="11"/>
  <c r="AW21" i="11"/>
  <c r="AW22" i="11"/>
  <c r="AW23" i="11"/>
  <c r="AW24" i="11"/>
  <c r="AW25" i="11"/>
  <c r="AW26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50" i="11"/>
  <c r="AW51" i="11"/>
  <c r="AW52" i="11"/>
  <c r="AW53" i="11"/>
  <c r="AW54" i="11"/>
  <c r="AW55" i="11"/>
  <c r="AW56" i="11"/>
  <c r="AW57" i="11"/>
  <c r="AW58" i="11"/>
  <c r="AW59" i="11"/>
  <c r="AW60" i="11"/>
  <c r="AW61" i="11"/>
  <c r="AW62" i="11"/>
  <c r="AW63" i="11"/>
  <c r="AW64" i="11"/>
  <c r="AW65" i="11"/>
  <c r="AW66" i="11"/>
  <c r="AW67" i="11"/>
  <c r="AW68" i="11"/>
  <c r="AW9" i="11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W35" i="13"/>
  <c r="AW36" i="13"/>
  <c r="AW37" i="13"/>
  <c r="AW38" i="13"/>
  <c r="AW39" i="13"/>
  <c r="AW40" i="13"/>
  <c r="AW41" i="13"/>
  <c r="AW42" i="13"/>
  <c r="AW43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9" i="13"/>
  <c r="BA10" i="12"/>
  <c r="BA11" i="12"/>
  <c r="BA12" i="12"/>
  <c r="BA13" i="12"/>
  <c r="BA14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34" i="12"/>
  <c r="BA35" i="12"/>
  <c r="BA36" i="12"/>
  <c r="BA37" i="12"/>
  <c r="BA38" i="12"/>
  <c r="BA39" i="12"/>
  <c r="BA40" i="12"/>
  <c r="BA41" i="12"/>
  <c r="BA42" i="12"/>
  <c r="BA43" i="12"/>
  <c r="BA44" i="12"/>
  <c r="BA45" i="12"/>
  <c r="BA46" i="12"/>
  <c r="BA47" i="12"/>
  <c r="BA48" i="12"/>
  <c r="BA49" i="12"/>
  <c r="BA50" i="12"/>
  <c r="BA51" i="12"/>
  <c r="BA52" i="12"/>
  <c r="BA53" i="12"/>
  <c r="BA54" i="12"/>
  <c r="BA55" i="12"/>
  <c r="BA56" i="12"/>
  <c r="BA57" i="12"/>
  <c r="BA58" i="12"/>
  <c r="BA59" i="12"/>
  <c r="BA60" i="12"/>
  <c r="BA61" i="12"/>
  <c r="BA62" i="12"/>
  <c r="BA63" i="12"/>
  <c r="BA64" i="12"/>
  <c r="BA65" i="12"/>
  <c r="BA66" i="12"/>
  <c r="BA67" i="12"/>
  <c r="BA68" i="12"/>
  <c r="BA9" i="12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35" i="8"/>
  <c r="BA36" i="8"/>
  <c r="BA37" i="8"/>
  <c r="BA38" i="8"/>
  <c r="BA39" i="8"/>
  <c r="BA40" i="8"/>
  <c r="BA41" i="8"/>
  <c r="BA42" i="8"/>
  <c r="BA43" i="8"/>
  <c r="BA44" i="8"/>
  <c r="BA45" i="8"/>
  <c r="BA46" i="8"/>
  <c r="BA47" i="8"/>
  <c r="BA48" i="8"/>
  <c r="BA49" i="8"/>
  <c r="BA50" i="8"/>
  <c r="BA51" i="8"/>
  <c r="BA52" i="8"/>
  <c r="BA53" i="8"/>
  <c r="BA54" i="8"/>
  <c r="BA55" i="8"/>
  <c r="BA56" i="8"/>
  <c r="BA57" i="8"/>
  <c r="BA58" i="8"/>
  <c r="BA59" i="8"/>
  <c r="BA60" i="8"/>
  <c r="BA61" i="8"/>
  <c r="BA62" i="8"/>
  <c r="BA63" i="8"/>
  <c r="BA64" i="8"/>
  <c r="BA65" i="8"/>
  <c r="BA66" i="8"/>
  <c r="BA67" i="8"/>
  <c r="BA68" i="8"/>
  <c r="BA18" i="8"/>
  <c r="AN22" i="12"/>
  <c r="AN23" i="12"/>
  <c r="AN24" i="12"/>
  <c r="AN25" i="12"/>
  <c r="AN26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AN40" i="12"/>
  <c r="AN41" i="12"/>
  <c r="AN42" i="12"/>
  <c r="AN43" i="12"/>
  <c r="AN44" i="12"/>
  <c r="AN45" i="12"/>
  <c r="AN46" i="12"/>
  <c r="AN47" i="12"/>
  <c r="AN48" i="12"/>
  <c r="AN49" i="12"/>
  <c r="AN50" i="12"/>
  <c r="AN51" i="12"/>
  <c r="AN52" i="12"/>
  <c r="AN53" i="12"/>
  <c r="AN54" i="12"/>
  <c r="AN55" i="12"/>
  <c r="AN56" i="12"/>
  <c r="AN57" i="12"/>
  <c r="AN58" i="12"/>
  <c r="AN59" i="12"/>
  <c r="AN60" i="12"/>
  <c r="AN61" i="12"/>
  <c r="AN62" i="12"/>
  <c r="AN63" i="12"/>
  <c r="AN64" i="12"/>
  <c r="AN65" i="12"/>
  <c r="AN66" i="12"/>
  <c r="AN67" i="12"/>
  <c r="AN68" i="12"/>
  <c r="AN9" i="12"/>
  <c r="AN10" i="12"/>
  <c r="AN11" i="12"/>
  <c r="AN12" i="12"/>
  <c r="AN13" i="12"/>
  <c r="AN14" i="12"/>
  <c r="AN15" i="12"/>
  <c r="AN16" i="12"/>
  <c r="AN17" i="12"/>
  <c r="AN18" i="12"/>
  <c r="AN19" i="12"/>
  <c r="AN20" i="12"/>
  <c r="AK9" i="13" l="1"/>
  <c r="AK14" i="13"/>
  <c r="AK61" i="13"/>
  <c r="AK10" i="13"/>
  <c r="AK29" i="13"/>
  <c r="AK15" i="13"/>
  <c r="AK22" i="13"/>
  <c r="AK23" i="13"/>
  <c r="AK24" i="13"/>
  <c r="AK34" i="13"/>
  <c r="AK40" i="13"/>
  <c r="AK55" i="13"/>
  <c r="AK41" i="13"/>
  <c r="AK11" i="13"/>
  <c r="AK56" i="13"/>
  <c r="AK35" i="13"/>
  <c r="AK12" i="13"/>
  <c r="AK30" i="13"/>
  <c r="AK62" i="13"/>
  <c r="AK63" i="13"/>
  <c r="AK57" i="13"/>
  <c r="AK58" i="13"/>
  <c r="AK16" i="13"/>
  <c r="AK42" i="13"/>
  <c r="AK31" i="13"/>
  <c r="AK17" i="13"/>
  <c r="AK18" i="13"/>
  <c r="AK19" i="13"/>
  <c r="AK43" i="13"/>
  <c r="AK25" i="13"/>
  <c r="AK26" i="13"/>
  <c r="AK36" i="13"/>
  <c r="AK32" i="13"/>
  <c r="AK13" i="13"/>
  <c r="AK51" i="13"/>
  <c r="AK59" i="13"/>
  <c r="AK47" i="13"/>
  <c r="AK44" i="13"/>
  <c r="AK37" i="13"/>
  <c r="AK38" i="13"/>
  <c r="AK52" i="13"/>
  <c r="AK20" i="13"/>
  <c r="AK45" i="13"/>
  <c r="AK21" i="13"/>
  <c r="AK39" i="13"/>
  <c r="AK53" i="13"/>
  <c r="AK27" i="13"/>
  <c r="AK48" i="13"/>
  <c r="AK54" i="13"/>
  <c r="AK64" i="13"/>
  <c r="AK65" i="13"/>
  <c r="AK60" i="13"/>
  <c r="AK33" i="13"/>
  <c r="AK66" i="13"/>
  <c r="AK67" i="13"/>
  <c r="AK49" i="13"/>
  <c r="AK28" i="13"/>
  <c r="AK68" i="13"/>
  <c r="AK46" i="13"/>
  <c r="AK50" i="13"/>
  <c r="AK9" i="11"/>
  <c r="AK14" i="11"/>
  <c r="AK61" i="11"/>
  <c r="AK10" i="11"/>
  <c r="AK29" i="11"/>
  <c r="AK15" i="11"/>
  <c r="AK22" i="11"/>
  <c r="AK23" i="11"/>
  <c r="AK24" i="11"/>
  <c r="AK34" i="11"/>
  <c r="AK40" i="11"/>
  <c r="AK55" i="11"/>
  <c r="AK41" i="11"/>
  <c r="AK11" i="11"/>
  <c r="AK56" i="11"/>
  <c r="AK35" i="11"/>
  <c r="AK12" i="11"/>
  <c r="AK30" i="11"/>
  <c r="AK62" i="11"/>
  <c r="AK63" i="11"/>
  <c r="AK57" i="11"/>
  <c r="AK58" i="11"/>
  <c r="AK16" i="11"/>
  <c r="AK42" i="11"/>
  <c r="AK31" i="11"/>
  <c r="AK17" i="11"/>
  <c r="AK18" i="11"/>
  <c r="AK19" i="11"/>
  <c r="AK43" i="11"/>
  <c r="AK25" i="11"/>
  <c r="AK26" i="11"/>
  <c r="AK36" i="11"/>
  <c r="AK32" i="11"/>
  <c r="AK13" i="11"/>
  <c r="AK51" i="11"/>
  <c r="AK59" i="11"/>
  <c r="AK47" i="11"/>
  <c r="AK44" i="11"/>
  <c r="AK37" i="11"/>
  <c r="AK38" i="11"/>
  <c r="AK52" i="11"/>
  <c r="AK20" i="11"/>
  <c r="AK45" i="11"/>
  <c r="AK21" i="11"/>
  <c r="AK39" i="11"/>
  <c r="AK53" i="11"/>
  <c r="AK27" i="11"/>
  <c r="AK48" i="11"/>
  <c r="AK54" i="11"/>
  <c r="AK64" i="11"/>
  <c r="AK65" i="11"/>
  <c r="AK60" i="11"/>
  <c r="AK33" i="11"/>
  <c r="AK66" i="11"/>
  <c r="AK67" i="11"/>
  <c r="AK49" i="11"/>
  <c r="AK28" i="11"/>
  <c r="AK68" i="11"/>
  <c r="AK46" i="11"/>
  <c r="AK50" i="11"/>
  <c r="AN21" i="12"/>
  <c r="AN35" i="8"/>
  <c r="AN12" i="8"/>
  <c r="AN30" i="8"/>
  <c r="AN62" i="8"/>
  <c r="AN63" i="8"/>
  <c r="AN57" i="8"/>
  <c r="AN58" i="8"/>
  <c r="AN16" i="8"/>
  <c r="AN42" i="8"/>
  <c r="AN31" i="8"/>
  <c r="AN17" i="8"/>
  <c r="AN18" i="8"/>
  <c r="AN19" i="8"/>
  <c r="AN43" i="8"/>
  <c r="AN25" i="8"/>
  <c r="AN26" i="8"/>
  <c r="AN36" i="8"/>
  <c r="AN32" i="8"/>
  <c r="AN13" i="8"/>
  <c r="AN51" i="8"/>
  <c r="AN59" i="8"/>
  <c r="AN47" i="8"/>
  <c r="AN44" i="8"/>
  <c r="AN37" i="8"/>
  <c r="AN38" i="8"/>
  <c r="AN52" i="8"/>
  <c r="AN20" i="8"/>
  <c r="AN45" i="8"/>
  <c r="AN21" i="8"/>
  <c r="AN39" i="8"/>
  <c r="AN53" i="8"/>
  <c r="AN27" i="8"/>
  <c r="AN48" i="8"/>
  <c r="AN54" i="8"/>
  <c r="AN64" i="8"/>
  <c r="AN65" i="8"/>
  <c r="AN60" i="8"/>
  <c r="AN33" i="8"/>
  <c r="AN66" i="8"/>
  <c r="AN67" i="8"/>
  <c r="AN49" i="8"/>
  <c r="AN28" i="8"/>
  <c r="AN68" i="8"/>
  <c r="AN46" i="8"/>
  <c r="AN50" i="8"/>
  <c r="AN14" i="8"/>
  <c r="AN61" i="8"/>
  <c r="AN10" i="8"/>
  <c r="AN29" i="8"/>
  <c r="AN15" i="8"/>
  <c r="AN22" i="8"/>
  <c r="AN23" i="8"/>
  <c r="AN24" i="8"/>
  <c r="AN34" i="8"/>
  <c r="AN40" i="8"/>
  <c r="AN55" i="8"/>
  <c r="AN41" i="8"/>
  <c r="AN11" i="8"/>
  <c r="AN56" i="8"/>
  <c r="AN9" i="8"/>
  <c r="Y68" i="11" l="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V68" i="11"/>
  <c r="V67" i="11"/>
  <c r="V66" i="11"/>
  <c r="V65" i="11"/>
  <c r="V64" i="11"/>
  <c r="V63" i="11"/>
  <c r="V62" i="11"/>
  <c r="V61" i="11"/>
  <c r="V60" i="11"/>
  <c r="V59" i="11"/>
  <c r="V58" i="11"/>
  <c r="V57" i="11"/>
  <c r="V56" i="11"/>
  <c r="V55" i="11"/>
  <c r="V54" i="11"/>
  <c r="V53" i="11"/>
  <c r="V52" i="11"/>
  <c r="V51" i="11"/>
  <c r="V50" i="11"/>
  <c r="V49" i="11"/>
  <c r="V48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Y68" i="13"/>
  <c r="Y67" i="13"/>
  <c r="Y66" i="13"/>
  <c r="Y65" i="13"/>
  <c r="Y64" i="13"/>
  <c r="Y63" i="13"/>
  <c r="Y62" i="13"/>
  <c r="Y61" i="13"/>
  <c r="Y60" i="13"/>
  <c r="Y59" i="13"/>
  <c r="Y58" i="13"/>
  <c r="Y57" i="13"/>
  <c r="Y56" i="13"/>
  <c r="Y55" i="13"/>
  <c r="Y54" i="13"/>
  <c r="Y53" i="13"/>
  <c r="Y52" i="13"/>
  <c r="Y51" i="13"/>
  <c r="Y50" i="13"/>
  <c r="Y49" i="13"/>
  <c r="Y48" i="13"/>
  <c r="Y47" i="13"/>
  <c r="Y46" i="13"/>
  <c r="Y45" i="13"/>
  <c r="Y44" i="13"/>
  <c r="Y43" i="13"/>
  <c r="Y42" i="13"/>
  <c r="Y41" i="13"/>
  <c r="Y40" i="13"/>
  <c r="Y39" i="13"/>
  <c r="Y38" i="13"/>
  <c r="Y37" i="13"/>
  <c r="Y36" i="13"/>
  <c r="Y35" i="13"/>
  <c r="Y34" i="13"/>
  <c r="Y33" i="13"/>
  <c r="Y32" i="13"/>
  <c r="Y31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V68" i="13"/>
  <c r="V67" i="13"/>
  <c r="V66" i="13"/>
  <c r="V65" i="13"/>
  <c r="V64" i="13"/>
  <c r="V63" i="13"/>
  <c r="V62" i="13"/>
  <c r="V61" i="13"/>
  <c r="V60" i="13"/>
  <c r="V59" i="13"/>
  <c r="V58" i="13"/>
  <c r="V57" i="13"/>
  <c r="V56" i="13"/>
  <c r="V55" i="13"/>
  <c r="V54" i="13"/>
  <c r="V53" i="13"/>
  <c r="V52" i="13"/>
  <c r="V51" i="13"/>
  <c r="V50" i="13"/>
  <c r="V49" i="13"/>
  <c r="V48" i="13"/>
  <c r="V47" i="13"/>
  <c r="V46" i="13"/>
  <c r="V45" i="13"/>
  <c r="V44" i="13"/>
  <c r="V43" i="13"/>
  <c r="V42" i="13"/>
  <c r="V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W68" i="8"/>
  <c r="W67" i="8"/>
  <c r="W66" i="8"/>
  <c r="W65" i="8"/>
  <c r="W64" i="8"/>
  <c r="W63" i="8"/>
  <c r="W62" i="8"/>
  <c r="W61" i="8"/>
  <c r="W60" i="8"/>
  <c r="W59" i="8"/>
  <c r="W58" i="8"/>
  <c r="W57" i="8"/>
  <c r="W56" i="8"/>
  <c r="W55" i="8"/>
  <c r="W54" i="8"/>
  <c r="W53" i="8"/>
  <c r="W52" i="8"/>
  <c r="W51" i="8"/>
  <c r="W50" i="8"/>
  <c r="W49" i="8"/>
  <c r="W48" i="8"/>
  <c r="W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  <c r="W13" i="8"/>
  <c r="W12" i="8"/>
  <c r="W11" i="8"/>
  <c r="W10" i="8"/>
  <c r="W9" i="8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AA44" i="12"/>
  <c r="AA43" i="12"/>
  <c r="AA42" i="12"/>
  <c r="AA41" i="12"/>
  <c r="AA40" i="12"/>
  <c r="AA39" i="12"/>
  <c r="AA38" i="12"/>
  <c r="AA37" i="12"/>
  <c r="AA36" i="12"/>
  <c r="AA35" i="12"/>
  <c r="AA34" i="12"/>
  <c r="AA33" i="12"/>
  <c r="AA32" i="12"/>
  <c r="AA31" i="12"/>
  <c r="AA30" i="12"/>
  <c r="AA29" i="12"/>
  <c r="AA28" i="12"/>
  <c r="AA27" i="12"/>
  <c r="AA26" i="12"/>
  <c r="AA25" i="12"/>
  <c r="AA24" i="12"/>
  <c r="AA23" i="12"/>
  <c r="AA22" i="12"/>
  <c r="AA21" i="12"/>
  <c r="AA20" i="12"/>
  <c r="AA19" i="12"/>
  <c r="AA18" i="12"/>
  <c r="AA17" i="12"/>
  <c r="AA16" i="12"/>
  <c r="AA15" i="12"/>
  <c r="AA14" i="12"/>
  <c r="AA13" i="12"/>
  <c r="AA12" i="12"/>
  <c r="AA11" i="12"/>
  <c r="AA10" i="12"/>
  <c r="AA9" i="12"/>
  <c r="W68" i="12"/>
  <c r="W67" i="12"/>
  <c r="W66" i="12"/>
  <c r="W65" i="12"/>
  <c r="W64" i="12"/>
  <c r="W63" i="12"/>
  <c r="W62" i="12"/>
  <c r="W61" i="12"/>
  <c r="W60" i="12"/>
  <c r="W59" i="12"/>
  <c r="W58" i="12"/>
  <c r="W57" i="12"/>
  <c r="W56" i="12"/>
  <c r="W55" i="12"/>
  <c r="W54" i="12"/>
  <c r="W53" i="12"/>
  <c r="W52" i="12"/>
  <c r="W51" i="12"/>
  <c r="W50" i="12"/>
  <c r="W49" i="12"/>
  <c r="W48" i="12"/>
  <c r="W47" i="12"/>
  <c r="W46" i="12"/>
  <c r="W45" i="12"/>
  <c r="W44" i="12"/>
  <c r="W43" i="12"/>
  <c r="W42" i="12"/>
  <c r="W41" i="12"/>
  <c r="W40" i="12"/>
  <c r="W39" i="12"/>
  <c r="W38" i="12"/>
  <c r="W37" i="12"/>
  <c r="W36" i="12"/>
  <c r="W35" i="12"/>
  <c r="W34" i="12"/>
  <c r="W33" i="12"/>
  <c r="W32" i="12"/>
  <c r="W31" i="12"/>
  <c r="W30" i="12"/>
  <c r="W29" i="12"/>
  <c r="W28" i="12"/>
  <c r="W27" i="12"/>
  <c r="W26" i="12"/>
  <c r="W25" i="12"/>
  <c r="W24" i="12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AA68" i="8"/>
  <c r="AA67" i="8"/>
  <c r="AA66" i="8"/>
  <c r="AA65" i="8"/>
  <c r="AA64" i="8"/>
  <c r="AA63" i="8"/>
  <c r="AA62" i="8"/>
  <c r="AA61" i="8"/>
  <c r="AA60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40" i="8"/>
  <c r="AA39" i="8"/>
  <c r="AA38" i="8"/>
  <c r="AA37" i="8"/>
  <c r="AA36" i="8"/>
  <c r="AA35" i="8"/>
  <c r="AA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P14" i="11" l="1"/>
  <c r="AB14" i="11" s="1"/>
  <c r="AN14" i="11" s="1"/>
  <c r="P61" i="11"/>
  <c r="AB61" i="11" s="1"/>
  <c r="AN61" i="11" s="1"/>
  <c r="P10" i="11"/>
  <c r="AB10" i="11" s="1"/>
  <c r="AN10" i="11" s="1"/>
  <c r="P29" i="11"/>
  <c r="AB29" i="11" s="1"/>
  <c r="AN29" i="11" s="1"/>
  <c r="P15" i="11"/>
  <c r="AB15" i="11" s="1"/>
  <c r="AN15" i="11" s="1"/>
  <c r="P22" i="11"/>
  <c r="AB22" i="11" s="1"/>
  <c r="AN22" i="11" s="1"/>
  <c r="P23" i="11"/>
  <c r="AB23" i="11" s="1"/>
  <c r="AN23" i="11" s="1"/>
  <c r="P24" i="11"/>
  <c r="AB24" i="11" s="1"/>
  <c r="AN24" i="11" s="1"/>
  <c r="P34" i="11"/>
  <c r="AB34" i="11" s="1"/>
  <c r="AN34" i="11" s="1"/>
  <c r="P40" i="11"/>
  <c r="AB40" i="11" s="1"/>
  <c r="AN40" i="11" s="1"/>
  <c r="P55" i="11"/>
  <c r="AB55" i="11" s="1"/>
  <c r="AN55" i="11" s="1"/>
  <c r="P41" i="11"/>
  <c r="AB41" i="11" s="1"/>
  <c r="AN41" i="11" s="1"/>
  <c r="P11" i="11"/>
  <c r="AB11" i="11" s="1"/>
  <c r="AN11" i="11" s="1"/>
  <c r="P56" i="11"/>
  <c r="AB56" i="11" s="1"/>
  <c r="AN56" i="11" s="1"/>
  <c r="P35" i="11"/>
  <c r="AB35" i="11" s="1"/>
  <c r="AN35" i="11" s="1"/>
  <c r="P12" i="11"/>
  <c r="AB12" i="11" s="1"/>
  <c r="AN12" i="11" s="1"/>
  <c r="P30" i="11"/>
  <c r="AB30" i="11" s="1"/>
  <c r="AN30" i="11" s="1"/>
  <c r="P62" i="11"/>
  <c r="AB62" i="11" s="1"/>
  <c r="AN62" i="11" s="1"/>
  <c r="P63" i="11"/>
  <c r="AB63" i="11" s="1"/>
  <c r="AN63" i="11" s="1"/>
  <c r="P57" i="11"/>
  <c r="AB57" i="11" s="1"/>
  <c r="AN57" i="11" s="1"/>
  <c r="P58" i="11"/>
  <c r="AB58" i="11" s="1"/>
  <c r="AN58" i="11" s="1"/>
  <c r="P16" i="11"/>
  <c r="AB16" i="11" s="1"/>
  <c r="AN16" i="11" s="1"/>
  <c r="P42" i="11"/>
  <c r="AB42" i="11" s="1"/>
  <c r="AN42" i="11" s="1"/>
  <c r="P31" i="11"/>
  <c r="AB31" i="11" s="1"/>
  <c r="AN31" i="11" s="1"/>
  <c r="P17" i="11"/>
  <c r="AB17" i="11" s="1"/>
  <c r="AN17" i="11" s="1"/>
  <c r="P18" i="11"/>
  <c r="AB18" i="11" s="1"/>
  <c r="AN18" i="11" s="1"/>
  <c r="P19" i="11"/>
  <c r="AB19" i="11" s="1"/>
  <c r="AN19" i="11" s="1"/>
  <c r="P43" i="11"/>
  <c r="AB43" i="11" s="1"/>
  <c r="AN43" i="11" s="1"/>
  <c r="P25" i="11"/>
  <c r="AB25" i="11" s="1"/>
  <c r="AN25" i="11" s="1"/>
  <c r="P26" i="11"/>
  <c r="AB26" i="11" s="1"/>
  <c r="AN26" i="11" s="1"/>
  <c r="P36" i="11"/>
  <c r="AB36" i="11" s="1"/>
  <c r="AN36" i="11" s="1"/>
  <c r="P32" i="11"/>
  <c r="AB32" i="11" s="1"/>
  <c r="AN32" i="11" s="1"/>
  <c r="P13" i="11"/>
  <c r="AB13" i="11" s="1"/>
  <c r="AN13" i="11" s="1"/>
  <c r="P51" i="11"/>
  <c r="AB51" i="11" s="1"/>
  <c r="AN51" i="11" s="1"/>
  <c r="P59" i="11"/>
  <c r="AB59" i="11" s="1"/>
  <c r="AN59" i="11" s="1"/>
  <c r="P47" i="11"/>
  <c r="AB47" i="11" s="1"/>
  <c r="AN47" i="11" s="1"/>
  <c r="P44" i="11"/>
  <c r="AB44" i="11" s="1"/>
  <c r="AN44" i="11" s="1"/>
  <c r="P37" i="11"/>
  <c r="AB37" i="11" s="1"/>
  <c r="AN37" i="11" s="1"/>
  <c r="P38" i="11"/>
  <c r="AB38" i="11" s="1"/>
  <c r="AN38" i="11" s="1"/>
  <c r="P52" i="11"/>
  <c r="AB52" i="11" s="1"/>
  <c r="AN52" i="11" s="1"/>
  <c r="P20" i="11"/>
  <c r="AB20" i="11" s="1"/>
  <c r="AN20" i="11" s="1"/>
  <c r="P45" i="11"/>
  <c r="AB45" i="11" s="1"/>
  <c r="AN45" i="11" s="1"/>
  <c r="P21" i="11"/>
  <c r="AB21" i="11" s="1"/>
  <c r="AN21" i="11" s="1"/>
  <c r="P39" i="11"/>
  <c r="AB39" i="11" s="1"/>
  <c r="AN39" i="11" s="1"/>
  <c r="P53" i="11"/>
  <c r="AB53" i="11" s="1"/>
  <c r="AN53" i="11" s="1"/>
  <c r="P27" i="11"/>
  <c r="AB27" i="11" s="1"/>
  <c r="AN27" i="11" s="1"/>
  <c r="P48" i="11"/>
  <c r="AB48" i="11" s="1"/>
  <c r="AN48" i="11" s="1"/>
  <c r="P54" i="11"/>
  <c r="AB54" i="11" s="1"/>
  <c r="AN54" i="11" s="1"/>
  <c r="P64" i="11"/>
  <c r="AB64" i="11" s="1"/>
  <c r="AN64" i="11" s="1"/>
  <c r="P65" i="11"/>
  <c r="AB65" i="11" s="1"/>
  <c r="AN65" i="11" s="1"/>
  <c r="P60" i="11"/>
  <c r="AB60" i="11" s="1"/>
  <c r="AN60" i="11" s="1"/>
  <c r="P33" i="11"/>
  <c r="AB33" i="11" s="1"/>
  <c r="AN33" i="11" s="1"/>
  <c r="P66" i="11"/>
  <c r="AB66" i="11" s="1"/>
  <c r="AN66" i="11" s="1"/>
  <c r="P67" i="11"/>
  <c r="AB67" i="11" s="1"/>
  <c r="AN67" i="11" s="1"/>
  <c r="P49" i="11"/>
  <c r="AB49" i="11" s="1"/>
  <c r="AN49" i="11" s="1"/>
  <c r="P28" i="11"/>
  <c r="AB28" i="11" s="1"/>
  <c r="AN28" i="11" s="1"/>
  <c r="P68" i="11"/>
  <c r="AB68" i="11" s="1"/>
  <c r="AN68" i="11" s="1"/>
  <c r="P46" i="11"/>
  <c r="AB46" i="11" s="1"/>
  <c r="AN46" i="11" s="1"/>
  <c r="P50" i="11"/>
  <c r="AB50" i="11" s="1"/>
  <c r="AN50" i="11" s="1"/>
  <c r="AB14" i="13"/>
  <c r="AB61" i="13"/>
  <c r="AB10" i="13"/>
  <c r="AB29" i="13"/>
  <c r="AB15" i="13"/>
  <c r="AB22" i="13"/>
  <c r="AB23" i="13"/>
  <c r="AB24" i="13"/>
  <c r="AB34" i="13"/>
  <c r="AB40" i="13"/>
  <c r="AB55" i="13"/>
  <c r="AB41" i="13"/>
  <c r="AB11" i="13"/>
  <c r="AB56" i="13"/>
  <c r="AB35" i="13"/>
  <c r="AB12" i="13"/>
  <c r="AB30" i="13"/>
  <c r="AB62" i="13"/>
  <c r="AB63" i="13"/>
  <c r="AB57" i="13"/>
  <c r="AB58" i="13"/>
  <c r="AB16" i="13"/>
  <c r="AB42" i="13"/>
  <c r="AB31" i="13"/>
  <c r="AB17" i="13"/>
  <c r="AB18" i="13"/>
  <c r="AB19" i="13"/>
  <c r="AB43" i="13"/>
  <c r="AB25" i="13"/>
  <c r="AB26" i="13"/>
  <c r="AB36" i="13"/>
  <c r="AB32" i="13"/>
  <c r="AB13" i="13"/>
  <c r="AB51" i="13"/>
  <c r="AB59" i="13"/>
  <c r="AB47" i="13"/>
  <c r="AB44" i="13"/>
  <c r="AB37" i="13"/>
  <c r="AB38" i="13"/>
  <c r="AB52" i="13"/>
  <c r="AB20" i="13"/>
  <c r="AB45" i="13"/>
  <c r="AB21" i="13"/>
  <c r="AB39" i="13"/>
  <c r="AB53" i="13"/>
  <c r="AB27" i="13"/>
  <c r="AB48" i="13"/>
  <c r="AB54" i="13"/>
  <c r="AB64" i="13"/>
  <c r="AB65" i="13"/>
  <c r="AB60" i="13"/>
  <c r="AB33" i="13"/>
  <c r="AB66" i="13"/>
  <c r="AB67" i="13"/>
  <c r="AB49" i="13"/>
  <c r="AB28" i="13"/>
  <c r="AB68" i="13"/>
  <c r="AD14" i="12"/>
  <c r="AQ14" i="12" s="1"/>
  <c r="AD10" i="12"/>
  <c r="AQ10" i="12" s="1"/>
  <c r="AD29" i="12"/>
  <c r="AQ29" i="12" s="1"/>
  <c r="AD15" i="12"/>
  <c r="AQ15" i="12" s="1"/>
  <c r="AD23" i="12"/>
  <c r="AQ23" i="12" s="1"/>
  <c r="AD24" i="12"/>
  <c r="AQ24" i="12" s="1"/>
  <c r="AD34" i="12"/>
  <c r="AQ34" i="12" s="1"/>
  <c r="AD40" i="12"/>
  <c r="AQ40" i="12" s="1"/>
  <c r="AD55" i="12"/>
  <c r="AQ55" i="12" s="1"/>
  <c r="AD41" i="12"/>
  <c r="AQ41" i="12" s="1"/>
  <c r="AD11" i="12"/>
  <c r="AQ11" i="12" s="1"/>
  <c r="AD56" i="12"/>
  <c r="AQ56" i="12" s="1"/>
  <c r="AD35" i="12"/>
  <c r="AQ35" i="12" s="1"/>
  <c r="AD12" i="12"/>
  <c r="AQ12" i="12" s="1"/>
  <c r="AD30" i="12"/>
  <c r="AQ30" i="12" s="1"/>
  <c r="AD62" i="12"/>
  <c r="AQ62" i="12" s="1"/>
  <c r="AD57" i="12"/>
  <c r="AQ57" i="12" s="1"/>
  <c r="AD58" i="12"/>
  <c r="AQ58" i="12" s="1"/>
  <c r="AD16" i="12"/>
  <c r="AQ16" i="12" s="1"/>
  <c r="AD42" i="12"/>
  <c r="AQ42" i="12" s="1"/>
  <c r="AD31" i="12"/>
  <c r="AQ31" i="12" s="1"/>
  <c r="AD17" i="12"/>
  <c r="AQ17" i="12" s="1"/>
  <c r="AD18" i="12"/>
  <c r="AQ18" i="12" s="1"/>
  <c r="AD43" i="12"/>
  <c r="AQ43" i="12" s="1"/>
  <c r="AD25" i="12"/>
  <c r="AQ25" i="12" s="1"/>
  <c r="AD26" i="12"/>
  <c r="AQ26" i="12" s="1"/>
  <c r="AD32" i="12"/>
  <c r="AQ32" i="12" s="1"/>
  <c r="AD13" i="12"/>
  <c r="AQ13" i="12" s="1"/>
  <c r="AD51" i="12"/>
  <c r="AQ51" i="12" s="1"/>
  <c r="AD59" i="12"/>
  <c r="AQ59" i="12" s="1"/>
  <c r="AD47" i="12"/>
  <c r="AQ47" i="12" s="1"/>
  <c r="AD44" i="12"/>
  <c r="AQ44" i="12" s="1"/>
  <c r="AD37" i="12"/>
  <c r="AQ37" i="12" s="1"/>
  <c r="AD38" i="12"/>
  <c r="AQ38" i="12" s="1"/>
  <c r="AD20" i="12"/>
  <c r="AQ20" i="12" s="1"/>
  <c r="AD45" i="12"/>
  <c r="AQ45" i="12" s="1"/>
  <c r="AD21" i="12"/>
  <c r="AQ21" i="12" s="1"/>
  <c r="AD39" i="12"/>
  <c r="AQ39" i="12" s="1"/>
  <c r="AD53" i="12"/>
  <c r="AQ53" i="12" s="1"/>
  <c r="AD27" i="12"/>
  <c r="AQ27" i="12" s="1"/>
  <c r="AD48" i="12"/>
  <c r="AQ48" i="12" s="1"/>
  <c r="AD64" i="12"/>
  <c r="AQ64" i="12" s="1"/>
  <c r="AD65" i="12"/>
  <c r="AQ65" i="12" s="1"/>
  <c r="AD60" i="12"/>
  <c r="AQ60" i="12" s="1"/>
  <c r="AD33" i="12"/>
  <c r="AQ33" i="12" s="1"/>
  <c r="AD66" i="12"/>
  <c r="AQ66" i="12" s="1"/>
  <c r="AD67" i="12"/>
  <c r="AQ67" i="12" s="1"/>
  <c r="AD49" i="12"/>
  <c r="AQ49" i="12" s="1"/>
  <c r="AD28" i="12"/>
  <c r="AQ28" i="12" s="1"/>
  <c r="AD68" i="12"/>
  <c r="AQ68" i="12" s="1"/>
  <c r="AD46" i="12"/>
  <c r="AQ46" i="12" s="1"/>
  <c r="S14" i="11"/>
  <c r="AE14" i="11" s="1"/>
  <c r="AQ14" i="11" s="1"/>
  <c r="S61" i="11"/>
  <c r="AE61" i="11" s="1"/>
  <c r="AQ61" i="11" s="1"/>
  <c r="S10" i="11"/>
  <c r="AE10" i="11" s="1"/>
  <c r="AQ10" i="11" s="1"/>
  <c r="S29" i="11"/>
  <c r="AE29" i="11" s="1"/>
  <c r="AQ29" i="11" s="1"/>
  <c r="S15" i="11"/>
  <c r="AE15" i="11" s="1"/>
  <c r="AQ15" i="11" s="1"/>
  <c r="S22" i="11"/>
  <c r="AE22" i="11" s="1"/>
  <c r="AQ22" i="11" s="1"/>
  <c r="S23" i="11"/>
  <c r="AE23" i="11" s="1"/>
  <c r="AQ23" i="11" s="1"/>
  <c r="S24" i="11"/>
  <c r="AE24" i="11" s="1"/>
  <c r="AQ24" i="11" s="1"/>
  <c r="S34" i="11"/>
  <c r="AE34" i="11" s="1"/>
  <c r="AQ34" i="11" s="1"/>
  <c r="S40" i="11"/>
  <c r="AE40" i="11" s="1"/>
  <c r="AQ40" i="11" s="1"/>
  <c r="S55" i="11"/>
  <c r="AE55" i="11" s="1"/>
  <c r="AQ55" i="11" s="1"/>
  <c r="S41" i="11"/>
  <c r="AE41" i="11" s="1"/>
  <c r="AQ41" i="11" s="1"/>
  <c r="S11" i="11"/>
  <c r="AE11" i="11" s="1"/>
  <c r="AQ11" i="11" s="1"/>
  <c r="S56" i="11"/>
  <c r="AE56" i="11" s="1"/>
  <c r="AQ56" i="11" s="1"/>
  <c r="S35" i="11"/>
  <c r="AE35" i="11" s="1"/>
  <c r="AQ35" i="11" s="1"/>
  <c r="S12" i="11"/>
  <c r="AE12" i="11" s="1"/>
  <c r="AQ12" i="11" s="1"/>
  <c r="S30" i="11"/>
  <c r="AE30" i="11" s="1"/>
  <c r="AQ30" i="11" s="1"/>
  <c r="S62" i="11"/>
  <c r="AE62" i="11" s="1"/>
  <c r="AQ62" i="11" s="1"/>
  <c r="S63" i="11"/>
  <c r="AE63" i="11" s="1"/>
  <c r="AQ63" i="11" s="1"/>
  <c r="S57" i="11"/>
  <c r="AE57" i="11" s="1"/>
  <c r="AQ57" i="11" s="1"/>
  <c r="S58" i="11"/>
  <c r="AE58" i="11" s="1"/>
  <c r="AQ58" i="11" s="1"/>
  <c r="S16" i="11"/>
  <c r="AE16" i="11" s="1"/>
  <c r="AQ16" i="11" s="1"/>
  <c r="S42" i="11"/>
  <c r="AE42" i="11" s="1"/>
  <c r="AQ42" i="11" s="1"/>
  <c r="S31" i="11"/>
  <c r="AE31" i="11" s="1"/>
  <c r="AQ31" i="11" s="1"/>
  <c r="S17" i="11"/>
  <c r="AE17" i="11" s="1"/>
  <c r="AQ17" i="11" s="1"/>
  <c r="S18" i="11"/>
  <c r="AE18" i="11" s="1"/>
  <c r="AQ18" i="11" s="1"/>
  <c r="S19" i="11"/>
  <c r="AE19" i="11" s="1"/>
  <c r="AQ19" i="11" s="1"/>
  <c r="S43" i="11"/>
  <c r="AE43" i="11" s="1"/>
  <c r="AQ43" i="11" s="1"/>
  <c r="S25" i="11"/>
  <c r="AE25" i="11" s="1"/>
  <c r="AQ25" i="11" s="1"/>
  <c r="S26" i="11"/>
  <c r="AE26" i="11" s="1"/>
  <c r="AQ26" i="11" s="1"/>
  <c r="S36" i="11"/>
  <c r="AE36" i="11" s="1"/>
  <c r="AQ36" i="11" s="1"/>
  <c r="S32" i="11"/>
  <c r="AE32" i="11" s="1"/>
  <c r="AQ32" i="11" s="1"/>
  <c r="S13" i="11"/>
  <c r="AE13" i="11" s="1"/>
  <c r="AQ13" i="11" s="1"/>
  <c r="S51" i="11"/>
  <c r="AE51" i="11" s="1"/>
  <c r="AQ51" i="11" s="1"/>
  <c r="S59" i="11"/>
  <c r="AE59" i="11" s="1"/>
  <c r="AQ59" i="11" s="1"/>
  <c r="S47" i="11"/>
  <c r="AE47" i="11" s="1"/>
  <c r="AQ47" i="11" s="1"/>
  <c r="S44" i="11"/>
  <c r="AE44" i="11" s="1"/>
  <c r="AQ44" i="11" s="1"/>
  <c r="S37" i="11"/>
  <c r="AE37" i="11" s="1"/>
  <c r="AQ37" i="11" s="1"/>
  <c r="S38" i="11"/>
  <c r="AE38" i="11" s="1"/>
  <c r="AQ38" i="11" s="1"/>
  <c r="S52" i="11"/>
  <c r="AE52" i="11" s="1"/>
  <c r="AQ52" i="11" s="1"/>
  <c r="S20" i="11"/>
  <c r="AE20" i="11" s="1"/>
  <c r="AQ20" i="11" s="1"/>
  <c r="S45" i="11"/>
  <c r="AE45" i="11" s="1"/>
  <c r="AQ45" i="11" s="1"/>
  <c r="S21" i="11"/>
  <c r="AE21" i="11" s="1"/>
  <c r="AQ21" i="11" s="1"/>
  <c r="S39" i="11"/>
  <c r="AE39" i="11" s="1"/>
  <c r="AQ39" i="11" s="1"/>
  <c r="S53" i="11"/>
  <c r="AE53" i="11" s="1"/>
  <c r="AQ53" i="11" s="1"/>
  <c r="S27" i="11"/>
  <c r="AE27" i="11" s="1"/>
  <c r="AQ27" i="11" s="1"/>
  <c r="S48" i="11"/>
  <c r="AE48" i="11" s="1"/>
  <c r="AQ48" i="11" s="1"/>
  <c r="S54" i="11"/>
  <c r="AE54" i="11" s="1"/>
  <c r="AQ54" i="11" s="1"/>
  <c r="S64" i="11"/>
  <c r="AE64" i="11" s="1"/>
  <c r="AQ64" i="11" s="1"/>
  <c r="S65" i="11"/>
  <c r="AE65" i="11" s="1"/>
  <c r="AQ65" i="11" s="1"/>
  <c r="S60" i="11"/>
  <c r="AE60" i="11" s="1"/>
  <c r="AQ60" i="11" s="1"/>
  <c r="S33" i="11"/>
  <c r="AE33" i="11" s="1"/>
  <c r="AQ33" i="11" s="1"/>
  <c r="S66" i="11"/>
  <c r="AE66" i="11" s="1"/>
  <c r="AQ66" i="11" s="1"/>
  <c r="S67" i="11"/>
  <c r="AE67" i="11" s="1"/>
  <c r="AQ67" i="11" s="1"/>
  <c r="S49" i="11"/>
  <c r="AE49" i="11" s="1"/>
  <c r="AQ49" i="11" s="1"/>
  <c r="S28" i="11"/>
  <c r="AE28" i="11" s="1"/>
  <c r="AQ28" i="11" s="1"/>
  <c r="S68" i="11"/>
  <c r="AE68" i="11" s="1"/>
  <c r="AQ68" i="11" s="1"/>
  <c r="S46" i="11"/>
  <c r="AE46" i="11" s="1"/>
  <c r="AQ46" i="11" s="1"/>
  <c r="S50" i="11"/>
  <c r="AE50" i="11" s="1"/>
  <c r="AQ50" i="11" s="1"/>
  <c r="S14" i="13"/>
  <c r="AE14" i="13" s="1"/>
  <c r="AQ14" i="13" s="1"/>
  <c r="S61" i="13"/>
  <c r="AE61" i="13" s="1"/>
  <c r="AQ61" i="13" s="1"/>
  <c r="S10" i="13"/>
  <c r="AE10" i="13" s="1"/>
  <c r="AQ10" i="13" s="1"/>
  <c r="S29" i="13"/>
  <c r="AE29" i="13" s="1"/>
  <c r="AQ29" i="13" s="1"/>
  <c r="S15" i="13"/>
  <c r="AE15" i="13" s="1"/>
  <c r="AQ15" i="13" s="1"/>
  <c r="S22" i="13"/>
  <c r="AE22" i="13" s="1"/>
  <c r="AQ22" i="13" s="1"/>
  <c r="S23" i="13"/>
  <c r="AE23" i="13" s="1"/>
  <c r="AQ23" i="13" s="1"/>
  <c r="S24" i="13"/>
  <c r="AE24" i="13" s="1"/>
  <c r="AQ24" i="13" s="1"/>
  <c r="S34" i="13"/>
  <c r="AE34" i="13" s="1"/>
  <c r="AQ34" i="13" s="1"/>
  <c r="S40" i="13"/>
  <c r="AE40" i="13" s="1"/>
  <c r="AQ40" i="13" s="1"/>
  <c r="S55" i="13"/>
  <c r="AE55" i="13" s="1"/>
  <c r="AQ55" i="13" s="1"/>
  <c r="S41" i="13"/>
  <c r="AE41" i="13" s="1"/>
  <c r="AQ41" i="13" s="1"/>
  <c r="S11" i="13"/>
  <c r="AE11" i="13" s="1"/>
  <c r="AQ11" i="13" s="1"/>
  <c r="S56" i="13"/>
  <c r="AE56" i="13" s="1"/>
  <c r="AQ56" i="13" s="1"/>
  <c r="S35" i="13"/>
  <c r="AE35" i="13" s="1"/>
  <c r="AQ35" i="13" s="1"/>
  <c r="S12" i="13"/>
  <c r="AE12" i="13" s="1"/>
  <c r="AQ12" i="13" s="1"/>
  <c r="S30" i="13"/>
  <c r="AE30" i="13" s="1"/>
  <c r="AQ30" i="13" s="1"/>
  <c r="S62" i="13"/>
  <c r="AE62" i="13" s="1"/>
  <c r="AQ62" i="13" s="1"/>
  <c r="S63" i="13"/>
  <c r="AE63" i="13" s="1"/>
  <c r="AQ63" i="13" s="1"/>
  <c r="S57" i="13"/>
  <c r="AE57" i="13" s="1"/>
  <c r="AQ57" i="13" s="1"/>
  <c r="S58" i="13"/>
  <c r="AE58" i="13" s="1"/>
  <c r="AQ58" i="13" s="1"/>
  <c r="S16" i="13"/>
  <c r="AE16" i="13" s="1"/>
  <c r="AQ16" i="13" s="1"/>
  <c r="S42" i="13"/>
  <c r="AE42" i="13" s="1"/>
  <c r="AQ42" i="13" s="1"/>
  <c r="S31" i="13"/>
  <c r="AE31" i="13" s="1"/>
  <c r="AQ31" i="13" s="1"/>
  <c r="S17" i="13"/>
  <c r="AE17" i="13" s="1"/>
  <c r="AQ17" i="13" s="1"/>
  <c r="S18" i="13"/>
  <c r="AE18" i="13" s="1"/>
  <c r="AQ18" i="13" s="1"/>
  <c r="S19" i="13"/>
  <c r="AE19" i="13" s="1"/>
  <c r="AQ19" i="13" s="1"/>
  <c r="S43" i="13"/>
  <c r="AE43" i="13" s="1"/>
  <c r="AQ43" i="13" s="1"/>
  <c r="S25" i="13"/>
  <c r="AE25" i="13" s="1"/>
  <c r="AQ25" i="13" s="1"/>
  <c r="S26" i="13"/>
  <c r="AE26" i="13" s="1"/>
  <c r="AQ26" i="13" s="1"/>
  <c r="S36" i="13"/>
  <c r="AE36" i="13" s="1"/>
  <c r="AQ36" i="13" s="1"/>
  <c r="S32" i="13"/>
  <c r="AE32" i="13" s="1"/>
  <c r="AQ32" i="13" s="1"/>
  <c r="S13" i="13"/>
  <c r="AE13" i="13" s="1"/>
  <c r="AQ13" i="13" s="1"/>
  <c r="S51" i="13"/>
  <c r="AE51" i="13" s="1"/>
  <c r="AQ51" i="13" s="1"/>
  <c r="S59" i="13"/>
  <c r="AE59" i="13" s="1"/>
  <c r="AQ59" i="13" s="1"/>
  <c r="S47" i="13"/>
  <c r="AE47" i="13" s="1"/>
  <c r="AQ47" i="13" s="1"/>
  <c r="S44" i="13"/>
  <c r="AE44" i="13" s="1"/>
  <c r="AQ44" i="13" s="1"/>
  <c r="S37" i="13"/>
  <c r="AE37" i="13" s="1"/>
  <c r="AQ37" i="13" s="1"/>
  <c r="S38" i="13"/>
  <c r="AE38" i="13" s="1"/>
  <c r="AQ38" i="13" s="1"/>
  <c r="S52" i="13"/>
  <c r="AE52" i="13" s="1"/>
  <c r="AQ52" i="13" s="1"/>
  <c r="S20" i="13"/>
  <c r="AE20" i="13" s="1"/>
  <c r="AQ20" i="13" s="1"/>
  <c r="S45" i="13"/>
  <c r="AE45" i="13" s="1"/>
  <c r="AQ45" i="13" s="1"/>
  <c r="S21" i="13"/>
  <c r="AE21" i="13" s="1"/>
  <c r="AQ21" i="13" s="1"/>
  <c r="S39" i="13"/>
  <c r="AE39" i="13" s="1"/>
  <c r="AQ39" i="13" s="1"/>
  <c r="S53" i="13"/>
  <c r="AE53" i="13" s="1"/>
  <c r="AQ53" i="13" s="1"/>
  <c r="S27" i="13"/>
  <c r="AE27" i="13" s="1"/>
  <c r="AQ27" i="13" s="1"/>
  <c r="S48" i="13"/>
  <c r="AE48" i="13" s="1"/>
  <c r="AQ48" i="13" s="1"/>
  <c r="S54" i="13"/>
  <c r="AE54" i="13" s="1"/>
  <c r="AQ54" i="13" s="1"/>
  <c r="S64" i="13"/>
  <c r="AE64" i="13" s="1"/>
  <c r="AQ64" i="13" s="1"/>
  <c r="S65" i="13"/>
  <c r="AE65" i="13" s="1"/>
  <c r="AQ65" i="13" s="1"/>
  <c r="S60" i="13"/>
  <c r="AE60" i="13" s="1"/>
  <c r="AQ60" i="13" s="1"/>
  <c r="S33" i="13"/>
  <c r="AE33" i="13" s="1"/>
  <c r="AQ33" i="13" s="1"/>
  <c r="S66" i="13"/>
  <c r="AE66" i="13" s="1"/>
  <c r="AQ66" i="13" s="1"/>
  <c r="S67" i="13"/>
  <c r="AE67" i="13" s="1"/>
  <c r="AQ67" i="13" s="1"/>
  <c r="S49" i="13"/>
  <c r="AE49" i="13" s="1"/>
  <c r="AQ49" i="13" s="1"/>
  <c r="S28" i="13"/>
  <c r="AE28" i="13" s="1"/>
  <c r="AQ28" i="13" s="1"/>
  <c r="S68" i="13"/>
  <c r="AE68" i="13" s="1"/>
  <c r="AQ68" i="13" s="1"/>
  <c r="S46" i="13"/>
  <c r="AE46" i="13" s="1"/>
  <c r="AQ46" i="13" s="1"/>
  <c r="S50" i="13"/>
  <c r="AE50" i="13" s="1"/>
  <c r="AQ50" i="13" s="1"/>
  <c r="AG14" i="12"/>
  <c r="AT14" i="12" s="1"/>
  <c r="AG61" i="12"/>
  <c r="AT61" i="12" s="1"/>
  <c r="AG10" i="12"/>
  <c r="AT10" i="12" s="1"/>
  <c r="AG29" i="12"/>
  <c r="AT29" i="12" s="1"/>
  <c r="AG15" i="12"/>
  <c r="AT15" i="12" s="1"/>
  <c r="AG22" i="12"/>
  <c r="AT22" i="12" s="1"/>
  <c r="AG24" i="12"/>
  <c r="AT24" i="12" s="1"/>
  <c r="AG34" i="12"/>
  <c r="AT34" i="12" s="1"/>
  <c r="AG40" i="12"/>
  <c r="AT40" i="12" s="1"/>
  <c r="AG55" i="12"/>
  <c r="AT55" i="12" s="1"/>
  <c r="AG41" i="12"/>
  <c r="AT41" i="12" s="1"/>
  <c r="AG11" i="12"/>
  <c r="AT11" i="12" s="1"/>
  <c r="AG56" i="12"/>
  <c r="AT56" i="12" s="1"/>
  <c r="AG35" i="12"/>
  <c r="AT35" i="12" s="1"/>
  <c r="AG12" i="12"/>
  <c r="AT12" i="12" s="1"/>
  <c r="AG30" i="12"/>
  <c r="AT30" i="12" s="1"/>
  <c r="AG62" i="12"/>
  <c r="AT62" i="12" s="1"/>
  <c r="AG63" i="12"/>
  <c r="AT63" i="12" s="1"/>
  <c r="AG57" i="12"/>
  <c r="AT57" i="12" s="1"/>
  <c r="AG58" i="12"/>
  <c r="AT58" i="12" s="1"/>
  <c r="AG16" i="12"/>
  <c r="AT16" i="12" s="1"/>
  <c r="AG42" i="12"/>
  <c r="AT42" i="12" s="1"/>
  <c r="AG31" i="12"/>
  <c r="AT31" i="12" s="1"/>
  <c r="AG17" i="12"/>
  <c r="AT17" i="12" s="1"/>
  <c r="AG18" i="12"/>
  <c r="AT18" i="12" s="1"/>
  <c r="AG19" i="12"/>
  <c r="AT19" i="12" s="1"/>
  <c r="AG43" i="12"/>
  <c r="AT43" i="12" s="1"/>
  <c r="AG25" i="12"/>
  <c r="AT25" i="12" s="1"/>
  <c r="AG26" i="12"/>
  <c r="AT26" i="12" s="1"/>
  <c r="AG36" i="12"/>
  <c r="AT36" i="12" s="1"/>
  <c r="AG32" i="12"/>
  <c r="AT32" i="12" s="1"/>
  <c r="AG13" i="12"/>
  <c r="AT13" i="12" s="1"/>
  <c r="AG51" i="12"/>
  <c r="AT51" i="12" s="1"/>
  <c r="AG59" i="12"/>
  <c r="AT59" i="12" s="1"/>
  <c r="AG47" i="12"/>
  <c r="AT47" i="12" s="1"/>
  <c r="AG44" i="12"/>
  <c r="AT44" i="12" s="1"/>
  <c r="AG37" i="12"/>
  <c r="AT37" i="12" s="1"/>
  <c r="AG38" i="12"/>
  <c r="AT38" i="12" s="1"/>
  <c r="AG52" i="12"/>
  <c r="AT52" i="12" s="1"/>
  <c r="AG20" i="12"/>
  <c r="AT20" i="12" s="1"/>
  <c r="AG45" i="12"/>
  <c r="AT45" i="12" s="1"/>
  <c r="AG21" i="12"/>
  <c r="AT21" i="12" s="1"/>
  <c r="AG39" i="12"/>
  <c r="AT39" i="12" s="1"/>
  <c r="AG53" i="12"/>
  <c r="AT53" i="12" s="1"/>
  <c r="AG27" i="12"/>
  <c r="AT27" i="12" s="1"/>
  <c r="AG48" i="12"/>
  <c r="AT48" i="12" s="1"/>
  <c r="AG54" i="12"/>
  <c r="AT54" i="12" s="1"/>
  <c r="AG64" i="12"/>
  <c r="AT64" i="12" s="1"/>
  <c r="AG65" i="12"/>
  <c r="AT65" i="12" s="1"/>
  <c r="AG60" i="12"/>
  <c r="AT60" i="12" s="1"/>
  <c r="AG33" i="12"/>
  <c r="AT33" i="12" s="1"/>
  <c r="AG67" i="12"/>
  <c r="AT67" i="12" s="1"/>
  <c r="AG49" i="12"/>
  <c r="AT49" i="12" s="1"/>
  <c r="AG28" i="12"/>
  <c r="AT28" i="12" s="1"/>
  <c r="AG68" i="12"/>
  <c r="AT68" i="12" s="1"/>
  <c r="AG46" i="12"/>
  <c r="AT46" i="12" s="1"/>
  <c r="AG50" i="12"/>
  <c r="AT50" i="12" s="1"/>
  <c r="T14" i="8"/>
  <c r="AG14" i="8" s="1"/>
  <c r="AT14" i="8" s="1"/>
  <c r="T61" i="8"/>
  <c r="T10" i="8"/>
  <c r="AG10" i="8" s="1"/>
  <c r="AT10" i="8" s="1"/>
  <c r="T29" i="8"/>
  <c r="AG29" i="8" s="1"/>
  <c r="AT29" i="8" s="1"/>
  <c r="T15" i="8"/>
  <c r="T22" i="8"/>
  <c r="AG22" i="8" s="1"/>
  <c r="AT22" i="8" s="1"/>
  <c r="T23" i="8"/>
  <c r="AG23" i="8" s="1"/>
  <c r="AT23" i="8" s="1"/>
  <c r="T24" i="8"/>
  <c r="AG24" i="8" s="1"/>
  <c r="AT24" i="8" s="1"/>
  <c r="T34" i="8"/>
  <c r="AG34" i="8" s="1"/>
  <c r="AT34" i="8" s="1"/>
  <c r="T40" i="8"/>
  <c r="AG40" i="8" s="1"/>
  <c r="AT40" i="8" s="1"/>
  <c r="T55" i="8"/>
  <c r="AG55" i="8" s="1"/>
  <c r="AT55" i="8" s="1"/>
  <c r="T41" i="8"/>
  <c r="AG41" i="8" s="1"/>
  <c r="AT41" i="8" s="1"/>
  <c r="T11" i="8"/>
  <c r="AG11" i="8" s="1"/>
  <c r="AT11" i="8" s="1"/>
  <c r="T56" i="8"/>
  <c r="AG56" i="8" s="1"/>
  <c r="AT56" i="8" s="1"/>
  <c r="T35" i="8"/>
  <c r="AG35" i="8" s="1"/>
  <c r="AT35" i="8" s="1"/>
  <c r="T12" i="8"/>
  <c r="AG12" i="8" s="1"/>
  <c r="AT12" i="8" s="1"/>
  <c r="T30" i="8"/>
  <c r="AG30" i="8" s="1"/>
  <c r="AT30" i="8" s="1"/>
  <c r="T62" i="8"/>
  <c r="AG62" i="8" s="1"/>
  <c r="AT62" i="8" s="1"/>
  <c r="T63" i="8"/>
  <c r="AG63" i="8" s="1"/>
  <c r="AT63" i="8" s="1"/>
  <c r="T57" i="8"/>
  <c r="AG57" i="8" s="1"/>
  <c r="AT57" i="8" s="1"/>
  <c r="T58" i="8"/>
  <c r="AG58" i="8" s="1"/>
  <c r="AT58" i="8" s="1"/>
  <c r="T16" i="8"/>
  <c r="AG16" i="8" s="1"/>
  <c r="AT16" i="8" s="1"/>
  <c r="T42" i="8"/>
  <c r="AG42" i="8" s="1"/>
  <c r="AT42" i="8" s="1"/>
  <c r="T31" i="8"/>
  <c r="AG31" i="8" s="1"/>
  <c r="AT31" i="8" s="1"/>
  <c r="T17" i="8"/>
  <c r="AG17" i="8" s="1"/>
  <c r="AT17" i="8" s="1"/>
  <c r="T18" i="8"/>
  <c r="AG18" i="8" s="1"/>
  <c r="AT18" i="8" s="1"/>
  <c r="T19" i="8"/>
  <c r="AG19" i="8" s="1"/>
  <c r="AT19" i="8" s="1"/>
  <c r="T43" i="8"/>
  <c r="AG43" i="8" s="1"/>
  <c r="AT43" i="8" s="1"/>
  <c r="T25" i="8"/>
  <c r="AG25" i="8" s="1"/>
  <c r="AT25" i="8" s="1"/>
  <c r="T26" i="8"/>
  <c r="AG26" i="8" s="1"/>
  <c r="AT26" i="8" s="1"/>
  <c r="T36" i="8"/>
  <c r="AG36" i="8" s="1"/>
  <c r="AT36" i="8" s="1"/>
  <c r="T32" i="8"/>
  <c r="AG32" i="8" s="1"/>
  <c r="AT32" i="8" s="1"/>
  <c r="T13" i="8"/>
  <c r="AG13" i="8" s="1"/>
  <c r="AT13" i="8" s="1"/>
  <c r="T51" i="8"/>
  <c r="AG51" i="8" s="1"/>
  <c r="AT51" i="8" s="1"/>
  <c r="T59" i="8"/>
  <c r="AG59" i="8" s="1"/>
  <c r="AT59" i="8" s="1"/>
  <c r="T47" i="8"/>
  <c r="AG47" i="8" s="1"/>
  <c r="AT47" i="8" s="1"/>
  <c r="T44" i="8"/>
  <c r="AG44" i="8" s="1"/>
  <c r="AT44" i="8" s="1"/>
  <c r="T37" i="8"/>
  <c r="AG37" i="8" s="1"/>
  <c r="AT37" i="8" s="1"/>
  <c r="T38" i="8"/>
  <c r="AG38" i="8" s="1"/>
  <c r="AT38" i="8" s="1"/>
  <c r="T52" i="8"/>
  <c r="AG52" i="8" s="1"/>
  <c r="AT52" i="8" s="1"/>
  <c r="T20" i="8"/>
  <c r="AG20" i="8" s="1"/>
  <c r="AT20" i="8" s="1"/>
  <c r="T45" i="8"/>
  <c r="AG45" i="8" s="1"/>
  <c r="AT45" i="8" s="1"/>
  <c r="T21" i="8"/>
  <c r="AG21" i="8" s="1"/>
  <c r="AT21" i="8" s="1"/>
  <c r="T39" i="8"/>
  <c r="AG39" i="8" s="1"/>
  <c r="AT39" i="8" s="1"/>
  <c r="T53" i="8"/>
  <c r="AG53" i="8" s="1"/>
  <c r="AT53" i="8" s="1"/>
  <c r="T27" i="8"/>
  <c r="AG27" i="8" s="1"/>
  <c r="AT27" i="8" s="1"/>
  <c r="T48" i="8"/>
  <c r="AG48" i="8" s="1"/>
  <c r="AT48" i="8" s="1"/>
  <c r="T54" i="8"/>
  <c r="AG54" i="8" s="1"/>
  <c r="AT54" i="8" s="1"/>
  <c r="T64" i="8"/>
  <c r="AG64" i="8" s="1"/>
  <c r="AT64" i="8" s="1"/>
  <c r="T65" i="8"/>
  <c r="AG65" i="8" s="1"/>
  <c r="AT65" i="8" s="1"/>
  <c r="T60" i="8"/>
  <c r="AG60" i="8" s="1"/>
  <c r="AT60" i="8" s="1"/>
  <c r="T33" i="8"/>
  <c r="AG33" i="8" s="1"/>
  <c r="AT33" i="8" s="1"/>
  <c r="T66" i="8"/>
  <c r="AG66" i="8" s="1"/>
  <c r="AT66" i="8" s="1"/>
  <c r="T67" i="8"/>
  <c r="AG67" i="8" s="1"/>
  <c r="AT67" i="8" s="1"/>
  <c r="T49" i="8"/>
  <c r="AG49" i="8" s="1"/>
  <c r="AT49" i="8" s="1"/>
  <c r="T28" i="8"/>
  <c r="AG28" i="8" s="1"/>
  <c r="AT28" i="8" s="1"/>
  <c r="T68" i="8"/>
  <c r="AG68" i="8" s="1"/>
  <c r="AT68" i="8" s="1"/>
  <c r="T46" i="8"/>
  <c r="AG46" i="8" s="1"/>
  <c r="AT46" i="8" s="1"/>
  <c r="T50" i="8"/>
  <c r="AG50" i="8" s="1"/>
  <c r="AT50" i="8" s="1"/>
  <c r="T14" i="11"/>
  <c r="AF14" i="11" s="1"/>
  <c r="AR14" i="11" s="1"/>
  <c r="T61" i="11"/>
  <c r="AF61" i="11" s="1"/>
  <c r="AR61" i="11" s="1"/>
  <c r="T10" i="11"/>
  <c r="AF10" i="11" s="1"/>
  <c r="AR10" i="11" s="1"/>
  <c r="T29" i="11"/>
  <c r="T15" i="11"/>
  <c r="AF15" i="11" s="1"/>
  <c r="AR15" i="11" s="1"/>
  <c r="T22" i="11"/>
  <c r="AF22" i="11" s="1"/>
  <c r="AR22" i="11" s="1"/>
  <c r="T23" i="11"/>
  <c r="AF23" i="11" s="1"/>
  <c r="AR23" i="11" s="1"/>
  <c r="T24" i="11"/>
  <c r="AF24" i="11" s="1"/>
  <c r="AR24" i="11" s="1"/>
  <c r="T34" i="11"/>
  <c r="AF34" i="11" s="1"/>
  <c r="AR34" i="11" s="1"/>
  <c r="T40" i="11"/>
  <c r="AF40" i="11" s="1"/>
  <c r="AR40" i="11" s="1"/>
  <c r="T55" i="11"/>
  <c r="AF55" i="11" s="1"/>
  <c r="AR55" i="11" s="1"/>
  <c r="T41" i="11"/>
  <c r="AF41" i="11" s="1"/>
  <c r="AR41" i="11" s="1"/>
  <c r="T11" i="11"/>
  <c r="AF11" i="11" s="1"/>
  <c r="AR11" i="11" s="1"/>
  <c r="T56" i="11"/>
  <c r="AF56" i="11" s="1"/>
  <c r="AR56" i="11" s="1"/>
  <c r="T35" i="11"/>
  <c r="AF35" i="11" s="1"/>
  <c r="AR35" i="11" s="1"/>
  <c r="T12" i="11"/>
  <c r="AF12" i="11" s="1"/>
  <c r="AR12" i="11" s="1"/>
  <c r="T30" i="11"/>
  <c r="AF30" i="11" s="1"/>
  <c r="AR30" i="11" s="1"/>
  <c r="T62" i="11"/>
  <c r="AF62" i="11" s="1"/>
  <c r="AR62" i="11" s="1"/>
  <c r="T63" i="11"/>
  <c r="AF63" i="11" s="1"/>
  <c r="AR63" i="11" s="1"/>
  <c r="T57" i="11"/>
  <c r="AF57" i="11" s="1"/>
  <c r="AR57" i="11" s="1"/>
  <c r="T58" i="11"/>
  <c r="AF58" i="11" s="1"/>
  <c r="AR58" i="11" s="1"/>
  <c r="T16" i="11"/>
  <c r="AF16" i="11" s="1"/>
  <c r="AR16" i="11" s="1"/>
  <c r="T42" i="11"/>
  <c r="AF42" i="11" s="1"/>
  <c r="AR42" i="11" s="1"/>
  <c r="T31" i="11"/>
  <c r="AF31" i="11" s="1"/>
  <c r="AR31" i="11" s="1"/>
  <c r="T17" i="11"/>
  <c r="AF17" i="11" s="1"/>
  <c r="AR17" i="11" s="1"/>
  <c r="T18" i="11"/>
  <c r="AF18" i="11" s="1"/>
  <c r="AR18" i="11" s="1"/>
  <c r="T19" i="11"/>
  <c r="AF19" i="11" s="1"/>
  <c r="AR19" i="11" s="1"/>
  <c r="T43" i="11"/>
  <c r="AF43" i="11" s="1"/>
  <c r="AR43" i="11" s="1"/>
  <c r="T25" i="11"/>
  <c r="AF25" i="11" s="1"/>
  <c r="AR25" i="11" s="1"/>
  <c r="T26" i="11"/>
  <c r="AF26" i="11" s="1"/>
  <c r="AR26" i="11" s="1"/>
  <c r="T36" i="11"/>
  <c r="AF36" i="11" s="1"/>
  <c r="AR36" i="11" s="1"/>
  <c r="T32" i="11"/>
  <c r="AF32" i="11" s="1"/>
  <c r="AR32" i="11" s="1"/>
  <c r="T13" i="11"/>
  <c r="AF13" i="11" s="1"/>
  <c r="AR13" i="11" s="1"/>
  <c r="T51" i="11"/>
  <c r="AF51" i="11" s="1"/>
  <c r="AR51" i="11" s="1"/>
  <c r="T59" i="11"/>
  <c r="AF59" i="11" s="1"/>
  <c r="AR59" i="11" s="1"/>
  <c r="T47" i="11"/>
  <c r="AF47" i="11" s="1"/>
  <c r="AR47" i="11" s="1"/>
  <c r="T44" i="11"/>
  <c r="AF44" i="11" s="1"/>
  <c r="AR44" i="11" s="1"/>
  <c r="T37" i="11"/>
  <c r="AF37" i="11" s="1"/>
  <c r="AR37" i="11" s="1"/>
  <c r="T38" i="11"/>
  <c r="AF38" i="11" s="1"/>
  <c r="AR38" i="11" s="1"/>
  <c r="T52" i="11"/>
  <c r="AF52" i="11" s="1"/>
  <c r="AR52" i="11" s="1"/>
  <c r="T20" i="11"/>
  <c r="AF20" i="11" s="1"/>
  <c r="AR20" i="11" s="1"/>
  <c r="T45" i="11"/>
  <c r="AF45" i="11" s="1"/>
  <c r="AR45" i="11" s="1"/>
  <c r="T21" i="11"/>
  <c r="AF21" i="11" s="1"/>
  <c r="AR21" i="11" s="1"/>
  <c r="T39" i="11"/>
  <c r="AF39" i="11" s="1"/>
  <c r="AR39" i="11" s="1"/>
  <c r="T53" i="11"/>
  <c r="AF53" i="11" s="1"/>
  <c r="AR53" i="11" s="1"/>
  <c r="T27" i="11"/>
  <c r="AF27" i="11" s="1"/>
  <c r="AR27" i="11" s="1"/>
  <c r="T48" i="11"/>
  <c r="AF48" i="11" s="1"/>
  <c r="AR48" i="11" s="1"/>
  <c r="T54" i="11"/>
  <c r="AF54" i="11" s="1"/>
  <c r="AR54" i="11" s="1"/>
  <c r="T64" i="11"/>
  <c r="AF64" i="11" s="1"/>
  <c r="AR64" i="11" s="1"/>
  <c r="T65" i="11"/>
  <c r="AF65" i="11" s="1"/>
  <c r="AR65" i="11" s="1"/>
  <c r="T60" i="11"/>
  <c r="AF60" i="11" s="1"/>
  <c r="AR60" i="11" s="1"/>
  <c r="T33" i="11"/>
  <c r="AF33" i="11" s="1"/>
  <c r="AR33" i="11" s="1"/>
  <c r="T66" i="11"/>
  <c r="AF66" i="11" s="1"/>
  <c r="AR66" i="11" s="1"/>
  <c r="T67" i="11"/>
  <c r="AF67" i="11" s="1"/>
  <c r="AR67" i="11" s="1"/>
  <c r="T49" i="11"/>
  <c r="AF49" i="11" s="1"/>
  <c r="AR49" i="11" s="1"/>
  <c r="T28" i="11"/>
  <c r="AF28" i="11" s="1"/>
  <c r="AR28" i="11" s="1"/>
  <c r="T68" i="11"/>
  <c r="AF68" i="11" s="1"/>
  <c r="AR68" i="11" s="1"/>
  <c r="T46" i="11"/>
  <c r="AF46" i="11" s="1"/>
  <c r="AR46" i="11" s="1"/>
  <c r="T50" i="11"/>
  <c r="AF50" i="11" s="1"/>
  <c r="AR50" i="11" s="1"/>
  <c r="T14" i="13"/>
  <c r="AF14" i="13" s="1"/>
  <c r="AR14" i="13" s="1"/>
  <c r="T61" i="13"/>
  <c r="AF61" i="13" s="1"/>
  <c r="AR61" i="13" s="1"/>
  <c r="T10" i="13"/>
  <c r="AF10" i="13" s="1"/>
  <c r="AR10" i="13" s="1"/>
  <c r="T29" i="13"/>
  <c r="AF29" i="13" s="1"/>
  <c r="AR29" i="13" s="1"/>
  <c r="T15" i="13"/>
  <c r="AF15" i="13" s="1"/>
  <c r="AR15" i="13" s="1"/>
  <c r="T22" i="13"/>
  <c r="AF22" i="13" s="1"/>
  <c r="AR22" i="13" s="1"/>
  <c r="T23" i="13"/>
  <c r="AF23" i="13" s="1"/>
  <c r="AR23" i="13" s="1"/>
  <c r="T24" i="13"/>
  <c r="AF24" i="13" s="1"/>
  <c r="AR24" i="13" s="1"/>
  <c r="T34" i="13"/>
  <c r="AF34" i="13" s="1"/>
  <c r="AR34" i="13" s="1"/>
  <c r="T40" i="13"/>
  <c r="AF40" i="13" s="1"/>
  <c r="AR40" i="13" s="1"/>
  <c r="T55" i="13"/>
  <c r="AF55" i="13" s="1"/>
  <c r="AR55" i="13" s="1"/>
  <c r="T41" i="13"/>
  <c r="AF41" i="13" s="1"/>
  <c r="AR41" i="13" s="1"/>
  <c r="T11" i="13"/>
  <c r="AF11" i="13" s="1"/>
  <c r="AR11" i="13" s="1"/>
  <c r="T56" i="13"/>
  <c r="AF56" i="13" s="1"/>
  <c r="AR56" i="13" s="1"/>
  <c r="T35" i="13"/>
  <c r="AF35" i="13" s="1"/>
  <c r="AR35" i="13" s="1"/>
  <c r="T12" i="13"/>
  <c r="AF12" i="13" s="1"/>
  <c r="AR12" i="13" s="1"/>
  <c r="T30" i="13"/>
  <c r="AF30" i="13" s="1"/>
  <c r="AR30" i="13" s="1"/>
  <c r="T62" i="13"/>
  <c r="AF62" i="13" s="1"/>
  <c r="AR62" i="13" s="1"/>
  <c r="T63" i="13"/>
  <c r="AF63" i="13" s="1"/>
  <c r="AR63" i="13" s="1"/>
  <c r="T57" i="13"/>
  <c r="AF57" i="13" s="1"/>
  <c r="AR57" i="13" s="1"/>
  <c r="T58" i="13"/>
  <c r="AF58" i="13" s="1"/>
  <c r="AR58" i="13" s="1"/>
  <c r="T16" i="13"/>
  <c r="AF16" i="13" s="1"/>
  <c r="AR16" i="13" s="1"/>
  <c r="T42" i="13"/>
  <c r="AF42" i="13" s="1"/>
  <c r="AR42" i="13" s="1"/>
  <c r="T31" i="13"/>
  <c r="AF31" i="13" s="1"/>
  <c r="AR31" i="13" s="1"/>
  <c r="T17" i="13"/>
  <c r="AF17" i="13" s="1"/>
  <c r="AR17" i="13" s="1"/>
  <c r="T18" i="13"/>
  <c r="AF18" i="13" s="1"/>
  <c r="AR18" i="13" s="1"/>
  <c r="T19" i="13"/>
  <c r="AF19" i="13" s="1"/>
  <c r="AR19" i="13" s="1"/>
  <c r="T43" i="13"/>
  <c r="AF43" i="13" s="1"/>
  <c r="AR43" i="13" s="1"/>
  <c r="T25" i="13"/>
  <c r="AF25" i="13" s="1"/>
  <c r="AR25" i="13" s="1"/>
  <c r="T26" i="13"/>
  <c r="AF26" i="13" s="1"/>
  <c r="AR26" i="13" s="1"/>
  <c r="T36" i="13"/>
  <c r="AF36" i="13" s="1"/>
  <c r="AR36" i="13" s="1"/>
  <c r="T32" i="13"/>
  <c r="AF32" i="13" s="1"/>
  <c r="AR32" i="13" s="1"/>
  <c r="T13" i="13"/>
  <c r="AF13" i="13" s="1"/>
  <c r="AR13" i="13" s="1"/>
  <c r="T51" i="13"/>
  <c r="AF51" i="13" s="1"/>
  <c r="AR51" i="13" s="1"/>
  <c r="T59" i="13"/>
  <c r="AF59" i="13" s="1"/>
  <c r="AR59" i="13" s="1"/>
  <c r="T47" i="13"/>
  <c r="AF47" i="13" s="1"/>
  <c r="AR47" i="13" s="1"/>
  <c r="T44" i="13"/>
  <c r="AF44" i="13" s="1"/>
  <c r="AR44" i="13" s="1"/>
  <c r="T37" i="13"/>
  <c r="AF37" i="13" s="1"/>
  <c r="AR37" i="13" s="1"/>
  <c r="T38" i="13"/>
  <c r="AF38" i="13" s="1"/>
  <c r="AR38" i="13" s="1"/>
  <c r="T52" i="13"/>
  <c r="AF52" i="13" s="1"/>
  <c r="AR52" i="13" s="1"/>
  <c r="T20" i="13"/>
  <c r="AF20" i="13" s="1"/>
  <c r="AR20" i="13" s="1"/>
  <c r="T45" i="13"/>
  <c r="AF45" i="13" s="1"/>
  <c r="AR45" i="13" s="1"/>
  <c r="T21" i="13"/>
  <c r="AF21" i="13" s="1"/>
  <c r="AR21" i="13" s="1"/>
  <c r="T39" i="13"/>
  <c r="AF39" i="13" s="1"/>
  <c r="AR39" i="13" s="1"/>
  <c r="T53" i="13"/>
  <c r="AF53" i="13" s="1"/>
  <c r="AR53" i="13" s="1"/>
  <c r="T27" i="13"/>
  <c r="AF27" i="13" s="1"/>
  <c r="AR27" i="13" s="1"/>
  <c r="T48" i="13"/>
  <c r="AF48" i="13" s="1"/>
  <c r="AR48" i="13" s="1"/>
  <c r="T54" i="13"/>
  <c r="AF54" i="13" s="1"/>
  <c r="AR54" i="13" s="1"/>
  <c r="T64" i="13"/>
  <c r="AF64" i="13" s="1"/>
  <c r="AR64" i="13" s="1"/>
  <c r="T65" i="13"/>
  <c r="AF65" i="13" s="1"/>
  <c r="AR65" i="13" s="1"/>
  <c r="T60" i="13"/>
  <c r="AF60" i="13" s="1"/>
  <c r="AR60" i="13" s="1"/>
  <c r="T33" i="13"/>
  <c r="AF33" i="13" s="1"/>
  <c r="AR33" i="13" s="1"/>
  <c r="T66" i="13"/>
  <c r="AF66" i="13" s="1"/>
  <c r="AR66" i="13" s="1"/>
  <c r="T67" i="13"/>
  <c r="AF67" i="13" s="1"/>
  <c r="AR67" i="13" s="1"/>
  <c r="T49" i="13"/>
  <c r="AF49" i="13" s="1"/>
  <c r="AR49" i="13" s="1"/>
  <c r="T28" i="13"/>
  <c r="AF28" i="13" s="1"/>
  <c r="AR28" i="13" s="1"/>
  <c r="T68" i="13"/>
  <c r="AF68" i="13" s="1"/>
  <c r="AR68" i="13" s="1"/>
  <c r="T46" i="13"/>
  <c r="AF46" i="13" s="1"/>
  <c r="AR46" i="13" s="1"/>
  <c r="T50" i="13"/>
  <c r="AF50" i="13" s="1"/>
  <c r="AR50" i="13" s="1"/>
  <c r="U14" i="8"/>
  <c r="AH14" i="8" s="1"/>
  <c r="AU14" i="8" s="1"/>
  <c r="U61" i="8"/>
  <c r="AH61" i="8" s="1"/>
  <c r="AU61" i="8" s="1"/>
  <c r="U10" i="8"/>
  <c r="AH10" i="8" s="1"/>
  <c r="AU10" i="8" s="1"/>
  <c r="U29" i="8"/>
  <c r="AH29" i="8" s="1"/>
  <c r="AU29" i="8" s="1"/>
  <c r="U15" i="8"/>
  <c r="AH15" i="8" s="1"/>
  <c r="AU15" i="8" s="1"/>
  <c r="U22" i="8"/>
  <c r="AH22" i="8" s="1"/>
  <c r="AU22" i="8" s="1"/>
  <c r="U23" i="8"/>
  <c r="AH23" i="8" s="1"/>
  <c r="AU23" i="8" s="1"/>
  <c r="U24" i="8"/>
  <c r="AH24" i="8" s="1"/>
  <c r="AU24" i="8" s="1"/>
  <c r="U34" i="8"/>
  <c r="AH34" i="8" s="1"/>
  <c r="AU34" i="8" s="1"/>
  <c r="U40" i="8"/>
  <c r="AH40" i="8" s="1"/>
  <c r="AU40" i="8" s="1"/>
  <c r="U55" i="8"/>
  <c r="AH55" i="8" s="1"/>
  <c r="AU55" i="8" s="1"/>
  <c r="U41" i="8"/>
  <c r="AH41" i="8" s="1"/>
  <c r="AU41" i="8" s="1"/>
  <c r="U11" i="8"/>
  <c r="AH11" i="8" s="1"/>
  <c r="AU11" i="8" s="1"/>
  <c r="U56" i="8"/>
  <c r="AH56" i="8" s="1"/>
  <c r="AU56" i="8" s="1"/>
  <c r="U35" i="8"/>
  <c r="AH35" i="8" s="1"/>
  <c r="AU35" i="8" s="1"/>
  <c r="U12" i="8"/>
  <c r="AH12" i="8" s="1"/>
  <c r="AU12" i="8" s="1"/>
  <c r="U30" i="8"/>
  <c r="AH30" i="8" s="1"/>
  <c r="AU30" i="8" s="1"/>
  <c r="U62" i="8"/>
  <c r="AH62" i="8" s="1"/>
  <c r="AU62" i="8" s="1"/>
  <c r="U63" i="8"/>
  <c r="AH63" i="8" s="1"/>
  <c r="AU63" i="8" s="1"/>
  <c r="U57" i="8"/>
  <c r="AH57" i="8" s="1"/>
  <c r="AU57" i="8" s="1"/>
  <c r="U58" i="8"/>
  <c r="AH58" i="8" s="1"/>
  <c r="AU58" i="8" s="1"/>
  <c r="AH16" i="8"/>
  <c r="AU16" i="8" s="1"/>
  <c r="AH42" i="8"/>
  <c r="AU42" i="8" s="1"/>
  <c r="AH31" i="8"/>
  <c r="AU31" i="8" s="1"/>
  <c r="AH17" i="8"/>
  <c r="AU17" i="8" s="1"/>
  <c r="AH18" i="8"/>
  <c r="AU18" i="8" s="1"/>
  <c r="AH19" i="8"/>
  <c r="AU19" i="8" s="1"/>
  <c r="AH43" i="8"/>
  <c r="AU43" i="8" s="1"/>
  <c r="U25" i="8"/>
  <c r="AH25" i="8" s="1"/>
  <c r="AU25" i="8" s="1"/>
  <c r="U26" i="8"/>
  <c r="AH26" i="8" s="1"/>
  <c r="AU26" i="8" s="1"/>
  <c r="U36" i="8"/>
  <c r="AH36" i="8" s="1"/>
  <c r="AU36" i="8" s="1"/>
  <c r="U32" i="8"/>
  <c r="AH32" i="8" s="1"/>
  <c r="AU32" i="8" s="1"/>
  <c r="U13" i="8"/>
  <c r="AH13" i="8" s="1"/>
  <c r="AU13" i="8" s="1"/>
  <c r="U51" i="8"/>
  <c r="AH51" i="8" s="1"/>
  <c r="AU51" i="8" s="1"/>
  <c r="U59" i="8"/>
  <c r="AH59" i="8" s="1"/>
  <c r="AU59" i="8" s="1"/>
  <c r="U47" i="8"/>
  <c r="AH47" i="8" s="1"/>
  <c r="AU47" i="8" s="1"/>
  <c r="U44" i="8"/>
  <c r="AH44" i="8" s="1"/>
  <c r="AU44" i="8" s="1"/>
  <c r="U37" i="8"/>
  <c r="AH37" i="8" s="1"/>
  <c r="AU37" i="8" s="1"/>
  <c r="U38" i="8"/>
  <c r="AH38" i="8" s="1"/>
  <c r="AU38" i="8" s="1"/>
  <c r="U52" i="8"/>
  <c r="AH52" i="8" s="1"/>
  <c r="AU52" i="8" s="1"/>
  <c r="U20" i="8"/>
  <c r="AH20" i="8" s="1"/>
  <c r="AU20" i="8" s="1"/>
  <c r="U45" i="8"/>
  <c r="AH45" i="8" s="1"/>
  <c r="AU45" i="8" s="1"/>
  <c r="U21" i="8"/>
  <c r="AH21" i="8" s="1"/>
  <c r="AU21" i="8" s="1"/>
  <c r="U39" i="8"/>
  <c r="AH39" i="8" s="1"/>
  <c r="AU39" i="8" s="1"/>
  <c r="U53" i="8"/>
  <c r="AH53" i="8" s="1"/>
  <c r="AU53" i="8" s="1"/>
  <c r="U27" i="8"/>
  <c r="AH27" i="8" s="1"/>
  <c r="AU27" i="8" s="1"/>
  <c r="U48" i="8"/>
  <c r="AH48" i="8" s="1"/>
  <c r="AU48" i="8" s="1"/>
  <c r="U54" i="8"/>
  <c r="AH54" i="8" s="1"/>
  <c r="AU54" i="8" s="1"/>
  <c r="U64" i="8"/>
  <c r="AH64" i="8" s="1"/>
  <c r="AU64" i="8" s="1"/>
  <c r="U65" i="8"/>
  <c r="AH65" i="8" s="1"/>
  <c r="AU65" i="8" s="1"/>
  <c r="U60" i="8"/>
  <c r="AH60" i="8" s="1"/>
  <c r="AU60" i="8" s="1"/>
  <c r="U33" i="8"/>
  <c r="AH33" i="8" s="1"/>
  <c r="AU33" i="8" s="1"/>
  <c r="U66" i="8"/>
  <c r="AH66" i="8" s="1"/>
  <c r="AU66" i="8" s="1"/>
  <c r="U67" i="8"/>
  <c r="AH67" i="8" s="1"/>
  <c r="AU67" i="8" s="1"/>
  <c r="U49" i="8"/>
  <c r="AH49" i="8" s="1"/>
  <c r="AU49" i="8" s="1"/>
  <c r="U28" i="8"/>
  <c r="AH28" i="8" s="1"/>
  <c r="AU28" i="8" s="1"/>
  <c r="U68" i="8"/>
  <c r="AH68" i="8" s="1"/>
  <c r="AU68" i="8" s="1"/>
  <c r="U46" i="8"/>
  <c r="AH46" i="8" s="1"/>
  <c r="AU46" i="8" s="1"/>
  <c r="U50" i="8"/>
  <c r="AH50" i="8" s="1"/>
  <c r="AU50" i="8" s="1"/>
  <c r="U9" i="8"/>
  <c r="AH9" i="8" s="1"/>
  <c r="AU9" i="8" s="1"/>
  <c r="U50" i="12"/>
  <c r="AH50" i="12" s="1"/>
  <c r="AU50" i="12" s="1"/>
  <c r="AF29" i="11"/>
  <c r="AR29" i="11" s="1"/>
  <c r="T9" i="11"/>
  <c r="AF9" i="11" s="1"/>
  <c r="AR9" i="11" s="1"/>
  <c r="S9" i="11"/>
  <c r="AE9" i="11" s="1"/>
  <c r="AQ9" i="11" s="1"/>
  <c r="P9" i="11"/>
  <c r="AB9" i="11" s="1"/>
  <c r="AN9" i="11" s="1"/>
  <c r="S9" i="13"/>
  <c r="AE9" i="13" s="1"/>
  <c r="AQ9" i="13" s="1"/>
  <c r="T9" i="13"/>
  <c r="AF9" i="13" s="1"/>
  <c r="AR9" i="13" s="1"/>
  <c r="P9" i="13"/>
  <c r="AB9" i="13" s="1"/>
  <c r="AG66" i="12"/>
  <c r="AT66" i="12" s="1"/>
  <c r="T9" i="12"/>
  <c r="AG9" i="12" s="1"/>
  <c r="AT9" i="12" s="1"/>
  <c r="AG23" i="12"/>
  <c r="AT23" i="12" s="1"/>
  <c r="U14" i="12"/>
  <c r="AH14" i="12" s="1"/>
  <c r="AU14" i="12" s="1"/>
  <c r="U61" i="12"/>
  <c r="AH61" i="12" s="1"/>
  <c r="AU61" i="12" s="1"/>
  <c r="U10" i="12"/>
  <c r="AH10" i="12" s="1"/>
  <c r="AU10" i="12" s="1"/>
  <c r="U29" i="12"/>
  <c r="AH29" i="12" s="1"/>
  <c r="AU29" i="12" s="1"/>
  <c r="U15" i="12"/>
  <c r="AH15" i="12" s="1"/>
  <c r="AU15" i="12" s="1"/>
  <c r="U22" i="12"/>
  <c r="AH22" i="12" s="1"/>
  <c r="AU22" i="12" s="1"/>
  <c r="U23" i="12"/>
  <c r="AH23" i="12" s="1"/>
  <c r="AU23" i="12" s="1"/>
  <c r="U24" i="12"/>
  <c r="AH24" i="12" s="1"/>
  <c r="AU24" i="12" s="1"/>
  <c r="U34" i="12"/>
  <c r="AH34" i="12" s="1"/>
  <c r="AU34" i="12" s="1"/>
  <c r="U40" i="12"/>
  <c r="AH40" i="12" s="1"/>
  <c r="AU40" i="12" s="1"/>
  <c r="U55" i="12"/>
  <c r="AH55" i="12" s="1"/>
  <c r="AU55" i="12" s="1"/>
  <c r="U41" i="12"/>
  <c r="AH41" i="12" s="1"/>
  <c r="AU41" i="12" s="1"/>
  <c r="U11" i="12"/>
  <c r="AH11" i="12" s="1"/>
  <c r="AU11" i="12" s="1"/>
  <c r="U56" i="12"/>
  <c r="AH56" i="12" s="1"/>
  <c r="AU56" i="12" s="1"/>
  <c r="U35" i="12"/>
  <c r="AH35" i="12" s="1"/>
  <c r="AU35" i="12" s="1"/>
  <c r="U12" i="12"/>
  <c r="AH12" i="12" s="1"/>
  <c r="AU12" i="12" s="1"/>
  <c r="U30" i="12"/>
  <c r="AH30" i="12" s="1"/>
  <c r="AU30" i="12" s="1"/>
  <c r="U62" i="12"/>
  <c r="AH62" i="12" s="1"/>
  <c r="AU62" i="12" s="1"/>
  <c r="U63" i="12"/>
  <c r="AH63" i="12" s="1"/>
  <c r="AU63" i="12" s="1"/>
  <c r="U57" i="12"/>
  <c r="AH57" i="12" s="1"/>
  <c r="AU57" i="12" s="1"/>
  <c r="U58" i="12"/>
  <c r="AH58" i="12" s="1"/>
  <c r="AU58" i="12" s="1"/>
  <c r="U16" i="12"/>
  <c r="AH16" i="12" s="1"/>
  <c r="AU16" i="12" s="1"/>
  <c r="U42" i="12"/>
  <c r="AH42" i="12" s="1"/>
  <c r="AU42" i="12" s="1"/>
  <c r="U31" i="12"/>
  <c r="AH31" i="12" s="1"/>
  <c r="AU31" i="12" s="1"/>
  <c r="U17" i="12"/>
  <c r="AH17" i="12" s="1"/>
  <c r="AU17" i="12" s="1"/>
  <c r="U18" i="12"/>
  <c r="AH18" i="12" s="1"/>
  <c r="AU18" i="12" s="1"/>
  <c r="U19" i="12"/>
  <c r="AH19" i="12" s="1"/>
  <c r="AU19" i="12" s="1"/>
  <c r="U43" i="12"/>
  <c r="AH43" i="12" s="1"/>
  <c r="AU43" i="12" s="1"/>
  <c r="U25" i="12"/>
  <c r="AH25" i="12" s="1"/>
  <c r="AU25" i="12" s="1"/>
  <c r="U26" i="12"/>
  <c r="AH26" i="12" s="1"/>
  <c r="AU26" i="12" s="1"/>
  <c r="U36" i="12"/>
  <c r="AH36" i="12" s="1"/>
  <c r="AU36" i="12" s="1"/>
  <c r="U32" i="12"/>
  <c r="AH32" i="12" s="1"/>
  <c r="AU32" i="12" s="1"/>
  <c r="U13" i="12"/>
  <c r="AH13" i="12" s="1"/>
  <c r="AU13" i="12" s="1"/>
  <c r="U51" i="12"/>
  <c r="AH51" i="12" s="1"/>
  <c r="AU51" i="12" s="1"/>
  <c r="U59" i="12"/>
  <c r="AH59" i="12" s="1"/>
  <c r="AU59" i="12" s="1"/>
  <c r="U47" i="12"/>
  <c r="AH47" i="12" s="1"/>
  <c r="AU47" i="12" s="1"/>
  <c r="U44" i="12"/>
  <c r="AH44" i="12" s="1"/>
  <c r="AU44" i="12" s="1"/>
  <c r="U37" i="12"/>
  <c r="AH37" i="12" s="1"/>
  <c r="AU37" i="12" s="1"/>
  <c r="U38" i="12"/>
  <c r="AH38" i="12" s="1"/>
  <c r="AU38" i="12" s="1"/>
  <c r="U52" i="12"/>
  <c r="AH52" i="12" s="1"/>
  <c r="AU52" i="12" s="1"/>
  <c r="U20" i="12"/>
  <c r="AH20" i="12" s="1"/>
  <c r="AU20" i="12" s="1"/>
  <c r="U45" i="12"/>
  <c r="AH45" i="12" s="1"/>
  <c r="AU45" i="12" s="1"/>
  <c r="U21" i="12"/>
  <c r="AH21" i="12" s="1"/>
  <c r="AU21" i="12" s="1"/>
  <c r="U39" i="12"/>
  <c r="AH39" i="12" s="1"/>
  <c r="AU39" i="12" s="1"/>
  <c r="U53" i="12"/>
  <c r="AH53" i="12" s="1"/>
  <c r="AU53" i="12" s="1"/>
  <c r="U27" i="12"/>
  <c r="AH27" i="12" s="1"/>
  <c r="AU27" i="12" s="1"/>
  <c r="U48" i="12"/>
  <c r="AH48" i="12" s="1"/>
  <c r="AU48" i="12" s="1"/>
  <c r="U54" i="12"/>
  <c r="AH54" i="12" s="1"/>
  <c r="AU54" i="12" s="1"/>
  <c r="U64" i="12"/>
  <c r="AH64" i="12" s="1"/>
  <c r="AU64" i="12" s="1"/>
  <c r="U65" i="12"/>
  <c r="AH65" i="12" s="1"/>
  <c r="AU65" i="12" s="1"/>
  <c r="U60" i="12"/>
  <c r="AH60" i="12" s="1"/>
  <c r="AU60" i="12" s="1"/>
  <c r="U33" i="12"/>
  <c r="AH33" i="12" s="1"/>
  <c r="AU33" i="12" s="1"/>
  <c r="U66" i="12"/>
  <c r="AH66" i="12" s="1"/>
  <c r="AU66" i="12" s="1"/>
  <c r="U67" i="12"/>
  <c r="AH67" i="12" s="1"/>
  <c r="AU67" i="12" s="1"/>
  <c r="U49" i="12"/>
  <c r="AH49" i="12" s="1"/>
  <c r="AU49" i="12" s="1"/>
  <c r="U28" i="12"/>
  <c r="AH28" i="12" s="1"/>
  <c r="AU28" i="12" s="1"/>
  <c r="U68" i="12"/>
  <c r="AH68" i="12" s="1"/>
  <c r="AU68" i="12" s="1"/>
  <c r="U46" i="12"/>
  <c r="AH46" i="12" s="1"/>
  <c r="AU46" i="12" s="1"/>
  <c r="U9" i="12"/>
  <c r="AH9" i="12" s="1"/>
  <c r="AU9" i="12" s="1"/>
  <c r="AD61" i="12"/>
  <c r="AQ61" i="12" s="1"/>
  <c r="AD22" i="12"/>
  <c r="AQ22" i="12" s="1"/>
  <c r="AD63" i="12"/>
  <c r="AQ63" i="12" s="1"/>
  <c r="AD19" i="12"/>
  <c r="AQ19" i="12" s="1"/>
  <c r="AD36" i="12"/>
  <c r="AQ36" i="12" s="1"/>
  <c r="AD52" i="12"/>
  <c r="AQ52" i="12" s="1"/>
  <c r="AD54" i="12"/>
  <c r="AQ54" i="12" s="1"/>
  <c r="AD50" i="12"/>
  <c r="AQ50" i="12" s="1"/>
  <c r="Q9" i="12"/>
  <c r="AD9" i="12" s="1"/>
  <c r="AQ9" i="12" s="1"/>
  <c r="T9" i="8"/>
  <c r="AG9" i="8" s="1"/>
  <c r="AT9" i="8" s="1"/>
  <c r="Q49" i="8"/>
  <c r="AD49" i="8" s="1"/>
  <c r="AQ49" i="8" s="1"/>
  <c r="Q28" i="8"/>
  <c r="AD28" i="8" s="1"/>
  <c r="AQ28" i="8" s="1"/>
  <c r="Q68" i="8"/>
  <c r="AD68" i="8" s="1"/>
  <c r="AQ68" i="8" s="1"/>
  <c r="Q46" i="8"/>
  <c r="AD46" i="8" s="1"/>
  <c r="AQ46" i="8" s="1"/>
  <c r="Q50" i="8"/>
  <c r="AD50" i="8" s="1"/>
  <c r="AQ50" i="8" s="1"/>
  <c r="Q37" i="8"/>
  <c r="AD37" i="8" s="1"/>
  <c r="AQ37" i="8" s="1"/>
  <c r="Q38" i="8"/>
  <c r="AD38" i="8" s="1"/>
  <c r="AQ38" i="8" s="1"/>
  <c r="Q52" i="8"/>
  <c r="AD52" i="8" s="1"/>
  <c r="AQ52" i="8" s="1"/>
  <c r="Q20" i="8"/>
  <c r="AD20" i="8" s="1"/>
  <c r="AQ20" i="8" s="1"/>
  <c r="Q45" i="8"/>
  <c r="AD45" i="8" s="1"/>
  <c r="AQ45" i="8" s="1"/>
  <c r="Q21" i="8"/>
  <c r="AD21" i="8" s="1"/>
  <c r="AQ21" i="8" s="1"/>
  <c r="Q39" i="8"/>
  <c r="AD39" i="8" s="1"/>
  <c r="AQ39" i="8" s="1"/>
  <c r="Q53" i="8"/>
  <c r="AD53" i="8" s="1"/>
  <c r="AQ53" i="8" s="1"/>
  <c r="Q27" i="8"/>
  <c r="AD27" i="8" s="1"/>
  <c r="AQ27" i="8" s="1"/>
  <c r="Q48" i="8"/>
  <c r="AD48" i="8" s="1"/>
  <c r="AQ48" i="8" s="1"/>
  <c r="Q54" i="8"/>
  <c r="AD54" i="8" s="1"/>
  <c r="AQ54" i="8" s="1"/>
  <c r="Q64" i="8"/>
  <c r="AD64" i="8" s="1"/>
  <c r="AQ64" i="8" s="1"/>
  <c r="Q65" i="8"/>
  <c r="AD65" i="8" s="1"/>
  <c r="AQ65" i="8" s="1"/>
  <c r="Q60" i="8"/>
  <c r="AD60" i="8" s="1"/>
  <c r="AQ60" i="8" s="1"/>
  <c r="Q33" i="8"/>
  <c r="AD33" i="8" s="1"/>
  <c r="AQ33" i="8" s="1"/>
  <c r="Q66" i="8"/>
  <c r="AD66" i="8" s="1"/>
  <c r="AQ66" i="8" s="1"/>
  <c r="Q67" i="8"/>
  <c r="AD67" i="8" s="1"/>
  <c r="AQ67" i="8" s="1"/>
  <c r="Q12" i="8"/>
  <c r="AD12" i="8" s="1"/>
  <c r="AQ12" i="8" s="1"/>
  <c r="Q30" i="8"/>
  <c r="AD30" i="8" s="1"/>
  <c r="AQ30" i="8" s="1"/>
  <c r="Q62" i="8"/>
  <c r="AD62" i="8" s="1"/>
  <c r="AQ62" i="8" s="1"/>
  <c r="Q63" i="8"/>
  <c r="AD63" i="8" s="1"/>
  <c r="AQ63" i="8" s="1"/>
  <c r="Q57" i="8"/>
  <c r="AD57" i="8" s="1"/>
  <c r="AQ57" i="8" s="1"/>
  <c r="Q58" i="8"/>
  <c r="AD58" i="8" s="1"/>
  <c r="AQ58" i="8" s="1"/>
  <c r="Q16" i="8"/>
  <c r="AD16" i="8" s="1"/>
  <c r="AQ16" i="8" s="1"/>
  <c r="Q42" i="8"/>
  <c r="AD42" i="8" s="1"/>
  <c r="AQ42" i="8" s="1"/>
  <c r="Q31" i="8"/>
  <c r="AD31" i="8" s="1"/>
  <c r="AQ31" i="8" s="1"/>
  <c r="Q17" i="8"/>
  <c r="AD17" i="8" s="1"/>
  <c r="AQ17" i="8" s="1"/>
  <c r="Q18" i="8"/>
  <c r="AD18" i="8" s="1"/>
  <c r="AQ18" i="8" s="1"/>
  <c r="Q19" i="8"/>
  <c r="AD19" i="8" s="1"/>
  <c r="AQ19" i="8" s="1"/>
  <c r="Q43" i="8"/>
  <c r="AD43" i="8" s="1"/>
  <c r="AQ43" i="8" s="1"/>
  <c r="Q25" i="8"/>
  <c r="AD25" i="8" s="1"/>
  <c r="AQ25" i="8" s="1"/>
  <c r="Q26" i="8"/>
  <c r="AD26" i="8" s="1"/>
  <c r="AQ26" i="8" s="1"/>
  <c r="Q36" i="8"/>
  <c r="AD36" i="8" s="1"/>
  <c r="AQ36" i="8" s="1"/>
  <c r="Q32" i="8"/>
  <c r="AD32" i="8" s="1"/>
  <c r="AQ32" i="8" s="1"/>
  <c r="Q13" i="8"/>
  <c r="AD13" i="8" s="1"/>
  <c r="AQ13" i="8" s="1"/>
  <c r="Q51" i="8"/>
  <c r="AD51" i="8" s="1"/>
  <c r="AQ51" i="8" s="1"/>
  <c r="Q59" i="8"/>
  <c r="AD59" i="8" s="1"/>
  <c r="AQ59" i="8" s="1"/>
  <c r="Q47" i="8"/>
  <c r="AD47" i="8" s="1"/>
  <c r="AQ47" i="8" s="1"/>
  <c r="Q44" i="8"/>
  <c r="AD44" i="8" s="1"/>
  <c r="AQ44" i="8" s="1"/>
  <c r="Q14" i="8"/>
  <c r="AD14" i="8" s="1"/>
  <c r="AQ14" i="8" s="1"/>
  <c r="Q61" i="8"/>
  <c r="AD61" i="8" s="1"/>
  <c r="AQ61" i="8" s="1"/>
  <c r="Q10" i="8"/>
  <c r="AD10" i="8" s="1"/>
  <c r="AQ10" i="8" s="1"/>
  <c r="Q29" i="8"/>
  <c r="AD29" i="8" s="1"/>
  <c r="AQ29" i="8" s="1"/>
  <c r="Q15" i="8"/>
  <c r="AD15" i="8" s="1"/>
  <c r="AQ15" i="8" s="1"/>
  <c r="Q22" i="8"/>
  <c r="AD22" i="8" s="1"/>
  <c r="AQ22" i="8" s="1"/>
  <c r="Q23" i="8"/>
  <c r="AD23" i="8" s="1"/>
  <c r="AQ23" i="8" s="1"/>
  <c r="Q24" i="8"/>
  <c r="AD24" i="8" s="1"/>
  <c r="AQ24" i="8" s="1"/>
  <c r="Q34" i="8"/>
  <c r="AD34" i="8" s="1"/>
  <c r="AQ34" i="8" s="1"/>
  <c r="Q40" i="8"/>
  <c r="AD40" i="8" s="1"/>
  <c r="AQ40" i="8" s="1"/>
  <c r="Q55" i="8"/>
  <c r="AD55" i="8" s="1"/>
  <c r="AQ55" i="8" s="1"/>
  <c r="Q41" i="8"/>
  <c r="AD41" i="8" s="1"/>
  <c r="AQ41" i="8" s="1"/>
  <c r="Q11" i="8"/>
  <c r="AD11" i="8" s="1"/>
  <c r="AQ11" i="8" s="1"/>
  <c r="Q56" i="8"/>
  <c r="AD56" i="8" s="1"/>
  <c r="AQ56" i="8" s="1"/>
  <c r="Q35" i="8"/>
  <c r="AD35" i="8" s="1"/>
  <c r="AQ35" i="8" s="1"/>
  <c r="Q9" i="8"/>
  <c r="AD9" i="8" s="1"/>
  <c r="AQ9" i="8" s="1"/>
  <c r="AG61" i="8" l="1"/>
  <c r="AT61" i="8" s="1"/>
  <c r="AG15" i="8"/>
  <c r="AT15" i="8" s="1"/>
  <c r="AS69" i="12"/>
  <c r="AR69" i="12"/>
  <c r="AT69" i="8" l="1"/>
  <c r="AQ69" i="12"/>
  <c r="AT69" i="12"/>
  <c r="AI69" i="13" l="1"/>
  <c r="AX69" i="8"/>
  <c r="AK69" i="12"/>
  <c r="AK69" i="8"/>
  <c r="AE69" i="8"/>
  <c r="AY105" i="13" l="1"/>
  <c r="AY116" i="13" s="1"/>
  <c r="S69" i="8" l="1"/>
  <c r="T69" i="8" l="1"/>
  <c r="Q69" i="8"/>
  <c r="AU69" i="11"/>
  <c r="AR69" i="11"/>
  <c r="AQ69" i="11"/>
  <c r="AP69" i="11"/>
  <c r="AO69" i="11"/>
  <c r="AN69" i="11"/>
  <c r="AM69" i="11"/>
  <c r="AL69" i="11"/>
  <c r="AI69" i="11"/>
  <c r="AF69" i="11"/>
  <c r="AE69" i="11"/>
  <c r="AD69" i="11"/>
  <c r="AC69" i="11"/>
  <c r="AB69" i="11"/>
  <c r="AA69" i="11"/>
  <c r="Z69" i="11"/>
  <c r="W69" i="11"/>
  <c r="T69" i="11"/>
  <c r="S69" i="11"/>
  <c r="R69" i="11"/>
  <c r="Q69" i="11"/>
  <c r="P69" i="11"/>
  <c r="O69" i="11"/>
  <c r="N69" i="11"/>
  <c r="L69" i="11"/>
  <c r="K69" i="11"/>
  <c r="F69" i="11"/>
  <c r="E69" i="11"/>
  <c r="J69" i="11" s="1"/>
  <c r="AU69" i="13"/>
  <c r="AS69" i="13"/>
  <c r="AR69" i="13"/>
  <c r="AQ69" i="13"/>
  <c r="AP69" i="13"/>
  <c r="AN69" i="13"/>
  <c r="AM69" i="13"/>
  <c r="AL69" i="13"/>
  <c r="AJ69" i="13"/>
  <c r="AG69" i="13"/>
  <c r="AF69" i="13"/>
  <c r="AE69" i="13"/>
  <c r="AD69" i="13"/>
  <c r="AC69" i="13"/>
  <c r="AB69" i="13"/>
  <c r="AA69" i="13"/>
  <c r="Z69" i="13"/>
  <c r="W69" i="13"/>
  <c r="T69" i="13"/>
  <c r="S69" i="13"/>
  <c r="R69" i="13"/>
  <c r="P69" i="13"/>
  <c r="N69" i="13"/>
  <c r="L69" i="13"/>
  <c r="K69" i="13"/>
  <c r="I69" i="13"/>
  <c r="H69" i="13"/>
  <c r="F69" i="13"/>
  <c r="E69" i="13"/>
  <c r="AY69" i="12"/>
  <c r="AU69" i="12"/>
  <c r="AO69" i="12"/>
  <c r="AL69" i="12"/>
  <c r="AH69" i="12"/>
  <c r="AG69" i="12"/>
  <c r="AF69" i="12"/>
  <c r="AE69" i="12"/>
  <c r="AD69" i="12"/>
  <c r="AC69" i="12"/>
  <c r="AB69" i="12"/>
  <c r="Y69" i="12"/>
  <c r="U69" i="12"/>
  <c r="T69" i="12"/>
  <c r="S69" i="12"/>
  <c r="R69" i="12"/>
  <c r="Q69" i="12"/>
  <c r="P69" i="12"/>
  <c r="O69" i="12"/>
  <c r="L69" i="12"/>
  <c r="E69" i="12"/>
  <c r="AZ69" i="8"/>
  <c r="AY69" i="8"/>
  <c r="AU69" i="8"/>
  <c r="AS69" i="8"/>
  <c r="AR69" i="8"/>
  <c r="AP69" i="8"/>
  <c r="AO69" i="8"/>
  <c r="AW69" i="8" s="1"/>
  <c r="AL69" i="8"/>
  <c r="AH69" i="8"/>
  <c r="AG69" i="8"/>
  <c r="AD69" i="8"/>
  <c r="AC69" i="8"/>
  <c r="AB69" i="8"/>
  <c r="AJ69" i="8" s="1"/>
  <c r="Y69" i="8"/>
  <c r="V69" i="8"/>
  <c r="U69" i="8"/>
  <c r="R69" i="8"/>
  <c r="P69" i="8"/>
  <c r="O69" i="8"/>
  <c r="L69" i="8"/>
  <c r="H69" i="8"/>
  <c r="G69" i="8"/>
  <c r="F69" i="8"/>
  <c r="E69" i="8"/>
  <c r="BA69" i="8" l="1"/>
  <c r="AA69" i="8"/>
  <c r="AW69" i="11"/>
  <c r="Y69" i="11"/>
  <c r="AT69" i="13"/>
  <c r="AH69" i="13"/>
  <c r="M69" i="11"/>
  <c r="AK69" i="11"/>
  <c r="AJ69" i="12"/>
  <c r="W69" i="12"/>
  <c r="AW69" i="12"/>
  <c r="J69" i="12"/>
  <c r="AK69" i="13"/>
  <c r="V69" i="13"/>
  <c r="J69" i="13"/>
  <c r="Y69" i="13"/>
  <c r="AW69" i="13"/>
  <c r="M69" i="13"/>
  <c r="J69" i="8"/>
  <c r="AN69" i="8"/>
  <c r="W69" i="8"/>
  <c r="V69" i="11"/>
  <c r="AH69" i="11"/>
  <c r="AT69" i="11"/>
  <c r="N69" i="12"/>
  <c r="AA69" i="12"/>
  <c r="AN69" i="12"/>
  <c r="BA69" i="12"/>
  <c r="AQ69" i="8" l="1"/>
</calcChain>
</file>

<file path=xl/sharedStrings.xml><?xml version="1.0" encoding="utf-8"?>
<sst xmlns="http://schemas.openxmlformats.org/spreadsheetml/2006/main" count="747" uniqueCount="131">
  <si>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</si>
  <si>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</si>
  <si>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</si>
  <si>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</si>
  <si>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</si>
  <si>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</si>
  <si>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</si>
  <si>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</si>
  <si>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</si>
  <si>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</si>
  <si>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</si>
  <si>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</si>
  <si>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</si>
  <si>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</si>
  <si>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</si>
  <si>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</si>
  <si>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</si>
  <si>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</si>
  <si>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</si>
  <si>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</si>
  <si>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</si>
  <si>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</si>
  <si>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</si>
  <si>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</si>
  <si>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</si>
  <si>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</si>
  <si>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</si>
  <si>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</si>
  <si>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</si>
  <si>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</si>
  <si>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</si>
  <si>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</si>
  <si>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</si>
  <si>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</si>
  <si>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</si>
  <si>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</si>
  <si>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</si>
  <si>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</si>
  <si>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</si>
  <si>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</si>
  <si>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</si>
  <si>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</si>
  <si>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</si>
  <si>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</si>
  <si>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</si>
  <si>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</si>
  <si>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</si>
  <si>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</si>
  <si>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</si>
  <si>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</si>
  <si>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</si>
  <si>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</si>
  <si>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</si>
  <si>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</si>
  <si>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</si>
  <si>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</si>
  <si>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</si>
  <si>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</si>
  <si>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</si>
  <si>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</si>
  <si>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</si>
  <si>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</si>
  <si>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</si>
  <si>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</si>
  <si>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</si>
  <si>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</si>
  <si>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</si>
  <si>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</si>
  <si>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</si>
  <si>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</si>
  <si>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</si>
  <si>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</si>
  <si>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</si>
  <si>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</si>
  <si>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</si>
  <si>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</si>
  <si>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t>( LIETUVOS JURIDINIAI ASMENYS )</t>
  </si>
  <si>
    <t>( UŽSIENIO JURIDINIAI ASMENYS )</t>
  </si>
  <si>
    <t>Viso</t>
  </si>
  <si>
    <t>Iš jų mokesčių administratoriaus iniciatyva</t>
  </si>
  <si>
    <t>* speciali Europos Sąjungos valstybėse narėse galiojanti telekomunikacijų, radijo ir televizijos transliavimo ir elektroniniu būdu teikiamų paslaugų apmokestinimo schema.</t>
  </si>
  <si>
    <t>** Stulpelyje atvaizduoti visų tipų PVM mokėtojai (juridiniai ir fiziniai) - Mano VMI vartotojai.</t>
  </si>
  <si>
    <t>( FIZINIAI ASMENYS )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</si>
  <si>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</si>
  <si>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PVM mokėtojų skaičius 2020.01.01</t>
  </si>
  <si>
    <t>PVM mokėtojų skaičius 2019.10.01</t>
  </si>
  <si>
    <t>PVM mokėtojų skaičius 2019.07.01</t>
  </si>
  <si>
    <t>Išregistruota per 2019 m. I-II ketv.</t>
  </si>
  <si>
    <t xml:space="preserve">Išregistruota per 2019 m. II ketv. </t>
  </si>
  <si>
    <t>Įregistruota per 2019 m. I-II ketv.</t>
  </si>
  <si>
    <t>Įregistruota per 2019 m. II ketv.</t>
  </si>
  <si>
    <t>PVM mokėtojų skaičius 2019.04.01</t>
  </si>
  <si>
    <t>Įregistruota per 2020 m. I ketv.</t>
  </si>
  <si>
    <t xml:space="preserve">Išregistruota per 2020 m. I ketv. </t>
  </si>
  <si>
    <t>PVM mokėtojų skaičius 2020.04.01</t>
  </si>
  <si>
    <t>Ūkininkų, PVM mokėtojų, skaičius 2020.04.01</t>
  </si>
  <si>
    <t>MOSS* dalyvių skaičius 2020.04.01</t>
  </si>
  <si>
    <t>Mano VMI naudotojų skaičius** 2020.04.01</t>
  </si>
  <si>
    <t>PVM mokėtojų santykis su Mano VMI naudotojais** (proc.) 2020.04.01</t>
  </si>
  <si>
    <t>PVM mokėtojų skaičius 2020.07.01</t>
  </si>
  <si>
    <t>Ūkininkų, PVM mokėtojų, skaičius 2020.07.01</t>
  </si>
  <si>
    <t>MOSS* dalyvių skaičius 2020.07.01</t>
  </si>
  <si>
    <t>Mano VMI naudotojų skaičius** 2020.07.01</t>
  </si>
  <si>
    <t>PVM mokėtojų santykis su Mano VMI naudotojais** (proc.) 2020.07.01</t>
  </si>
  <si>
    <t>Įregistruota per 2020 m. III ketv.</t>
  </si>
  <si>
    <t>Įregistruota per 2020 m. I-III ketv.</t>
  </si>
  <si>
    <t xml:space="preserve">Išregistruota per 2020 m. III ketv. </t>
  </si>
  <si>
    <t>Išregistruota per 2020 m. I-III ketv.</t>
  </si>
  <si>
    <t>PVM mokėtojų skaičius 2020.10.01</t>
  </si>
  <si>
    <t>Ūkininkų, PVM mokėtojų,  skaičius 2020.10.01</t>
  </si>
  <si>
    <t>MOSS* dalyvių skaičius 2020.10.01</t>
  </si>
  <si>
    <t>Mano VMI naudotojų skaičius** 2020.10.01</t>
  </si>
  <si>
    <t>PVM mokėtojų santykis su Mano VMI naudotojais** (proc.) 2020.10.01</t>
  </si>
  <si>
    <t>Įregistruota per 2020 m. IV ketv.</t>
  </si>
  <si>
    <t xml:space="preserve">Įregistruota per 2020 m. I-IV ketv. </t>
  </si>
  <si>
    <t xml:space="preserve">Išregistruota per 2020 m. IV ketv. </t>
  </si>
  <si>
    <t xml:space="preserve">Išregistruota per 2020 m.  I-IV ketv. </t>
  </si>
  <si>
    <t>PVM mokėtojų skaičius 2021.01.01</t>
  </si>
  <si>
    <t>Ūkininkų, PVM mokėtojų, skaičius 2021.01.01</t>
  </si>
  <si>
    <t>MOSS* dalyvių skaičius 2021.01.01</t>
  </si>
  <si>
    <t>Mano VMI naudotojų skaičius** 2021.01.01</t>
  </si>
  <si>
    <t>PVM mokėtojų santykis su Mano VMI naudotojais** (proc.) 2021.01.01</t>
  </si>
  <si>
    <t xml:space="preserve">2020 METŲ PVM MOKĖTOJŲ SUVESTINĖ ATASKAITA </t>
  </si>
  <si>
    <t>Ūkininkų, PVM mokėtojų,  skaičius 2020.04.01</t>
  </si>
  <si>
    <t>Įregistruota per 2020 m. II ketv.</t>
  </si>
  <si>
    <t>Įregistruota per 2020 m. I-II ketv.</t>
  </si>
  <si>
    <t xml:space="preserve">Išregistruota per 2020 m. II ketv. </t>
  </si>
  <si>
    <t>Išregistruota per 2020 m. I-II ketv.</t>
  </si>
  <si>
    <t>Ūkininkų, PVM mokėtojų,  skaičius 2020.07.01</t>
  </si>
  <si>
    <t>Ūkininkų, PVM mokėtojų, skaičius 2020.10.01</t>
  </si>
  <si>
    <t>Paskutinio atnaujinimo data: 2021-01-05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</si>
</sst>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1"/>
      <color theme="1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2" fillId="0" borderId="0"/>
    <xf numFmtId="0" fontId="10" fillId="0" borderId="0"/>
    <xf numFmtId="0" fontId="11" fillId="0" borderId="0"/>
    <xf numFmtId="0" fontId="16" fillId="0" borderId="0"/>
    <xf numFmtId="0" fontId="1" fillId="0" borderId="0"/>
    <xf numFmtId="0" fontId="17" fillId="0" borderId="0"/>
  </cellStyleXfs>
  <cellXfs count="18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/>
    <xf numFmtId="0" fontId="7" fillId="0" borderId="2" xfId="0" applyFont="1" applyBorder="1"/>
    <xf numFmtId="2" fontId="7" fillId="0" borderId="2" xfId="0" applyNumberFormat="1" applyFont="1" applyBorder="1"/>
    <xf numFmtId="0" fontId="7" fillId="0" borderId="3" xfId="0" applyFont="1" applyBorder="1"/>
    <xf numFmtId="0" fontId="6" fillId="0" borderId="0" xfId="0" applyFont="1" applyAlignment="1">
      <alignment horizontal="right"/>
    </xf>
    <xf numFmtId="0" fontId="6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164" fontId="6" fillId="0" borderId="2" xfId="0" applyNumberFormat="1" applyFont="1" applyBorder="1"/>
    <xf numFmtId="1" fontId="5" fillId="0" borderId="0" xfId="0" applyNumberFormat="1" applyFont="1"/>
    <xf numFmtId="1" fontId="6" fillId="0" borderId="0" xfId="0" applyNumberFormat="1" applyFont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2" fontId="7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3" xfId="0" applyNumberFormat="1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64" fontId="6" fillId="2" borderId="3" xfId="0" applyNumberFormat="1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1" fontId="7" fillId="4" borderId="2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1" fontId="7" fillId="5" borderId="2" xfId="0" applyNumberFormat="1" applyFont="1" applyFill="1" applyBorder="1"/>
    <xf numFmtId="1" fontId="7" fillId="5" borderId="3" xfId="0" applyNumberFormat="1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" fontId="7" fillId="2" borderId="2" xfId="0" applyNumberFormat="1" applyFont="1" applyFill="1" applyBorder="1"/>
    <xf numFmtId="1" fontId="7" fillId="2" borderId="3" xfId="0" applyNumberFormat="1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4" fillId="0" borderId="16" xfId="0" applyFont="1" applyBorder="1" applyAlignment="1">
      <alignment horizontal="center" vertical="center" wrapText="1"/>
    </xf>
    <xf numFmtId="1" fontId="7" fillId="4" borderId="2" xfId="0" applyNumberFormat="1" applyFont="1" applyFill="1" applyBorder="1"/>
    <xf numFmtId="164" fontId="6" fillId="5" borderId="2" xfId="0" applyNumberFormat="1" applyFont="1" applyFill="1" applyBorder="1"/>
    <xf numFmtId="164" fontId="6" fillId="5" borderId="3" xfId="0" applyNumberFormat="1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0" fontId="6" fillId="5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4" fillId="0" borderId="16" xfId="0" applyFont="1" applyBorder="1" applyAlignment="1">
      <alignment horizontal="center" vertical="center" wrapText="1"/>
    </xf>
    <xf numFmtId="0" fontId="5" fillId="3" borderId="3" xfId="0" applyFont="1" applyFill="1" applyBorder="1"/>
    <xf numFmtId="2" fontId="7" fillId="2" borderId="3" xfId="0" applyNumberFormat="1" applyFont="1" applyFill="1" applyBorder="1"/>
    <xf numFmtId="164" fontId="6" fillId="2" borderId="3" xfId="0" applyNumberFormat="1" applyFont="1" applyFill="1" applyBorder="1"/>
    <xf numFmtId="0" fontId="5" fillId="3" borderId="2" xfId="0" applyFont="1" applyFill="1" applyBorder="1"/>
    <xf numFmtId="0" fontId="7" fillId="4" borderId="3" xfId="0" applyFont="1" applyFill="1" applyBorder="1"/>
    <xf numFmtId="0" fontId="7" fillId="4" borderId="2" xfId="0" applyFont="1" applyFill="1" applyBorder="1"/>
    <xf numFmtId="2" fontId="7" fillId="4" borderId="2" xfId="0" applyNumberFormat="1" applyFont="1" applyFill="1" applyBorder="1"/>
    <xf numFmtId="1" fontId="7" fillId="4" borderId="2" xfId="0" applyNumberFormat="1" applyFont="1" applyFill="1" applyBorder="1"/>
    <xf numFmtId="164" fontId="6" fillId="4" borderId="3" xfId="0" applyNumberFormat="1" applyFont="1" applyFill="1" applyBorder="1"/>
    <xf numFmtId="0" fontId="7" fillId="4" borderId="4" xfId="0" applyFont="1" applyFill="1" applyBorder="1"/>
    <xf numFmtId="1" fontId="7" fillId="4" borderId="4" xfId="0" applyNumberFormat="1" applyFont="1" applyFill="1" applyBorder="1"/>
    <xf numFmtId="164" fontId="6" fillId="4" borderId="4" xfId="0" applyNumberFormat="1" applyFont="1" applyFill="1" applyBorder="1"/>
    <xf numFmtId="2" fontId="7" fillId="5" borderId="2" xfId="0" applyNumberFormat="1" applyFont="1" applyFill="1" applyBorder="1"/>
    <xf numFmtId="164" fontId="6" fillId="5" borderId="2" xfId="0" applyNumberFormat="1" applyFont="1" applyFill="1" applyBorder="1"/>
    <xf numFmtId="2" fontId="7" fillId="5" borderId="3" xfId="0" applyNumberFormat="1" applyFont="1" applyFill="1" applyBorder="1"/>
    <xf numFmtId="164" fontId="6" fillId="5" borderId="3" xfId="0" applyNumberFormat="1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7" borderId="2" xfId="0" applyFont="1" applyFill="1" applyBorder="1"/>
    <xf numFmtId="0" fontId="5" fillId="7" borderId="3" xfId="0" applyFont="1" applyFill="1" applyBorder="1"/>
    <xf numFmtId="164" fontId="6" fillId="7" borderId="2" xfId="0" applyNumberFormat="1" applyFont="1" applyFill="1" applyBorder="1"/>
    <xf numFmtId="2" fontId="7" fillId="7" borderId="3" xfId="0" applyNumberFormat="1" applyFont="1" applyFill="1" applyBorder="1"/>
    <xf numFmtId="164" fontId="6" fillId="7" borderId="3" xfId="0" applyNumberFormat="1" applyFont="1" applyFill="1" applyBorder="1"/>
    <xf numFmtId="0" fontId="5" fillId="8" borderId="2" xfId="0" applyFont="1" applyFill="1" applyBorder="1"/>
    <xf numFmtId="0" fontId="5" fillId="8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6" fillId="8" borderId="3" xfId="0" applyFont="1" applyFill="1" applyBorder="1"/>
    <xf numFmtId="0" fontId="6" fillId="7" borderId="2" xfId="0" applyFont="1" applyFill="1" applyBorder="1"/>
    <xf numFmtId="0" fontId="6" fillId="7" borderId="3" xfId="0" applyFont="1" applyFill="1" applyBorder="1"/>
    <xf numFmtId="0" fontId="8" fillId="0" borderId="0" xfId="0" applyFont="1" applyBorder="1" applyAlignment="1">
      <alignment horizontal="right"/>
    </xf>
    <xf numFmtId="0" fontId="7" fillId="0" borderId="0" xfId="0" applyFont="1" applyBorder="1"/>
    <xf numFmtId="2" fontId="7" fillId="0" borderId="0" xfId="0" applyNumberFormat="1" applyFont="1" applyBorder="1"/>
    <xf numFmtId="1" fontId="7" fillId="0" borderId="0" xfId="0" applyNumberFormat="1" applyFont="1" applyBorder="1"/>
    <xf numFmtId="164" fontId="6" fillId="0" borderId="0" xfId="0" applyNumberFormat="1" applyFont="1" applyBorder="1"/>
    <xf numFmtId="2" fontId="7" fillId="0" borderId="0" xfId="0" applyNumberFormat="1" applyFont="1" applyFill="1" applyBorder="1"/>
    <xf numFmtId="1" fontId="7" fillId="0" borderId="0" xfId="0" applyNumberFormat="1" applyFont="1" applyFill="1" applyBorder="1"/>
    <xf numFmtId="164" fontId="6" fillId="0" borderId="0" xfId="0" applyNumberFormat="1" applyFont="1" applyFill="1" applyBorder="1"/>
    <xf numFmtId="2" fontId="7" fillId="4" borderId="17" xfId="0" applyNumberFormat="1" applyFont="1" applyFill="1" applyBorder="1"/>
    <xf numFmtId="2" fontId="7" fillId="4" borderId="3" xfId="0" applyNumberFormat="1" applyFont="1" applyFill="1" applyBorder="1"/>
    <xf numFmtId="164" fontId="6" fillId="4" borderId="17" xfId="0" applyNumberFormat="1" applyFont="1" applyFill="1" applyBorder="1"/>
    <xf numFmtId="164" fontId="6" fillId="4" borderId="18" xfId="0" applyNumberFormat="1" applyFont="1" applyFill="1" applyBorder="1"/>
    <xf numFmtId="164" fontId="6" fillId="0" borderId="18" xfId="0" applyNumberFormat="1" applyFont="1" applyFill="1" applyBorder="1"/>
    <xf numFmtId="2" fontId="7" fillId="0" borderId="2" xfId="0" applyNumberFormat="1" applyFont="1" applyFill="1" applyBorder="1"/>
    <xf numFmtId="164" fontId="6" fillId="0" borderId="2" xfId="0" applyNumberFormat="1" applyFont="1" applyFill="1" applyBorder="1"/>
    <xf numFmtId="0" fontId="6" fillId="6" borderId="4" xfId="0" applyFont="1" applyFill="1" applyBorder="1"/>
    <xf numFmtId="0" fontId="6" fillId="5" borderId="4" xfId="0" applyFont="1" applyFill="1" applyBorder="1"/>
    <xf numFmtId="2" fontId="7" fillId="5" borderId="4" xfId="0" applyNumberFormat="1" applyFont="1" applyFill="1" applyBorder="1"/>
    <xf numFmtId="164" fontId="6" fillId="5" borderId="4" xfId="0" applyNumberFormat="1" applyFont="1" applyFill="1" applyBorder="1"/>
    <xf numFmtId="0" fontId="5" fillId="3" borderId="4" xfId="0" applyFont="1" applyFill="1" applyBorder="1"/>
    <xf numFmtId="0" fontId="6" fillId="2" borderId="4" xfId="0" applyFont="1" applyFill="1" applyBorder="1"/>
    <xf numFmtId="0" fontId="6" fillId="3" borderId="4" xfId="0" applyFont="1" applyFill="1" applyBorder="1"/>
    <xf numFmtId="2" fontId="7" fillId="2" borderId="4" xfId="0" applyNumberFormat="1" applyFont="1" applyFill="1" applyBorder="1"/>
    <xf numFmtId="0" fontId="5" fillId="2" borderId="4" xfId="0" applyFont="1" applyFill="1" applyBorder="1"/>
    <xf numFmtId="164" fontId="6" fillId="2" borderId="4" xfId="0" applyNumberFormat="1" applyFont="1" applyFill="1" applyBorder="1"/>
    <xf numFmtId="0" fontId="5" fillId="8" borderId="4" xfId="0" applyFont="1" applyFill="1" applyBorder="1"/>
    <xf numFmtId="0" fontId="6" fillId="7" borderId="4" xfId="0" applyFont="1" applyFill="1" applyBorder="1"/>
    <xf numFmtId="2" fontId="7" fillId="7" borderId="4" xfId="0" applyNumberFormat="1" applyFont="1" applyFill="1" applyBorder="1"/>
    <xf numFmtId="0" fontId="5" fillId="7" borderId="4" xfId="0" applyFont="1" applyFill="1" applyBorder="1"/>
    <xf numFmtId="164" fontId="6" fillId="7" borderId="4" xfId="0" applyNumberFormat="1" applyFont="1" applyFill="1" applyBorder="1"/>
    <xf numFmtId="0" fontId="6" fillId="8" borderId="4" xfId="0" applyFont="1" applyFill="1" applyBorder="1"/>
    <xf numFmtId="1" fontId="7" fillId="5" borderId="4" xfId="0" applyNumberFormat="1" applyFont="1" applyFill="1" applyBorder="1"/>
    <xf numFmtId="1" fontId="7" fillId="2" borderId="4" xfId="0" applyNumberFormat="1" applyFont="1" applyFill="1" applyBorder="1"/>
    <xf numFmtId="0" fontId="12" fillId="0" borderId="0" xfId="0" applyFont="1" applyAlignment="1">
      <alignment vertical="center"/>
    </xf>
    <xf numFmtId="0" fontId="14" fillId="0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/>
    <xf numFmtId="0" fontId="12" fillId="0" borderId="0" xfId="0" applyFont="1" applyAlignment="1">
      <alignment horizontal="left" vertical="center"/>
    </xf>
    <xf numFmtId="0" fontId="5" fillId="0" borderId="3" xfId="0" applyFont="1" applyBorder="1"/>
    <xf numFmtId="0" fontId="1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10" xfId="0" applyNumberFormat="1" applyFont="1" applyBorder="1" applyAlignment="1">
      <alignment vertical="center" wrapText="1"/>
    </xf>
    <xf numFmtId="1" fontId="5" fillId="0" borderId="11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2 2" xfId="2"/>
    <cellStyle name="Normal 2 3" xfId="4"/>
    <cellStyle name="Normal 3" xfId="3"/>
    <cellStyle name="Normal 4" xfId="5"/>
    <cellStyle name="Normal 5" xfId="6"/>
    <cellStyle name="Normal 6" xfId="7"/>
    <cellStyle name="Normal 7" xfId="8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3"/>
  <sheetViews>
    <sheetView tabSelected="1" zoomScaleNormal="100" workbookViewId="0">
      <pane xSplit="4" ySplit="8" topLeftCell="AR9" activePane="bottomRight" state="frozen"/>
      <selection pane="topRight" activeCell="E1" sqref="E1"/>
      <selection pane="bottomLeft" activeCell="A6" sqref="A6"/>
      <selection pane="bottomRight" activeCell="B11" sqref="B11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4.14062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1.7109375" style="2" customWidth="1"/>
    <col min="25" max="25" width="11.5703125" style="2" customWidth="1"/>
    <col min="26" max="26" width="12.42578125" style="2" customWidth="1"/>
    <col min="27" max="27" width="12.8554687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1.57031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57031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62" customFormat="1" ht="21.75" customHeight="1" x14ac:dyDescent="0.3">
      <c r="A1" s="159" t="s">
        <v>83</v>
      </c>
      <c r="B1" s="159"/>
      <c r="C1" s="160"/>
      <c r="D1" s="160"/>
      <c r="E1" s="161"/>
    </row>
    <row r="2" spans="1:53" s="162" customFormat="1" ht="15.75" customHeight="1" x14ac:dyDescent="0.3">
      <c r="A2" s="166" t="s">
        <v>130</v>
      </c>
      <c r="B2" s="166"/>
      <c r="C2" s="166"/>
      <c r="D2" s="166"/>
      <c r="E2" s="166"/>
    </row>
    <row r="4" spans="1:53" ht="18" x14ac:dyDescent="0.35">
      <c r="E4" s="163" t="s">
        <v>122</v>
      </c>
      <c r="F4" s="163"/>
      <c r="G4" s="163"/>
      <c r="H4" s="163"/>
      <c r="I4" s="163"/>
    </row>
    <row r="5" spans="1:53" ht="17.25" thickBot="1" x14ac:dyDescent="0.35">
      <c r="D5" s="172"/>
      <c r="E5" s="172"/>
      <c r="F5" s="172"/>
      <c r="G5" s="172"/>
      <c r="H5" s="172"/>
      <c r="I5" s="172"/>
    </row>
    <row r="6" spans="1:53" ht="15" customHeight="1" x14ac:dyDescent="0.3">
      <c r="A6" s="167" t="s">
        <v>1</v>
      </c>
      <c r="B6" s="168"/>
      <c r="C6" s="167" t="s">
        <v>0</v>
      </c>
      <c r="D6" s="168"/>
      <c r="E6" s="179" t="s">
        <v>91</v>
      </c>
      <c r="F6" s="179" t="s">
        <v>92</v>
      </c>
      <c r="G6" s="167" t="s">
        <v>93</v>
      </c>
      <c r="H6" s="173"/>
      <c r="I6" s="179" t="s">
        <v>94</v>
      </c>
      <c r="J6" s="179" t="s">
        <v>75</v>
      </c>
      <c r="K6" s="176" t="s">
        <v>95</v>
      </c>
      <c r="L6" s="176" t="s">
        <v>96</v>
      </c>
      <c r="M6" s="179" t="s">
        <v>97</v>
      </c>
      <c r="N6" s="179" t="s">
        <v>98</v>
      </c>
      <c r="O6" s="179" t="s">
        <v>86</v>
      </c>
      <c r="P6" s="179" t="s">
        <v>90</v>
      </c>
      <c r="Q6" s="179" t="s">
        <v>89</v>
      </c>
      <c r="R6" s="167" t="s">
        <v>88</v>
      </c>
      <c r="S6" s="173"/>
      <c r="T6" s="167" t="s">
        <v>87</v>
      </c>
      <c r="U6" s="173"/>
      <c r="V6" s="179" t="s">
        <v>99</v>
      </c>
      <c r="W6" s="179" t="s">
        <v>75</v>
      </c>
      <c r="X6" s="176" t="s">
        <v>100</v>
      </c>
      <c r="Y6" s="176" t="s">
        <v>101</v>
      </c>
      <c r="Z6" s="179" t="s">
        <v>102</v>
      </c>
      <c r="AA6" s="179" t="s">
        <v>103</v>
      </c>
      <c r="AB6" s="179" t="s">
        <v>85</v>
      </c>
      <c r="AC6" s="179" t="s">
        <v>104</v>
      </c>
      <c r="AD6" s="179" t="s">
        <v>105</v>
      </c>
      <c r="AE6" s="167" t="s">
        <v>106</v>
      </c>
      <c r="AF6" s="173"/>
      <c r="AG6" s="167" t="s">
        <v>107</v>
      </c>
      <c r="AH6" s="173"/>
      <c r="AI6" s="179" t="s">
        <v>108</v>
      </c>
      <c r="AJ6" s="179" t="s">
        <v>75</v>
      </c>
      <c r="AK6" s="176" t="s">
        <v>109</v>
      </c>
      <c r="AL6" s="176" t="s">
        <v>110</v>
      </c>
      <c r="AM6" s="179" t="s">
        <v>111</v>
      </c>
      <c r="AN6" s="179" t="s">
        <v>112</v>
      </c>
      <c r="AO6" s="179" t="s">
        <v>84</v>
      </c>
      <c r="AP6" s="179" t="s">
        <v>113</v>
      </c>
      <c r="AQ6" s="179" t="s">
        <v>114</v>
      </c>
      <c r="AR6" s="167" t="s">
        <v>115</v>
      </c>
      <c r="AS6" s="173"/>
      <c r="AT6" s="167" t="s">
        <v>116</v>
      </c>
      <c r="AU6" s="173"/>
      <c r="AV6" s="179" t="s">
        <v>117</v>
      </c>
      <c r="AW6" s="179" t="s">
        <v>75</v>
      </c>
      <c r="AX6" s="176" t="s">
        <v>118</v>
      </c>
      <c r="AY6" s="176" t="s">
        <v>119</v>
      </c>
      <c r="AZ6" s="179" t="s">
        <v>120</v>
      </c>
      <c r="BA6" s="179" t="s">
        <v>121</v>
      </c>
    </row>
    <row r="7" spans="1:53" ht="46.5" customHeight="1" thickBot="1" x14ac:dyDescent="0.35">
      <c r="A7" s="169"/>
      <c r="B7" s="170"/>
      <c r="C7" s="169"/>
      <c r="D7" s="171"/>
      <c r="E7" s="182"/>
      <c r="F7" s="180"/>
      <c r="G7" s="174"/>
      <c r="H7" s="175"/>
      <c r="I7" s="180"/>
      <c r="J7" s="180"/>
      <c r="K7" s="177"/>
      <c r="L7" s="177"/>
      <c r="M7" s="180"/>
      <c r="N7" s="180"/>
      <c r="O7" s="182"/>
      <c r="P7" s="180"/>
      <c r="Q7" s="180"/>
      <c r="R7" s="174"/>
      <c r="S7" s="175"/>
      <c r="T7" s="174"/>
      <c r="U7" s="175"/>
      <c r="V7" s="180"/>
      <c r="W7" s="180"/>
      <c r="X7" s="177"/>
      <c r="Y7" s="177"/>
      <c r="Z7" s="180"/>
      <c r="AA7" s="180"/>
      <c r="AB7" s="182"/>
      <c r="AC7" s="180"/>
      <c r="AD7" s="180"/>
      <c r="AE7" s="174"/>
      <c r="AF7" s="175"/>
      <c r="AG7" s="174"/>
      <c r="AH7" s="175"/>
      <c r="AI7" s="180"/>
      <c r="AJ7" s="180"/>
      <c r="AK7" s="177"/>
      <c r="AL7" s="177"/>
      <c r="AM7" s="180"/>
      <c r="AN7" s="180"/>
      <c r="AO7" s="182"/>
      <c r="AP7" s="180"/>
      <c r="AQ7" s="180"/>
      <c r="AR7" s="174"/>
      <c r="AS7" s="175"/>
      <c r="AT7" s="174"/>
      <c r="AU7" s="175"/>
      <c r="AV7" s="180"/>
      <c r="AW7" s="180"/>
      <c r="AX7" s="177"/>
      <c r="AY7" s="177"/>
      <c r="AZ7" s="180"/>
      <c r="BA7" s="180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3"/>
      <c r="F8" s="181"/>
      <c r="G8" s="23" t="s">
        <v>78</v>
      </c>
      <c r="H8" s="23" t="s">
        <v>79</v>
      </c>
      <c r="I8" s="181"/>
      <c r="J8" s="181"/>
      <c r="K8" s="178"/>
      <c r="L8" s="178"/>
      <c r="M8" s="181"/>
      <c r="N8" s="181"/>
      <c r="O8" s="183"/>
      <c r="P8" s="181"/>
      <c r="Q8" s="181"/>
      <c r="R8" s="23" t="s">
        <v>78</v>
      </c>
      <c r="S8" s="23" t="s">
        <v>79</v>
      </c>
      <c r="T8" s="23" t="s">
        <v>78</v>
      </c>
      <c r="U8" s="23" t="s">
        <v>79</v>
      </c>
      <c r="V8" s="181"/>
      <c r="W8" s="181"/>
      <c r="X8" s="178"/>
      <c r="Y8" s="178"/>
      <c r="Z8" s="181"/>
      <c r="AA8" s="181"/>
      <c r="AB8" s="183"/>
      <c r="AC8" s="181"/>
      <c r="AD8" s="181"/>
      <c r="AE8" s="23" t="s">
        <v>78</v>
      </c>
      <c r="AF8" s="23" t="s">
        <v>79</v>
      </c>
      <c r="AG8" s="23" t="s">
        <v>78</v>
      </c>
      <c r="AH8" s="23" t="s">
        <v>79</v>
      </c>
      <c r="AI8" s="181"/>
      <c r="AJ8" s="181"/>
      <c r="AK8" s="178"/>
      <c r="AL8" s="178"/>
      <c r="AM8" s="181"/>
      <c r="AN8" s="181"/>
      <c r="AO8" s="183"/>
      <c r="AP8" s="181"/>
      <c r="AQ8" s="181"/>
      <c r="AR8" s="23" t="s">
        <v>78</v>
      </c>
      <c r="AS8" s="23" t="s">
        <v>79</v>
      </c>
      <c r="AT8" s="23" t="s">
        <v>78</v>
      </c>
      <c r="AU8" s="23" t="s">
        <v>79</v>
      </c>
      <c r="AV8" s="181"/>
      <c r="AW8" s="181"/>
      <c r="AX8" s="178"/>
      <c r="AY8" s="178"/>
      <c r="AZ8" s="181"/>
      <c r="BA8" s="181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21">
        <v>1076</v>
      </c>
      <c r="F9" s="95">
        <v>24</v>
      </c>
      <c r="G9" s="95">
        <v>21</v>
      </c>
      <c r="H9" s="95">
        <v>12</v>
      </c>
      <c r="I9" s="95">
        <v>1078</v>
      </c>
      <c r="J9" s="134">
        <f>(I9-E9)/E9*100</f>
        <v>0.18587360594795538</v>
      </c>
      <c r="K9" s="97">
        <v>41</v>
      </c>
      <c r="L9" s="24"/>
      <c r="M9" s="95">
        <v>1072</v>
      </c>
      <c r="N9" s="136">
        <f>M9/I9</f>
        <v>0.99443413729128016</v>
      </c>
      <c r="O9" s="21">
        <v>1067</v>
      </c>
      <c r="P9" s="33">
        <v>20</v>
      </c>
      <c r="Q9" s="35">
        <f>P9+F9</f>
        <v>44</v>
      </c>
      <c r="R9" s="115">
        <v>15</v>
      </c>
      <c r="S9" s="115">
        <v>9</v>
      </c>
      <c r="T9" s="35">
        <f>R9+G9</f>
        <v>36</v>
      </c>
      <c r="U9" s="117">
        <f>S9+H9</f>
        <v>21</v>
      </c>
      <c r="V9" s="117">
        <v>1080</v>
      </c>
      <c r="W9" s="26">
        <f>(V9-O9)/O9*100</f>
        <v>1.2183692596063731</v>
      </c>
      <c r="X9" s="60">
        <v>43</v>
      </c>
      <c r="Y9" s="117"/>
      <c r="Z9" s="117">
        <v>27902</v>
      </c>
      <c r="AA9" s="27">
        <f>Z9/V9</f>
        <v>25.835185185185185</v>
      </c>
      <c r="AB9" s="21">
        <v>1076</v>
      </c>
      <c r="AC9" s="119">
        <v>21</v>
      </c>
      <c r="AD9" s="37">
        <f>AC9+Q9</f>
        <v>65</v>
      </c>
      <c r="AE9" s="119">
        <v>22</v>
      </c>
      <c r="AF9" s="119">
        <v>14</v>
      </c>
      <c r="AG9" s="38">
        <f>AE9+T9</f>
        <v>58</v>
      </c>
      <c r="AH9" s="122">
        <f>AF9+U9</f>
        <v>35</v>
      </c>
      <c r="AI9" s="121">
        <v>1080</v>
      </c>
      <c r="AJ9" s="91">
        <f>(AI9-AB9)/AB9*100</f>
        <v>0.37174721189591076</v>
      </c>
      <c r="AK9" s="64">
        <v>383</v>
      </c>
      <c r="AL9" s="37"/>
      <c r="AM9" s="122">
        <v>1078</v>
      </c>
      <c r="AN9" s="92">
        <f>AM9/AI9</f>
        <v>0.99814814814814812</v>
      </c>
      <c r="AO9" s="86">
        <v>1077</v>
      </c>
      <c r="AP9" s="82">
        <v>22</v>
      </c>
      <c r="AQ9" s="41">
        <f>AP9+AD9</f>
        <v>87</v>
      </c>
      <c r="AR9" s="82">
        <v>20</v>
      </c>
      <c r="AS9" s="39">
        <v>11</v>
      </c>
      <c r="AT9" s="41">
        <f>AR9+AG9</f>
        <v>78</v>
      </c>
      <c r="AU9" s="124">
        <f>AS9+AH9</f>
        <v>46</v>
      </c>
      <c r="AV9" s="124">
        <v>1074</v>
      </c>
      <c r="AW9" s="111">
        <f>(AV9-AO9)/AO9*100</f>
        <v>-0.2785515320334262</v>
      </c>
      <c r="AX9" s="124">
        <v>45</v>
      </c>
      <c r="AY9" s="30"/>
      <c r="AZ9" s="124">
        <v>1069</v>
      </c>
      <c r="BA9" s="112">
        <f>AZ9/AV9</f>
        <v>0.99534450651769091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22">
        <v>417</v>
      </c>
      <c r="F10" s="94">
        <v>9</v>
      </c>
      <c r="G10" s="94">
        <v>6</v>
      </c>
      <c r="H10" s="94">
        <v>4</v>
      </c>
      <c r="I10" s="94">
        <v>432</v>
      </c>
      <c r="J10" s="135">
        <f>(I10-E10)/E10*100</f>
        <v>3.5971223021582732</v>
      </c>
      <c r="K10" s="97">
        <v>33</v>
      </c>
      <c r="L10" s="24"/>
      <c r="M10" s="95">
        <v>424</v>
      </c>
      <c r="N10" s="98">
        <f>M10/I10</f>
        <v>0.98148148148148151</v>
      </c>
      <c r="O10" s="22">
        <v>414</v>
      </c>
      <c r="P10" s="34">
        <v>7</v>
      </c>
      <c r="Q10" s="117">
        <f>P10+F10</f>
        <v>16</v>
      </c>
      <c r="R10" s="116">
        <v>6</v>
      </c>
      <c r="S10" s="116"/>
      <c r="T10" s="117">
        <f>R10+G10</f>
        <v>12</v>
      </c>
      <c r="U10" s="117">
        <f>S10+H10</f>
        <v>4</v>
      </c>
      <c r="V10" s="118">
        <v>433</v>
      </c>
      <c r="W10" s="28">
        <f>(V10-O10)/O10*100</f>
        <v>4.5893719806763285</v>
      </c>
      <c r="X10" s="61">
        <v>33</v>
      </c>
      <c r="Y10" s="118"/>
      <c r="Z10" s="118">
        <v>426</v>
      </c>
      <c r="AA10" s="29">
        <f>Z10/V10</f>
        <v>0.9838337182448037</v>
      </c>
      <c r="AB10" s="22">
        <v>417</v>
      </c>
      <c r="AC10" s="120">
        <v>7</v>
      </c>
      <c r="AD10" s="121">
        <f>AC10+Q10</f>
        <v>23</v>
      </c>
      <c r="AE10" s="120">
        <v>20</v>
      </c>
      <c r="AF10" s="120">
        <v>10</v>
      </c>
      <c r="AG10" s="122">
        <f>AE10+T10</f>
        <v>32</v>
      </c>
      <c r="AH10" s="122">
        <f>AF10+U10</f>
        <v>14</v>
      </c>
      <c r="AI10" s="122">
        <v>420</v>
      </c>
      <c r="AJ10" s="91">
        <f>(AI10-AB10)/AB10*100</f>
        <v>0.71942446043165476</v>
      </c>
      <c r="AK10" s="65">
        <v>33</v>
      </c>
      <c r="AL10" s="38"/>
      <c r="AM10" s="122">
        <v>417</v>
      </c>
      <c r="AN10" s="92">
        <f>AM10/AI10</f>
        <v>0.99285714285714288</v>
      </c>
      <c r="AO10" s="87">
        <v>426</v>
      </c>
      <c r="AP10" s="82">
        <v>10</v>
      </c>
      <c r="AQ10" s="124">
        <f>AP10+AD10</f>
        <v>33</v>
      </c>
      <c r="AR10" s="123">
        <v>4</v>
      </c>
      <c r="AS10" s="82">
        <v>12</v>
      </c>
      <c r="AT10" s="124">
        <f>AR10+AG10</f>
        <v>36</v>
      </c>
      <c r="AU10" s="124">
        <f>AS10+AH10</f>
        <v>26</v>
      </c>
      <c r="AV10" s="125">
        <v>425</v>
      </c>
      <c r="AW10" s="111">
        <f>(AV10-AO10)/AO10*100</f>
        <v>-0.23474178403755869</v>
      </c>
      <c r="AX10" s="124">
        <v>35</v>
      </c>
      <c r="AY10" s="31"/>
      <c r="AZ10" s="125">
        <v>421</v>
      </c>
      <c r="BA10" s="112">
        <f>AZ10/AV10</f>
        <v>0.99058823529411766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22">
        <v>657</v>
      </c>
      <c r="F11" s="94">
        <v>24</v>
      </c>
      <c r="G11" s="94">
        <v>13</v>
      </c>
      <c r="H11" s="94">
        <v>5</v>
      </c>
      <c r="I11" s="94">
        <v>687</v>
      </c>
      <c r="J11" s="135">
        <f>(I11-E11)/E11*100</f>
        <v>4.5662100456620998</v>
      </c>
      <c r="K11" s="97">
        <v>263</v>
      </c>
      <c r="L11" s="24"/>
      <c r="M11" s="95">
        <v>682</v>
      </c>
      <c r="N11" s="98">
        <f>M11/I11</f>
        <v>0.99272197962154296</v>
      </c>
      <c r="O11" s="22">
        <v>648</v>
      </c>
      <c r="P11" s="34">
        <v>20</v>
      </c>
      <c r="Q11" s="117">
        <f>P11+F11</f>
        <v>44</v>
      </c>
      <c r="R11" s="116">
        <v>7</v>
      </c>
      <c r="S11" s="116">
        <v>5</v>
      </c>
      <c r="T11" s="117">
        <f>R11+G11</f>
        <v>20</v>
      </c>
      <c r="U11" s="117">
        <f>S11+H11</f>
        <v>10</v>
      </c>
      <c r="V11" s="118">
        <v>695</v>
      </c>
      <c r="W11" s="28">
        <f>(V11-O11)/O11*100</f>
        <v>7.2530864197530871</v>
      </c>
      <c r="X11" s="61">
        <v>265</v>
      </c>
      <c r="Y11" s="118"/>
      <c r="Z11" s="118">
        <v>692</v>
      </c>
      <c r="AA11" s="29">
        <f>Z11/V11</f>
        <v>0.99568345323741003</v>
      </c>
      <c r="AB11" s="22">
        <v>657</v>
      </c>
      <c r="AC11" s="120">
        <v>20</v>
      </c>
      <c r="AD11" s="121">
        <f>AC11+Q11</f>
        <v>64</v>
      </c>
      <c r="AE11" s="120">
        <v>10</v>
      </c>
      <c r="AF11" s="120">
        <v>5</v>
      </c>
      <c r="AG11" s="122">
        <f>AE11+T11</f>
        <v>30</v>
      </c>
      <c r="AH11" s="122">
        <f>AF11+U11</f>
        <v>15</v>
      </c>
      <c r="AI11" s="122">
        <v>706</v>
      </c>
      <c r="AJ11" s="91">
        <f>(AI11-AB11)/AB11*100</f>
        <v>7.4581430745814306</v>
      </c>
      <c r="AK11" s="65">
        <v>265</v>
      </c>
      <c r="AL11" s="38"/>
      <c r="AM11" s="122">
        <v>702</v>
      </c>
      <c r="AN11" s="92">
        <f>AM11/AI11</f>
        <v>0.99433427762039661</v>
      </c>
      <c r="AO11" s="87">
        <v>672</v>
      </c>
      <c r="AP11" s="123">
        <v>29</v>
      </c>
      <c r="AQ11" s="124">
        <f>AP11+AD11</f>
        <v>93</v>
      </c>
      <c r="AR11" s="123">
        <v>7</v>
      </c>
      <c r="AS11" s="40">
        <v>4</v>
      </c>
      <c r="AT11" s="124">
        <f>AR11+AG11</f>
        <v>37</v>
      </c>
      <c r="AU11" s="124">
        <f>AS11+AH11</f>
        <v>19</v>
      </c>
      <c r="AV11" s="125">
        <v>731</v>
      </c>
      <c r="AW11" s="111">
        <f>(AV11-AO11)/AO11*100</f>
        <v>8.7797619047619033</v>
      </c>
      <c r="AX11" s="124">
        <v>270</v>
      </c>
      <c r="AY11" s="109"/>
      <c r="AZ11" s="125">
        <v>728</v>
      </c>
      <c r="BA11" s="112">
        <f>AZ11/AV11</f>
        <v>0.99589603283173733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22">
        <v>441</v>
      </c>
      <c r="F12" s="94">
        <v>5</v>
      </c>
      <c r="G12" s="94">
        <v>2</v>
      </c>
      <c r="H12" s="94">
        <v>1</v>
      </c>
      <c r="I12" s="94">
        <v>453</v>
      </c>
      <c r="J12" s="135">
        <f>(I12-E12)/E12*100</f>
        <v>2.7210884353741496</v>
      </c>
      <c r="K12" s="97">
        <v>171</v>
      </c>
      <c r="L12" s="24"/>
      <c r="M12" s="95">
        <v>448</v>
      </c>
      <c r="N12" s="98">
        <f>M12/I12</f>
        <v>0.98896247240618107</v>
      </c>
      <c r="O12" s="22">
        <v>441</v>
      </c>
      <c r="P12" s="34">
        <v>13</v>
      </c>
      <c r="Q12" s="117">
        <f>P12+F12</f>
        <v>18</v>
      </c>
      <c r="R12" s="116">
        <v>7</v>
      </c>
      <c r="S12" s="116">
        <v>3</v>
      </c>
      <c r="T12" s="117">
        <f>R12+G12</f>
        <v>9</v>
      </c>
      <c r="U12" s="117">
        <f>S12+H12</f>
        <v>4</v>
      </c>
      <c r="V12" s="118">
        <v>457</v>
      </c>
      <c r="W12" s="28">
        <f>(V12-O12)/O12*100</f>
        <v>3.6281179138321997</v>
      </c>
      <c r="X12" s="61">
        <v>176</v>
      </c>
      <c r="Y12" s="118"/>
      <c r="Z12" s="118">
        <v>454</v>
      </c>
      <c r="AA12" s="29">
        <f>Z12/V12</f>
        <v>0.99343544857768051</v>
      </c>
      <c r="AB12" s="22">
        <v>441</v>
      </c>
      <c r="AC12" s="120">
        <v>13</v>
      </c>
      <c r="AD12" s="121">
        <f>AC12+Q12</f>
        <v>31</v>
      </c>
      <c r="AE12" s="120">
        <v>10</v>
      </c>
      <c r="AF12" s="120">
        <v>6</v>
      </c>
      <c r="AG12" s="122">
        <f>AE12+T12</f>
        <v>19</v>
      </c>
      <c r="AH12" s="122">
        <f>AF12+U12</f>
        <v>10</v>
      </c>
      <c r="AI12" s="122">
        <v>459</v>
      </c>
      <c r="AJ12" s="91">
        <f>(AI12-AB12)/AB12*100</f>
        <v>4.0816326530612246</v>
      </c>
      <c r="AK12" s="65">
        <v>179</v>
      </c>
      <c r="AL12" s="38"/>
      <c r="AM12" s="122">
        <v>457</v>
      </c>
      <c r="AN12" s="92">
        <f>AM12/AI12</f>
        <v>0.99564270152505452</v>
      </c>
      <c r="AO12" s="87">
        <v>452</v>
      </c>
      <c r="AP12" s="123">
        <v>14</v>
      </c>
      <c r="AQ12" s="124">
        <f>AP12+AD12</f>
        <v>45</v>
      </c>
      <c r="AR12" s="123">
        <v>6</v>
      </c>
      <c r="AS12" s="123">
        <v>4</v>
      </c>
      <c r="AT12" s="124">
        <f>AR12+AG12</f>
        <v>25</v>
      </c>
      <c r="AU12" s="124">
        <f>AS12+AH12</f>
        <v>14</v>
      </c>
      <c r="AV12" s="125">
        <v>468</v>
      </c>
      <c r="AW12" s="111">
        <f>(AV12-AO12)/AO12*100</f>
        <v>3.5398230088495577</v>
      </c>
      <c r="AX12" s="124">
        <v>183</v>
      </c>
      <c r="AY12" s="31"/>
      <c r="AZ12" s="125">
        <v>462</v>
      </c>
      <c r="BA12" s="112">
        <f>AZ12/AV12</f>
        <v>0.98717948717948723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22">
        <v>393</v>
      </c>
      <c r="F13" s="94">
        <v>10</v>
      </c>
      <c r="G13" s="94">
        <v>2</v>
      </c>
      <c r="H13" s="94">
        <v>2</v>
      </c>
      <c r="I13" s="94">
        <v>402</v>
      </c>
      <c r="J13" s="135">
        <f>(I13-E13)/E13*100</f>
        <v>2.2900763358778624</v>
      </c>
      <c r="K13" s="97">
        <v>216</v>
      </c>
      <c r="L13" s="24"/>
      <c r="M13" s="95">
        <v>401</v>
      </c>
      <c r="N13" s="98">
        <f>M13/I13</f>
        <v>0.99751243781094523</v>
      </c>
      <c r="O13" s="22">
        <v>383</v>
      </c>
      <c r="P13" s="34">
        <v>6</v>
      </c>
      <c r="Q13" s="117">
        <f>P13+F13</f>
        <v>16</v>
      </c>
      <c r="R13" s="116"/>
      <c r="S13" s="116"/>
      <c r="T13" s="117">
        <f>R13+G13</f>
        <v>2</v>
      </c>
      <c r="U13" s="117">
        <f>S13+H13</f>
        <v>2</v>
      </c>
      <c r="V13" s="118">
        <v>410</v>
      </c>
      <c r="W13" s="28">
        <f>(V13-O13)/O13*100</f>
        <v>7.0496083550913839</v>
      </c>
      <c r="X13" s="61">
        <v>218</v>
      </c>
      <c r="Y13" s="118"/>
      <c r="Z13" s="118">
        <v>410</v>
      </c>
      <c r="AA13" s="29">
        <f>Z13/V13</f>
        <v>1</v>
      </c>
      <c r="AB13" s="22">
        <v>393</v>
      </c>
      <c r="AC13" s="120">
        <v>9</v>
      </c>
      <c r="AD13" s="121">
        <f>AC13+Q13</f>
        <v>25</v>
      </c>
      <c r="AE13" s="120">
        <v>2</v>
      </c>
      <c r="AF13" s="120">
        <v>1</v>
      </c>
      <c r="AG13" s="122">
        <f>AE13+T13</f>
        <v>4</v>
      </c>
      <c r="AH13" s="122">
        <f>AF13+U13</f>
        <v>3</v>
      </c>
      <c r="AI13" s="122">
        <v>422</v>
      </c>
      <c r="AJ13" s="91">
        <f>(AI13-AB13)/AB13*100</f>
        <v>7.3791348600508897</v>
      </c>
      <c r="AK13" s="65">
        <v>221</v>
      </c>
      <c r="AL13" s="38"/>
      <c r="AM13" s="122">
        <v>422</v>
      </c>
      <c r="AN13" s="92">
        <f>AM13/AI13</f>
        <v>1</v>
      </c>
      <c r="AO13" s="87">
        <v>397</v>
      </c>
      <c r="AP13" s="123">
        <v>16</v>
      </c>
      <c r="AQ13" s="124">
        <f>AP13+AD13</f>
        <v>41</v>
      </c>
      <c r="AR13" s="123">
        <v>21</v>
      </c>
      <c r="AS13" s="40"/>
      <c r="AT13" s="124">
        <f>AR13+AG13</f>
        <v>25</v>
      </c>
      <c r="AU13" s="124">
        <f>AS13+AH13</f>
        <v>3</v>
      </c>
      <c r="AV13" s="125">
        <v>440</v>
      </c>
      <c r="AW13" s="111">
        <f>(AV13-AO13)/AO13*100</f>
        <v>10.831234256926953</v>
      </c>
      <c r="AX13" s="124">
        <v>227</v>
      </c>
      <c r="AY13" s="31"/>
      <c r="AZ13" s="125">
        <v>440</v>
      </c>
      <c r="BA13" s="112">
        <f>AZ13/AV13</f>
        <v>1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22">
        <v>100</v>
      </c>
      <c r="F14" s="94">
        <v>1</v>
      </c>
      <c r="G14" s="94">
        <v>1</v>
      </c>
      <c r="H14" s="94"/>
      <c r="I14" s="94">
        <v>100</v>
      </c>
      <c r="J14" s="135">
        <f>(I14-E14)/E14*100</f>
        <v>0</v>
      </c>
      <c r="K14" s="97">
        <v>26</v>
      </c>
      <c r="L14" s="24"/>
      <c r="M14" s="95">
        <v>99</v>
      </c>
      <c r="N14" s="98">
        <f>M14/I14</f>
        <v>0.99</v>
      </c>
      <c r="O14" s="22">
        <v>102</v>
      </c>
      <c r="P14" s="34">
        <v>4</v>
      </c>
      <c r="Q14" s="117">
        <f>P14+F14</f>
        <v>5</v>
      </c>
      <c r="R14" s="116">
        <v>5</v>
      </c>
      <c r="S14" s="116">
        <v>4</v>
      </c>
      <c r="T14" s="117">
        <f>R14+G14</f>
        <v>6</v>
      </c>
      <c r="U14" s="117">
        <f>S14+H14</f>
        <v>4</v>
      </c>
      <c r="V14" s="118">
        <v>100</v>
      </c>
      <c r="W14" s="28">
        <f>(V14-O14)/O14*100</f>
        <v>-1.9607843137254901</v>
      </c>
      <c r="X14" s="61">
        <v>28</v>
      </c>
      <c r="Y14" s="118"/>
      <c r="Z14" s="118">
        <v>1077</v>
      </c>
      <c r="AA14" s="29">
        <f>Z14/V14</f>
        <v>10.77</v>
      </c>
      <c r="AB14" s="22">
        <v>100</v>
      </c>
      <c r="AC14" s="120">
        <v>1</v>
      </c>
      <c r="AD14" s="121">
        <f>AC14+Q14</f>
        <v>6</v>
      </c>
      <c r="AE14" s="120">
        <v>2</v>
      </c>
      <c r="AF14" s="120">
        <v>2</v>
      </c>
      <c r="AG14" s="122">
        <f>AE14+T14</f>
        <v>8</v>
      </c>
      <c r="AH14" s="122">
        <f>AF14+U14</f>
        <v>6</v>
      </c>
      <c r="AI14" s="122">
        <v>100</v>
      </c>
      <c r="AJ14" s="91">
        <f>(AI14-AB14)/AB14*100</f>
        <v>0</v>
      </c>
      <c r="AK14" s="65">
        <v>42</v>
      </c>
      <c r="AL14" s="38"/>
      <c r="AM14" s="122">
        <v>100</v>
      </c>
      <c r="AN14" s="92">
        <f>AM14/AI14</f>
        <v>1</v>
      </c>
      <c r="AO14" s="87">
        <v>101</v>
      </c>
      <c r="AP14" s="123">
        <v>2</v>
      </c>
      <c r="AQ14" s="124">
        <f>AP14+AD14</f>
        <v>8</v>
      </c>
      <c r="AR14" s="123">
        <v>1</v>
      </c>
      <c r="AS14" s="123">
        <v>414</v>
      </c>
      <c r="AT14" s="124">
        <f>AR14+AG14</f>
        <v>9</v>
      </c>
      <c r="AU14" s="124">
        <f>AS14+AH14</f>
        <v>420</v>
      </c>
      <c r="AV14" s="125">
        <v>100</v>
      </c>
      <c r="AW14" s="111">
        <f>(AV14-AO14)/AO14*100</f>
        <v>-0.99009900990099009</v>
      </c>
      <c r="AX14" s="124">
        <v>28</v>
      </c>
      <c r="AY14" s="109"/>
      <c r="AZ14" s="125">
        <v>98</v>
      </c>
      <c r="BA14" s="112">
        <f>AZ14/AV14</f>
        <v>0.98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22">
        <v>10377</v>
      </c>
      <c r="F15" s="94">
        <v>293</v>
      </c>
      <c r="G15" s="94">
        <v>183</v>
      </c>
      <c r="H15" s="94">
        <v>111</v>
      </c>
      <c r="I15" s="94">
        <v>10593</v>
      </c>
      <c r="J15" s="135">
        <f>(I15-E15)/E15*100</f>
        <v>2.0815264527320037</v>
      </c>
      <c r="K15" s="97">
        <v>260</v>
      </c>
      <c r="L15" s="24">
        <v>13</v>
      </c>
      <c r="M15" s="95">
        <v>10519</v>
      </c>
      <c r="N15" s="98">
        <f>M15/I15</f>
        <v>0.99301425469649773</v>
      </c>
      <c r="O15" s="22">
        <v>10275</v>
      </c>
      <c r="P15" s="34">
        <v>219</v>
      </c>
      <c r="Q15" s="117">
        <f>P15+F15</f>
        <v>512</v>
      </c>
      <c r="R15" s="116">
        <v>189</v>
      </c>
      <c r="S15" s="116">
        <v>125</v>
      </c>
      <c r="T15" s="117">
        <f>R15+G15</f>
        <v>372</v>
      </c>
      <c r="U15" s="117">
        <f>S15+H15</f>
        <v>236</v>
      </c>
      <c r="V15" s="118">
        <v>10598</v>
      </c>
      <c r="W15" s="28">
        <f>(V15-O15)/O15*100</f>
        <v>3.1435523114355233</v>
      </c>
      <c r="X15" s="61">
        <v>264</v>
      </c>
      <c r="Y15" s="118">
        <v>14</v>
      </c>
      <c r="Z15" s="118">
        <v>10550</v>
      </c>
      <c r="AA15" s="29">
        <f>Z15/V15</f>
        <v>0.99547084355538784</v>
      </c>
      <c r="AB15" s="22">
        <v>10377</v>
      </c>
      <c r="AC15" s="120">
        <v>301</v>
      </c>
      <c r="AD15" s="121">
        <f>AC15+Q15</f>
        <v>813</v>
      </c>
      <c r="AE15" s="120">
        <v>208</v>
      </c>
      <c r="AF15" s="120">
        <v>146</v>
      </c>
      <c r="AG15" s="122">
        <f>AE15+T15</f>
        <v>580</v>
      </c>
      <c r="AH15" s="122">
        <f>AF15+U15</f>
        <v>382</v>
      </c>
      <c r="AI15" s="122">
        <v>10675</v>
      </c>
      <c r="AJ15" s="91">
        <f>(AI15-AB15)/AB15*100</f>
        <v>2.8717355690469306</v>
      </c>
      <c r="AK15" s="65">
        <v>279</v>
      </c>
      <c r="AL15" s="38">
        <v>15</v>
      </c>
      <c r="AM15" s="122">
        <v>10623</v>
      </c>
      <c r="AN15" s="92">
        <f>AM15/AI15</f>
        <v>0.9951288056206089</v>
      </c>
      <c r="AO15" s="87">
        <v>10493</v>
      </c>
      <c r="AP15" s="123">
        <v>309</v>
      </c>
      <c r="AQ15" s="124">
        <f>AP15+AD15</f>
        <v>1122</v>
      </c>
      <c r="AR15" s="123">
        <v>184</v>
      </c>
      <c r="AS15" s="40">
        <v>48</v>
      </c>
      <c r="AT15" s="124">
        <f>AR15+AG15</f>
        <v>764</v>
      </c>
      <c r="AU15" s="124">
        <f>AS15+AH15</f>
        <v>430</v>
      </c>
      <c r="AV15" s="125">
        <v>10771</v>
      </c>
      <c r="AW15" s="111">
        <f>(AV15-AO15)/AO15*100</f>
        <v>2.6493853044887068</v>
      </c>
      <c r="AX15" s="124">
        <v>277</v>
      </c>
      <c r="AY15" s="42">
        <v>14</v>
      </c>
      <c r="AZ15" s="125">
        <v>10690</v>
      </c>
      <c r="BA15" s="112">
        <f>AZ15/AV15</f>
        <v>0.99247980688886828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22">
        <v>756</v>
      </c>
      <c r="F16" s="94">
        <v>14</v>
      </c>
      <c r="G16" s="94">
        <v>15</v>
      </c>
      <c r="H16" s="94">
        <v>5</v>
      </c>
      <c r="I16" s="94">
        <v>757</v>
      </c>
      <c r="J16" s="135">
        <f>(I16-E16)/E16*100</f>
        <v>0.13227513227513227</v>
      </c>
      <c r="K16" s="97">
        <v>150</v>
      </c>
      <c r="L16" s="24"/>
      <c r="M16" s="95">
        <v>751</v>
      </c>
      <c r="N16" s="98">
        <f>M16/I16</f>
        <v>0.99207397622192861</v>
      </c>
      <c r="O16" s="22">
        <v>746</v>
      </c>
      <c r="P16" s="34">
        <v>10</v>
      </c>
      <c r="Q16" s="117">
        <f>P16+F16</f>
        <v>24</v>
      </c>
      <c r="R16" s="116">
        <v>12</v>
      </c>
      <c r="S16" s="116">
        <v>3</v>
      </c>
      <c r="T16" s="117">
        <f>R16+G16</f>
        <v>27</v>
      </c>
      <c r="U16" s="117">
        <f>S16+H16</f>
        <v>8</v>
      </c>
      <c r="V16" s="118">
        <v>753</v>
      </c>
      <c r="W16" s="28">
        <f>(V16-O16)/O16*100</f>
        <v>0.93833780160857905</v>
      </c>
      <c r="X16" s="61">
        <v>149</v>
      </c>
      <c r="Y16" s="118"/>
      <c r="Z16" s="118">
        <v>747</v>
      </c>
      <c r="AA16" s="29">
        <f>Z16/V16</f>
        <v>0.99203187250996017</v>
      </c>
      <c r="AB16" s="22">
        <v>756</v>
      </c>
      <c r="AC16" s="120">
        <v>13</v>
      </c>
      <c r="AD16" s="121">
        <f>AC16+Q16</f>
        <v>37</v>
      </c>
      <c r="AE16" s="120">
        <v>16</v>
      </c>
      <c r="AF16" s="120">
        <v>11</v>
      </c>
      <c r="AG16" s="122">
        <f>AE16+T16</f>
        <v>43</v>
      </c>
      <c r="AH16" s="122">
        <f>AF16+U16</f>
        <v>19</v>
      </c>
      <c r="AI16" s="122">
        <v>753</v>
      </c>
      <c r="AJ16" s="91">
        <f>(AI16-AB16)/AB16*100</f>
        <v>-0.3968253968253968</v>
      </c>
      <c r="AK16" s="65">
        <v>149</v>
      </c>
      <c r="AL16" s="38"/>
      <c r="AM16" s="122">
        <v>746</v>
      </c>
      <c r="AN16" s="92">
        <f>AM16/AI16</f>
        <v>0.99070385126162019</v>
      </c>
      <c r="AO16" s="87">
        <v>760</v>
      </c>
      <c r="AP16" s="123">
        <v>18</v>
      </c>
      <c r="AQ16" s="124">
        <f>AP16+AD16</f>
        <v>55</v>
      </c>
      <c r="AR16" s="123">
        <v>3</v>
      </c>
      <c r="AS16" s="40">
        <v>3</v>
      </c>
      <c r="AT16" s="124">
        <f>AR16+AG16</f>
        <v>46</v>
      </c>
      <c r="AU16" s="124">
        <f>AS16+AH16</f>
        <v>22</v>
      </c>
      <c r="AV16" s="125">
        <v>761</v>
      </c>
      <c r="AW16" s="111">
        <f>(AV16-AO16)/AO16*100</f>
        <v>0.13157894736842105</v>
      </c>
      <c r="AX16" s="124">
        <v>150</v>
      </c>
      <c r="AY16" s="125"/>
      <c r="AZ16" s="125">
        <v>755</v>
      </c>
      <c r="BA16" s="112">
        <f>AZ16/AV16</f>
        <v>0.99211563731931673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22">
        <v>644</v>
      </c>
      <c r="F17" s="94">
        <v>11</v>
      </c>
      <c r="G17" s="94">
        <v>10</v>
      </c>
      <c r="H17" s="94">
        <v>6</v>
      </c>
      <c r="I17" s="94">
        <v>645</v>
      </c>
      <c r="J17" s="135">
        <f>(I17-E17)/E17*100</f>
        <v>0.15527950310559005</v>
      </c>
      <c r="K17" s="97">
        <v>235</v>
      </c>
      <c r="L17" s="24"/>
      <c r="M17" s="95">
        <v>640</v>
      </c>
      <c r="N17" s="98">
        <f>M17/I17</f>
        <v>0.99224806201550386</v>
      </c>
      <c r="O17" s="22">
        <v>637</v>
      </c>
      <c r="P17" s="34">
        <v>9</v>
      </c>
      <c r="Q17" s="117">
        <f>P17+F17</f>
        <v>20</v>
      </c>
      <c r="R17" s="116">
        <v>8</v>
      </c>
      <c r="S17" s="116">
        <v>5</v>
      </c>
      <c r="T17" s="117">
        <f>R17+G17</f>
        <v>18</v>
      </c>
      <c r="U17" s="117">
        <f>S17+H17</f>
        <v>11</v>
      </c>
      <c r="V17" s="118">
        <v>645</v>
      </c>
      <c r="W17" s="28">
        <f>(V17-O17)/O17*100</f>
        <v>1.2558869701726845</v>
      </c>
      <c r="X17" s="61">
        <v>233</v>
      </c>
      <c r="Y17" s="118"/>
      <c r="Z17" s="118">
        <v>642</v>
      </c>
      <c r="AA17" s="29">
        <f>Z17/V17</f>
        <v>0.99534883720930234</v>
      </c>
      <c r="AB17" s="22">
        <v>644</v>
      </c>
      <c r="AC17" s="120">
        <v>15</v>
      </c>
      <c r="AD17" s="121">
        <f>AC17+Q17</f>
        <v>35</v>
      </c>
      <c r="AE17" s="120">
        <v>9</v>
      </c>
      <c r="AF17" s="120">
        <v>7</v>
      </c>
      <c r="AG17" s="122">
        <f>AE17+T17</f>
        <v>27</v>
      </c>
      <c r="AH17" s="122">
        <f>AF17+U17</f>
        <v>18</v>
      </c>
      <c r="AI17" s="122">
        <v>655</v>
      </c>
      <c r="AJ17" s="91">
        <f>(AI17-AB17)/AB17*100</f>
        <v>1.7080745341614907</v>
      </c>
      <c r="AK17" s="65">
        <v>234</v>
      </c>
      <c r="AL17" s="38"/>
      <c r="AM17" s="122">
        <v>652</v>
      </c>
      <c r="AN17" s="92">
        <f>AM17/AI17</f>
        <v>0.99541984732824429</v>
      </c>
      <c r="AO17" s="87">
        <v>648</v>
      </c>
      <c r="AP17" s="123">
        <v>12</v>
      </c>
      <c r="AQ17" s="124">
        <f>AP17+AD17</f>
        <v>47</v>
      </c>
      <c r="AR17" s="123">
        <v>36</v>
      </c>
      <c r="AS17" s="40">
        <v>6</v>
      </c>
      <c r="AT17" s="124">
        <f>AR17+AG17</f>
        <v>63</v>
      </c>
      <c r="AU17" s="124">
        <f>AS17+AH17</f>
        <v>24</v>
      </c>
      <c r="AV17" s="125">
        <v>656</v>
      </c>
      <c r="AW17" s="111">
        <f>(AV17-AO17)/AO17*100</f>
        <v>1.2345679012345678</v>
      </c>
      <c r="AX17" s="124">
        <v>236</v>
      </c>
      <c r="AY17" s="31"/>
      <c r="AZ17" s="125">
        <v>644</v>
      </c>
      <c r="BA17" s="112">
        <f>AZ17/AV17</f>
        <v>0.98170731707317072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22">
        <v>2928</v>
      </c>
      <c r="F18" s="94">
        <v>95</v>
      </c>
      <c r="G18" s="94">
        <v>41</v>
      </c>
      <c r="H18" s="94">
        <v>18</v>
      </c>
      <c r="I18" s="94">
        <v>3047</v>
      </c>
      <c r="J18" s="135">
        <f>(I18-E18)/E18*100</f>
        <v>4.0642076502732234</v>
      </c>
      <c r="K18" s="97">
        <v>334</v>
      </c>
      <c r="L18" s="24">
        <v>2</v>
      </c>
      <c r="M18" s="95">
        <v>3029</v>
      </c>
      <c r="N18" s="98">
        <f>M18/I18</f>
        <v>0.9940925500492287</v>
      </c>
      <c r="O18" s="22">
        <v>2862</v>
      </c>
      <c r="P18" s="34">
        <v>64</v>
      </c>
      <c r="Q18" s="117">
        <f>P18+F18</f>
        <v>159</v>
      </c>
      <c r="R18" s="116">
        <v>43</v>
      </c>
      <c r="S18" s="116">
        <v>28</v>
      </c>
      <c r="T18" s="117">
        <f>R18+G18</f>
        <v>84</v>
      </c>
      <c r="U18" s="117">
        <f>S18+H18</f>
        <v>46</v>
      </c>
      <c r="V18" s="118">
        <v>3078</v>
      </c>
      <c r="W18" s="28">
        <f>(V18-O18)/O18*100</f>
        <v>7.5471698113207548</v>
      </c>
      <c r="X18" s="61">
        <v>340</v>
      </c>
      <c r="Y18" s="118">
        <v>2</v>
      </c>
      <c r="Z18" s="118">
        <v>3059</v>
      </c>
      <c r="AA18" s="29">
        <f>Z18/V18</f>
        <v>0.99382716049382713</v>
      </c>
      <c r="AB18" s="22">
        <v>2928</v>
      </c>
      <c r="AC18" s="120">
        <v>95</v>
      </c>
      <c r="AD18" s="121">
        <f>AC18+Q18</f>
        <v>254</v>
      </c>
      <c r="AE18" s="120">
        <v>55</v>
      </c>
      <c r="AF18" s="120">
        <v>42</v>
      </c>
      <c r="AG18" s="122">
        <f>AE18+T18</f>
        <v>139</v>
      </c>
      <c r="AH18" s="122">
        <f>AF18+U18</f>
        <v>88</v>
      </c>
      <c r="AI18" s="122">
        <v>3129</v>
      </c>
      <c r="AJ18" s="91">
        <f>(AI18-AB18)/AB18*100</f>
        <v>6.8647540983606561</v>
      </c>
      <c r="AK18" s="65">
        <v>343</v>
      </c>
      <c r="AL18" s="38">
        <v>2</v>
      </c>
      <c r="AM18" s="122">
        <v>3108</v>
      </c>
      <c r="AN18" s="92">
        <f>AM18/AI18</f>
        <v>0.99328859060402686</v>
      </c>
      <c r="AO18" s="87">
        <v>2990</v>
      </c>
      <c r="AP18" s="123">
        <v>87</v>
      </c>
      <c r="AQ18" s="124">
        <f>AP18+AD18</f>
        <v>341</v>
      </c>
      <c r="AR18" s="123">
        <v>15</v>
      </c>
      <c r="AS18" s="40">
        <v>21</v>
      </c>
      <c r="AT18" s="124">
        <f>AR18+AG18</f>
        <v>154</v>
      </c>
      <c r="AU18" s="124">
        <f>AS18+AH18</f>
        <v>109</v>
      </c>
      <c r="AV18" s="125">
        <v>3191</v>
      </c>
      <c r="AW18" s="111">
        <f>(AV18-AO18)/AO18*100</f>
        <v>6.7224080267558524</v>
      </c>
      <c r="AX18" s="124">
        <v>348</v>
      </c>
      <c r="AY18" s="125">
        <v>2</v>
      </c>
      <c r="AZ18" s="125">
        <v>3167</v>
      </c>
      <c r="BA18" s="32">
        <f>AZ18/AV18</f>
        <v>0.99247884675650266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22">
        <v>1107</v>
      </c>
      <c r="F19" s="94">
        <v>27</v>
      </c>
      <c r="G19" s="94">
        <v>15</v>
      </c>
      <c r="H19" s="94">
        <v>7</v>
      </c>
      <c r="I19" s="94">
        <v>1106</v>
      </c>
      <c r="J19" s="135">
        <f>(I19-E19)/E19*100</f>
        <v>-9.0334236675700091E-2</v>
      </c>
      <c r="K19" s="97">
        <v>458</v>
      </c>
      <c r="L19" s="24"/>
      <c r="M19" s="95">
        <v>1104</v>
      </c>
      <c r="N19" s="98">
        <f>M19/I19</f>
        <v>0.99819168173598549</v>
      </c>
      <c r="O19" s="22">
        <v>1106</v>
      </c>
      <c r="P19" s="34">
        <v>14</v>
      </c>
      <c r="Q19" s="117">
        <f>P19+F19</f>
        <v>41</v>
      </c>
      <c r="R19" s="116">
        <v>5</v>
      </c>
      <c r="S19" s="116">
        <v>4</v>
      </c>
      <c r="T19" s="117">
        <f>R19+G19</f>
        <v>20</v>
      </c>
      <c r="U19" s="117">
        <f>S19+H19</f>
        <v>11</v>
      </c>
      <c r="V19" s="118">
        <v>1115</v>
      </c>
      <c r="W19" s="28">
        <f>(V19-O19)/O19*100</f>
        <v>0.81374321880651002</v>
      </c>
      <c r="X19" s="61">
        <v>461</v>
      </c>
      <c r="Y19" s="118"/>
      <c r="Z19" s="118">
        <v>1112</v>
      </c>
      <c r="AA19" s="29">
        <f>Z19/V19</f>
        <v>0.99730941704035869</v>
      </c>
      <c r="AB19" s="22">
        <v>1107</v>
      </c>
      <c r="AC19" s="120">
        <v>14</v>
      </c>
      <c r="AD19" s="121">
        <f>AC19+Q19</f>
        <v>55</v>
      </c>
      <c r="AE19" s="120">
        <v>15</v>
      </c>
      <c r="AF19" s="120">
        <v>10</v>
      </c>
      <c r="AG19" s="122">
        <f>AE19+T19</f>
        <v>35</v>
      </c>
      <c r="AH19" s="122">
        <f>AF19+U19</f>
        <v>21</v>
      </c>
      <c r="AI19" s="122">
        <v>1115</v>
      </c>
      <c r="AJ19" s="91">
        <f>(AI19-AB19)/AB19*100</f>
        <v>0.72267389340560073</v>
      </c>
      <c r="AK19" s="65">
        <v>461</v>
      </c>
      <c r="AL19" s="38"/>
      <c r="AM19" s="122">
        <v>1112</v>
      </c>
      <c r="AN19" s="92">
        <f>AM19/AI19</f>
        <v>0.99730941704035869</v>
      </c>
      <c r="AO19" s="87">
        <v>1096</v>
      </c>
      <c r="AP19" s="123">
        <v>18</v>
      </c>
      <c r="AQ19" s="124">
        <f>AP19+AD19</f>
        <v>73</v>
      </c>
      <c r="AR19" s="123">
        <v>12</v>
      </c>
      <c r="AS19" s="40">
        <v>9</v>
      </c>
      <c r="AT19" s="124">
        <f>AR19+AG19</f>
        <v>47</v>
      </c>
      <c r="AU19" s="124">
        <f>AS19+AH19</f>
        <v>30</v>
      </c>
      <c r="AV19" s="125">
        <v>1117</v>
      </c>
      <c r="AW19" s="111">
        <f>(AV19-AO19)/AO19*100</f>
        <v>1.916058394160584</v>
      </c>
      <c r="AX19" s="124">
        <v>459</v>
      </c>
      <c r="AY19" s="109"/>
      <c r="AZ19" s="125">
        <v>1114</v>
      </c>
      <c r="BA19" s="112">
        <f>AZ19/AV19</f>
        <v>0.99731423455684876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22">
        <v>622</v>
      </c>
      <c r="F20" s="94">
        <v>5</v>
      </c>
      <c r="G20" s="94">
        <v>8</v>
      </c>
      <c r="H20" s="94">
        <v>3</v>
      </c>
      <c r="I20" s="94">
        <v>619</v>
      </c>
      <c r="J20" s="135">
        <f>(I20-E20)/E20*100</f>
        <v>-0.48231511254019299</v>
      </c>
      <c r="K20" s="97">
        <v>209</v>
      </c>
      <c r="L20" s="24"/>
      <c r="M20" s="95">
        <v>616</v>
      </c>
      <c r="N20" s="98">
        <f>M20/I20</f>
        <v>0.99515347334410342</v>
      </c>
      <c r="O20" s="22">
        <v>612</v>
      </c>
      <c r="P20" s="34">
        <v>9</v>
      </c>
      <c r="Q20" s="117">
        <f>P20+F20</f>
        <v>14</v>
      </c>
      <c r="R20" s="116">
        <v>10</v>
      </c>
      <c r="S20" s="116">
        <v>6</v>
      </c>
      <c r="T20" s="117">
        <f>R20+G20</f>
        <v>18</v>
      </c>
      <c r="U20" s="117">
        <f>S20+H20</f>
        <v>9</v>
      </c>
      <c r="V20" s="118">
        <v>618</v>
      </c>
      <c r="W20" s="28">
        <f>(V20-O20)/O20*100</f>
        <v>0.98039215686274506</v>
      </c>
      <c r="X20" s="61">
        <v>208</v>
      </c>
      <c r="Y20" s="118"/>
      <c r="Z20" s="118">
        <v>615</v>
      </c>
      <c r="AA20" s="29">
        <f>Z20/V20</f>
        <v>0.99514563106796117</v>
      </c>
      <c r="AB20" s="22">
        <v>622</v>
      </c>
      <c r="AC20" s="120">
        <v>14</v>
      </c>
      <c r="AD20" s="121">
        <f>AC20+Q20</f>
        <v>28</v>
      </c>
      <c r="AE20" s="120">
        <v>16</v>
      </c>
      <c r="AF20" s="120">
        <v>12</v>
      </c>
      <c r="AG20" s="122">
        <f>AE20+T20</f>
        <v>34</v>
      </c>
      <c r="AH20" s="122">
        <f>AF20+U20</f>
        <v>21</v>
      </c>
      <c r="AI20" s="122">
        <v>617</v>
      </c>
      <c r="AJ20" s="91">
        <f>(AI20-AB20)/AB20*100</f>
        <v>-0.8038585209003215</v>
      </c>
      <c r="AK20" s="65">
        <v>220</v>
      </c>
      <c r="AL20" s="38"/>
      <c r="AM20" s="122">
        <v>614</v>
      </c>
      <c r="AN20" s="92">
        <f>AM20/AI20</f>
        <v>0.99513776337115067</v>
      </c>
      <c r="AO20" s="87">
        <v>623</v>
      </c>
      <c r="AP20" s="123">
        <v>9</v>
      </c>
      <c r="AQ20" s="124">
        <f>AP20+AD20</f>
        <v>37</v>
      </c>
      <c r="AR20" s="123">
        <v>12</v>
      </c>
      <c r="AS20" s="40">
        <v>1</v>
      </c>
      <c r="AT20" s="124">
        <f>AR20+AG20</f>
        <v>46</v>
      </c>
      <c r="AU20" s="124">
        <f>AS20+AH20</f>
        <v>22</v>
      </c>
      <c r="AV20" s="125">
        <v>623</v>
      </c>
      <c r="AW20" s="111">
        <f>(AV20-AO20)/AO20*100</f>
        <v>0</v>
      </c>
      <c r="AX20" s="124">
        <v>221</v>
      </c>
      <c r="AY20" s="31"/>
      <c r="AZ20" s="125">
        <v>616</v>
      </c>
      <c r="BA20" s="112">
        <f>AZ20/AV20</f>
        <v>0.9887640449438202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22">
        <v>991</v>
      </c>
      <c r="F21" s="94">
        <v>19</v>
      </c>
      <c r="G21" s="94">
        <v>13</v>
      </c>
      <c r="H21" s="94">
        <v>5</v>
      </c>
      <c r="I21" s="94">
        <v>982</v>
      </c>
      <c r="J21" s="135">
        <f>(I21-E21)/E21*100</f>
        <v>-0.90817356205852673</v>
      </c>
      <c r="K21" s="97">
        <v>508</v>
      </c>
      <c r="L21" s="24"/>
      <c r="M21" s="95">
        <v>969</v>
      </c>
      <c r="N21" s="98">
        <f>M21/I21</f>
        <v>0.98676171079429731</v>
      </c>
      <c r="O21" s="22">
        <v>994</v>
      </c>
      <c r="P21" s="34">
        <v>6</v>
      </c>
      <c r="Q21" s="117">
        <f>P21+F21</f>
        <v>25</v>
      </c>
      <c r="R21" s="116">
        <v>4</v>
      </c>
      <c r="S21" s="116">
        <v>2</v>
      </c>
      <c r="T21" s="117">
        <f>R21+G21</f>
        <v>17</v>
      </c>
      <c r="U21" s="117">
        <f>S21+H21</f>
        <v>7</v>
      </c>
      <c r="V21" s="118">
        <v>983</v>
      </c>
      <c r="W21" s="28">
        <f>(V21-O21)/O21*100</f>
        <v>-1.1066398390342052</v>
      </c>
      <c r="X21" s="61">
        <v>506</v>
      </c>
      <c r="Y21" s="118"/>
      <c r="Z21" s="118">
        <v>969</v>
      </c>
      <c r="AA21" s="29">
        <f>Z21/V21</f>
        <v>0.98575788402848419</v>
      </c>
      <c r="AB21" s="22">
        <v>991</v>
      </c>
      <c r="AC21" s="120">
        <v>23</v>
      </c>
      <c r="AD21" s="121">
        <f>AC21+Q21</f>
        <v>48</v>
      </c>
      <c r="AE21" s="120">
        <v>14</v>
      </c>
      <c r="AF21" s="120">
        <v>9</v>
      </c>
      <c r="AG21" s="122">
        <f>AE21+T21</f>
        <v>31</v>
      </c>
      <c r="AH21" s="122">
        <f>AF21+U21</f>
        <v>16</v>
      </c>
      <c r="AI21" s="122">
        <v>987</v>
      </c>
      <c r="AJ21" s="91">
        <f>(AI21-AB21)/AB21*100</f>
        <v>-0.40363269424823411</v>
      </c>
      <c r="AK21" s="65">
        <v>508</v>
      </c>
      <c r="AL21" s="38"/>
      <c r="AM21" s="122">
        <v>976</v>
      </c>
      <c r="AN21" s="92">
        <f>AM21/AI21</f>
        <v>0.98885511651469093</v>
      </c>
      <c r="AO21" s="87">
        <v>980</v>
      </c>
      <c r="AP21" s="123">
        <v>15</v>
      </c>
      <c r="AQ21" s="124">
        <f>AP21+AD21</f>
        <v>63</v>
      </c>
      <c r="AR21" s="123">
        <v>15</v>
      </c>
      <c r="AS21" s="40">
        <v>8</v>
      </c>
      <c r="AT21" s="124">
        <f>AR21+AG21</f>
        <v>46</v>
      </c>
      <c r="AU21" s="124">
        <f>AS21+AH21</f>
        <v>24</v>
      </c>
      <c r="AV21" s="125">
        <v>983</v>
      </c>
      <c r="AW21" s="111">
        <f>(AV21-AO21)/AO21*100</f>
        <v>0.30612244897959184</v>
      </c>
      <c r="AX21" s="124">
        <v>507</v>
      </c>
      <c r="AY21" s="31"/>
      <c r="AZ21" s="125">
        <v>971</v>
      </c>
      <c r="BA21" s="112">
        <f>AZ21/AV21</f>
        <v>0.987792472024415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22">
        <v>4439</v>
      </c>
      <c r="F22" s="94">
        <v>100</v>
      </c>
      <c r="G22" s="94">
        <v>55</v>
      </c>
      <c r="H22" s="94">
        <v>16</v>
      </c>
      <c r="I22" s="94">
        <v>4553</v>
      </c>
      <c r="J22" s="135">
        <f>(I22-E22)/E22*100</f>
        <v>2.5681459788240595</v>
      </c>
      <c r="K22" s="97">
        <v>64</v>
      </c>
      <c r="L22" s="24">
        <v>1</v>
      </c>
      <c r="M22" s="95">
        <v>4500</v>
      </c>
      <c r="N22" s="98">
        <f>M22/I22</f>
        <v>0.98835932352295186</v>
      </c>
      <c r="O22" s="22">
        <v>4392</v>
      </c>
      <c r="P22" s="34">
        <v>83</v>
      </c>
      <c r="Q22" s="117">
        <f>P22+F22</f>
        <v>183</v>
      </c>
      <c r="R22" s="116">
        <v>89</v>
      </c>
      <c r="S22" s="116">
        <v>44</v>
      </c>
      <c r="T22" s="117">
        <f>R22+G22</f>
        <v>144</v>
      </c>
      <c r="U22" s="117">
        <f>S22+H22</f>
        <v>60</v>
      </c>
      <c r="V22" s="118">
        <v>4536</v>
      </c>
      <c r="W22" s="28">
        <f>(V22-O22)/O22*100</f>
        <v>3.278688524590164</v>
      </c>
      <c r="X22" s="61">
        <v>68</v>
      </c>
      <c r="Y22" s="118">
        <v>1</v>
      </c>
      <c r="Z22" s="118">
        <v>4495</v>
      </c>
      <c r="AA22" s="29">
        <f>Z22/V22</f>
        <v>0.99096119929453264</v>
      </c>
      <c r="AB22" s="22">
        <v>4439</v>
      </c>
      <c r="AC22" s="120">
        <v>101</v>
      </c>
      <c r="AD22" s="121">
        <f>AC22+Q22</f>
        <v>284</v>
      </c>
      <c r="AE22" s="120">
        <v>138</v>
      </c>
      <c r="AF22" s="120">
        <v>96</v>
      </c>
      <c r="AG22" s="122">
        <f>AE22+T22</f>
        <v>282</v>
      </c>
      <c r="AH22" s="122">
        <f>AF22+U22</f>
        <v>156</v>
      </c>
      <c r="AI22" s="122">
        <v>4510</v>
      </c>
      <c r="AJ22" s="91">
        <f>(AI22-AB22)/AB22*100</f>
        <v>1.5994593376886685</v>
      </c>
      <c r="AK22" s="65">
        <v>67</v>
      </c>
      <c r="AL22" s="38">
        <v>1</v>
      </c>
      <c r="AM22" s="122">
        <v>4474</v>
      </c>
      <c r="AN22" s="92">
        <f>AM22/AI22</f>
        <v>0.99201773835920182</v>
      </c>
      <c r="AO22" s="87">
        <v>4495</v>
      </c>
      <c r="AP22" s="123">
        <v>143</v>
      </c>
      <c r="AQ22" s="124">
        <f>AP22+AD22</f>
        <v>427</v>
      </c>
      <c r="AR22" s="123">
        <v>81</v>
      </c>
      <c r="AS22" s="40">
        <v>2</v>
      </c>
      <c r="AT22" s="124">
        <f>AR22+AG22</f>
        <v>363</v>
      </c>
      <c r="AU22" s="124">
        <f>AS22+AH22</f>
        <v>158</v>
      </c>
      <c r="AV22" s="125">
        <v>4563</v>
      </c>
      <c r="AW22" s="111">
        <f>(AV22-AO22)/AO22*100</f>
        <v>1.5127919911012235</v>
      </c>
      <c r="AX22" s="124">
        <v>69</v>
      </c>
      <c r="AY22" s="125">
        <v>1</v>
      </c>
      <c r="AZ22" s="125">
        <v>4508</v>
      </c>
      <c r="BA22" s="112">
        <f>AZ22/AV22</f>
        <v>0.98794652640806491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22">
        <v>240</v>
      </c>
      <c r="F23" s="94">
        <v>7</v>
      </c>
      <c r="G23" s="94">
        <v>1</v>
      </c>
      <c r="H23" s="94">
        <v>1</v>
      </c>
      <c r="I23" s="94">
        <v>263</v>
      </c>
      <c r="J23" s="135">
        <f>(I23-E23)/E23*100</f>
        <v>9.5833333333333339</v>
      </c>
      <c r="K23" s="97">
        <v>17</v>
      </c>
      <c r="L23" s="24"/>
      <c r="M23" s="95">
        <v>263</v>
      </c>
      <c r="N23" s="98">
        <f>M23/I23</f>
        <v>1</v>
      </c>
      <c r="O23" s="22">
        <v>230</v>
      </c>
      <c r="P23" s="34">
        <v>5</v>
      </c>
      <c r="Q23" s="117">
        <f>P23+F23</f>
        <v>12</v>
      </c>
      <c r="R23" s="116">
        <v>1</v>
      </c>
      <c r="S23" s="116">
        <v>1</v>
      </c>
      <c r="T23" s="117">
        <f>R23+G23</f>
        <v>2</v>
      </c>
      <c r="U23" s="117">
        <f>S23+H23</f>
        <v>2</v>
      </c>
      <c r="V23" s="118">
        <v>278</v>
      </c>
      <c r="W23" s="28">
        <f>(V23-O23)/O23*100</f>
        <v>20.869565217391305</v>
      </c>
      <c r="X23" s="61">
        <v>17</v>
      </c>
      <c r="Y23" s="118"/>
      <c r="Z23" s="118">
        <v>278</v>
      </c>
      <c r="AA23" s="29">
        <f>Z23/V23</f>
        <v>1</v>
      </c>
      <c r="AB23" s="22">
        <v>240</v>
      </c>
      <c r="AC23" s="120">
        <v>8</v>
      </c>
      <c r="AD23" s="121">
        <f>AC23+Q23</f>
        <v>20</v>
      </c>
      <c r="AE23" s="120">
        <v>6</v>
      </c>
      <c r="AF23" s="120">
        <v>4</v>
      </c>
      <c r="AG23" s="122">
        <f>AE23+T23</f>
        <v>8</v>
      </c>
      <c r="AH23" s="122">
        <f>AF23+U23</f>
        <v>6</v>
      </c>
      <c r="AI23" s="122">
        <v>280</v>
      </c>
      <c r="AJ23" s="91">
        <f>(AI23-AB23)/AB23*100</f>
        <v>16.666666666666664</v>
      </c>
      <c r="AK23" s="65">
        <v>16</v>
      </c>
      <c r="AL23" s="38"/>
      <c r="AM23" s="122">
        <v>279</v>
      </c>
      <c r="AN23" s="92">
        <f>AM23/AI23</f>
        <v>0.99642857142857144</v>
      </c>
      <c r="AO23" s="87">
        <v>248</v>
      </c>
      <c r="AP23" s="123">
        <v>2</v>
      </c>
      <c r="AQ23" s="124">
        <f>AP23+AD23</f>
        <v>22</v>
      </c>
      <c r="AR23" s="123">
        <v>5</v>
      </c>
      <c r="AS23" s="40">
        <v>7</v>
      </c>
      <c r="AT23" s="124">
        <f>AR23+AG23</f>
        <v>13</v>
      </c>
      <c r="AU23" s="124">
        <f>AS23+AH23</f>
        <v>13</v>
      </c>
      <c r="AV23" s="125">
        <v>286</v>
      </c>
      <c r="AW23" s="111">
        <f>(AV23-AO23)/AO23*100</f>
        <v>15.32258064516129</v>
      </c>
      <c r="AX23" s="124">
        <v>17</v>
      </c>
      <c r="AY23" s="31"/>
      <c r="AZ23" s="125">
        <v>285</v>
      </c>
      <c r="BA23" s="112">
        <f>AZ23/AV23</f>
        <v>0.99650349650349646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22">
        <v>528</v>
      </c>
      <c r="F24" s="94">
        <v>12</v>
      </c>
      <c r="G24" s="94">
        <v>15</v>
      </c>
      <c r="H24" s="94">
        <v>6</v>
      </c>
      <c r="I24" s="94">
        <v>531</v>
      </c>
      <c r="J24" s="135">
        <f>(I24-E24)/E24*100</f>
        <v>0.56818181818181823</v>
      </c>
      <c r="K24" s="97">
        <v>14</v>
      </c>
      <c r="L24" s="24">
        <v>2</v>
      </c>
      <c r="M24" s="95">
        <v>527</v>
      </c>
      <c r="N24" s="98">
        <f>M24/I24</f>
        <v>0.99246704331450097</v>
      </c>
      <c r="O24" s="22">
        <v>527</v>
      </c>
      <c r="P24" s="34">
        <v>12</v>
      </c>
      <c r="Q24" s="117">
        <f>P24+F24</f>
        <v>24</v>
      </c>
      <c r="R24" s="116">
        <v>10</v>
      </c>
      <c r="S24" s="116">
        <v>6</v>
      </c>
      <c r="T24" s="117">
        <f>R24+G24</f>
        <v>25</v>
      </c>
      <c r="U24" s="117">
        <f>S24+H24</f>
        <v>12</v>
      </c>
      <c r="V24" s="118">
        <v>538</v>
      </c>
      <c r="W24" s="28">
        <f>(V24-O24)/O24*100</f>
        <v>2.0872865275142316</v>
      </c>
      <c r="X24" s="61">
        <v>15</v>
      </c>
      <c r="Y24" s="118">
        <v>2</v>
      </c>
      <c r="Z24" s="118">
        <v>534</v>
      </c>
      <c r="AA24" s="29">
        <f>Z24/V24</f>
        <v>0.99256505576208176</v>
      </c>
      <c r="AB24" s="22">
        <v>528</v>
      </c>
      <c r="AC24" s="120">
        <v>10</v>
      </c>
      <c r="AD24" s="121">
        <f>AC24+Q24</f>
        <v>34</v>
      </c>
      <c r="AE24" s="120">
        <v>13</v>
      </c>
      <c r="AF24" s="120">
        <v>10</v>
      </c>
      <c r="AG24" s="122">
        <f>AE24+T24</f>
        <v>38</v>
      </c>
      <c r="AH24" s="122">
        <f>AF24+U24</f>
        <v>22</v>
      </c>
      <c r="AI24" s="122">
        <v>536</v>
      </c>
      <c r="AJ24" s="91">
        <f>(AI24-AB24)/AB24*100</f>
        <v>1.5151515151515151</v>
      </c>
      <c r="AK24" s="65">
        <v>16</v>
      </c>
      <c r="AL24" s="38">
        <v>2</v>
      </c>
      <c r="AM24" s="122">
        <v>533</v>
      </c>
      <c r="AN24" s="92">
        <f>AM24/AI24</f>
        <v>0.99440298507462688</v>
      </c>
      <c r="AO24" s="87">
        <v>536</v>
      </c>
      <c r="AP24" s="123">
        <v>9</v>
      </c>
      <c r="AQ24" s="124">
        <f>AP24+AD24</f>
        <v>43</v>
      </c>
      <c r="AR24" s="123">
        <v>11</v>
      </c>
      <c r="AS24" s="40">
        <v>40</v>
      </c>
      <c r="AT24" s="124">
        <f>AR24+AG24</f>
        <v>49</v>
      </c>
      <c r="AU24" s="124">
        <f>AS24+AH24</f>
        <v>62</v>
      </c>
      <c r="AV24" s="125">
        <v>537</v>
      </c>
      <c r="AW24" s="111">
        <f>(AV24-AO24)/AO24*100</f>
        <v>0.18656716417910446</v>
      </c>
      <c r="AX24" s="124">
        <v>15</v>
      </c>
      <c r="AY24" s="31">
        <v>1</v>
      </c>
      <c r="AZ24" s="125">
        <v>529</v>
      </c>
      <c r="BA24" s="112">
        <f>AZ24/AV24</f>
        <v>0.98510242085661082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22">
        <v>1749</v>
      </c>
      <c r="F25" s="94">
        <v>55</v>
      </c>
      <c r="G25" s="94">
        <v>24</v>
      </c>
      <c r="H25" s="94">
        <v>5</v>
      </c>
      <c r="I25" s="94">
        <v>1800</v>
      </c>
      <c r="J25" s="135">
        <f>(I25-E25)/E25*100</f>
        <v>2.9159519725557463</v>
      </c>
      <c r="K25" s="97">
        <v>248</v>
      </c>
      <c r="L25" s="24"/>
      <c r="M25" s="95">
        <v>1790</v>
      </c>
      <c r="N25" s="98">
        <f>M25/I25</f>
        <v>0.99444444444444446</v>
      </c>
      <c r="O25" s="22">
        <v>1729</v>
      </c>
      <c r="P25" s="34">
        <v>32</v>
      </c>
      <c r="Q25" s="117">
        <f>P25+F25</f>
        <v>87</v>
      </c>
      <c r="R25" s="116">
        <v>39</v>
      </c>
      <c r="S25" s="116">
        <v>15</v>
      </c>
      <c r="T25" s="117">
        <f>R25+G25</f>
        <v>63</v>
      </c>
      <c r="U25" s="117">
        <f>S25+H25</f>
        <v>20</v>
      </c>
      <c r="V25" s="118">
        <v>1804</v>
      </c>
      <c r="W25" s="28">
        <f>(V25-O25)/O25*100</f>
        <v>4.3377674956622325</v>
      </c>
      <c r="X25" s="61">
        <v>251</v>
      </c>
      <c r="Y25" s="118"/>
      <c r="Z25" s="118">
        <v>1794</v>
      </c>
      <c r="AA25" s="29">
        <f>Z25/V25</f>
        <v>0.99445676274944572</v>
      </c>
      <c r="AB25" s="22">
        <v>1749</v>
      </c>
      <c r="AC25" s="120">
        <v>37</v>
      </c>
      <c r="AD25" s="121">
        <f>AC25+Q25</f>
        <v>124</v>
      </c>
      <c r="AE25" s="120">
        <v>31</v>
      </c>
      <c r="AF25" s="120">
        <v>13</v>
      </c>
      <c r="AG25" s="122">
        <f>AE25+T25</f>
        <v>94</v>
      </c>
      <c r="AH25" s="122">
        <f>AF25+U25</f>
        <v>33</v>
      </c>
      <c r="AI25" s="122">
        <v>1809</v>
      </c>
      <c r="AJ25" s="91">
        <f>(AI25-AB25)/AB25*100</f>
        <v>3.4305317324185252</v>
      </c>
      <c r="AK25" s="65">
        <v>255</v>
      </c>
      <c r="AL25" s="38"/>
      <c r="AM25" s="122">
        <v>1800</v>
      </c>
      <c r="AN25" s="92">
        <f>AM25/AI25</f>
        <v>0.99502487562189057</v>
      </c>
      <c r="AO25" s="87">
        <v>1778</v>
      </c>
      <c r="AP25" s="123">
        <v>56</v>
      </c>
      <c r="AQ25" s="124">
        <f>AP25+AD25</f>
        <v>180</v>
      </c>
      <c r="AR25" s="123">
        <v>9</v>
      </c>
      <c r="AS25" s="40">
        <v>16</v>
      </c>
      <c r="AT25" s="124">
        <f>AR25+AG25</f>
        <v>103</v>
      </c>
      <c r="AU25" s="124">
        <f>AS25+AH25</f>
        <v>49</v>
      </c>
      <c r="AV25" s="125">
        <v>1848</v>
      </c>
      <c r="AW25" s="111">
        <f>(AV25-AO25)/AO25*100</f>
        <v>3.9370078740157481</v>
      </c>
      <c r="AX25" s="124">
        <v>259</v>
      </c>
      <c r="AY25" s="31"/>
      <c r="AZ25" s="125">
        <v>1833</v>
      </c>
      <c r="BA25" s="112">
        <f>AZ25/AV25</f>
        <v>0.99188311688311692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22">
        <v>922</v>
      </c>
      <c r="F26" s="94">
        <v>16</v>
      </c>
      <c r="G26" s="94">
        <v>5</v>
      </c>
      <c r="H26" s="94"/>
      <c r="I26" s="94">
        <v>940</v>
      </c>
      <c r="J26" s="135">
        <f>(I26-E26)/E26*100</f>
        <v>1.9522776572668112</v>
      </c>
      <c r="K26" s="97">
        <v>258</v>
      </c>
      <c r="L26" s="24"/>
      <c r="M26" s="95">
        <v>931</v>
      </c>
      <c r="N26" s="98">
        <f>M26/I26</f>
        <v>0.99042553191489358</v>
      </c>
      <c r="O26" s="22">
        <v>914</v>
      </c>
      <c r="P26" s="34">
        <v>8</v>
      </c>
      <c r="Q26" s="117">
        <f>P26+F26</f>
        <v>24</v>
      </c>
      <c r="R26" s="116">
        <v>11</v>
      </c>
      <c r="S26" s="116">
        <v>7</v>
      </c>
      <c r="T26" s="117">
        <f>R26+G26</f>
        <v>16</v>
      </c>
      <c r="U26" s="117">
        <f>S26+H26</f>
        <v>7</v>
      </c>
      <c r="V26" s="118">
        <v>936</v>
      </c>
      <c r="W26" s="28">
        <f>(V26-O26)/O26*100</f>
        <v>2.4070021881838075</v>
      </c>
      <c r="X26" s="61">
        <v>258</v>
      </c>
      <c r="Y26" s="118"/>
      <c r="Z26" s="118">
        <v>932</v>
      </c>
      <c r="AA26" s="29">
        <f>Z26/V26</f>
        <v>0.99572649572649574</v>
      </c>
      <c r="AB26" s="22">
        <v>922</v>
      </c>
      <c r="AC26" s="120">
        <v>23</v>
      </c>
      <c r="AD26" s="121">
        <f>AC26+Q26</f>
        <v>47</v>
      </c>
      <c r="AE26" s="120">
        <v>16</v>
      </c>
      <c r="AF26" s="120">
        <v>12</v>
      </c>
      <c r="AG26" s="122">
        <f>AE26+T26</f>
        <v>32</v>
      </c>
      <c r="AH26" s="122">
        <f>AF26+U26</f>
        <v>19</v>
      </c>
      <c r="AI26" s="122">
        <v>943</v>
      </c>
      <c r="AJ26" s="91">
        <f>(AI26-AB26)/AB26*100</f>
        <v>2.2776572668112798</v>
      </c>
      <c r="AK26" s="65">
        <v>260</v>
      </c>
      <c r="AL26" s="38"/>
      <c r="AM26" s="122">
        <v>936</v>
      </c>
      <c r="AN26" s="92">
        <f>AM26/AI26</f>
        <v>0.99257688229056207</v>
      </c>
      <c r="AO26" s="87">
        <v>929</v>
      </c>
      <c r="AP26" s="123">
        <v>25</v>
      </c>
      <c r="AQ26" s="124">
        <f>AP26+AD26</f>
        <v>72</v>
      </c>
      <c r="AR26" s="123">
        <v>7</v>
      </c>
      <c r="AS26" s="40">
        <v>5</v>
      </c>
      <c r="AT26" s="124">
        <f>AR26+AG26</f>
        <v>39</v>
      </c>
      <c r="AU26" s="124">
        <f>AS26+AH26</f>
        <v>24</v>
      </c>
      <c r="AV26" s="125">
        <v>960</v>
      </c>
      <c r="AW26" s="111">
        <f>(AV26-AO26)/AO26*100</f>
        <v>3.3369214208826694</v>
      </c>
      <c r="AX26" s="124">
        <v>261</v>
      </c>
      <c r="AY26" s="31"/>
      <c r="AZ26" s="125">
        <v>952</v>
      </c>
      <c r="BA26" s="112">
        <f>AZ26/AV26</f>
        <v>0.9916666666666667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22">
        <v>462</v>
      </c>
      <c r="F27" s="94">
        <v>8</v>
      </c>
      <c r="G27" s="94">
        <v>5</v>
      </c>
      <c r="H27" s="94"/>
      <c r="I27" s="94">
        <v>469</v>
      </c>
      <c r="J27" s="135">
        <f>(I27-E27)/E27*100</f>
        <v>1.5151515151515151</v>
      </c>
      <c r="K27" s="97">
        <v>288</v>
      </c>
      <c r="L27" s="24"/>
      <c r="M27" s="95">
        <v>456</v>
      </c>
      <c r="N27" s="98">
        <f>M27/I27</f>
        <v>0.97228144989339016</v>
      </c>
      <c r="O27" s="22">
        <v>467</v>
      </c>
      <c r="P27" s="34">
        <v>7</v>
      </c>
      <c r="Q27" s="117">
        <f>P27+F27</f>
        <v>15</v>
      </c>
      <c r="R27" s="116">
        <v>6</v>
      </c>
      <c r="S27" s="116"/>
      <c r="T27" s="117">
        <f>R27+G27</f>
        <v>11</v>
      </c>
      <c r="U27" s="117">
        <f>S27+H27</f>
        <v>0</v>
      </c>
      <c r="V27" s="118">
        <v>470</v>
      </c>
      <c r="W27" s="28">
        <f>(V27-O27)/O27*100</f>
        <v>0.64239828693790146</v>
      </c>
      <c r="X27" s="61">
        <v>290</v>
      </c>
      <c r="Y27" s="118"/>
      <c r="Z27" s="118">
        <v>460</v>
      </c>
      <c r="AA27" s="29">
        <f>Z27/V27</f>
        <v>0.97872340425531912</v>
      </c>
      <c r="AB27" s="22">
        <v>462</v>
      </c>
      <c r="AC27" s="120">
        <v>4</v>
      </c>
      <c r="AD27" s="121">
        <f>AC27+Q27</f>
        <v>19</v>
      </c>
      <c r="AE27" s="120">
        <v>4</v>
      </c>
      <c r="AF27" s="120">
        <v>1</v>
      </c>
      <c r="AG27" s="122">
        <f>AE27+T27</f>
        <v>15</v>
      </c>
      <c r="AH27" s="122">
        <f>AF27+U27</f>
        <v>1</v>
      </c>
      <c r="AI27" s="122">
        <v>470</v>
      </c>
      <c r="AJ27" s="91">
        <f>(AI27-AB27)/AB27*100</f>
        <v>1.7316017316017316</v>
      </c>
      <c r="AK27" s="65">
        <v>292</v>
      </c>
      <c r="AL27" s="38"/>
      <c r="AM27" s="122">
        <v>461</v>
      </c>
      <c r="AN27" s="92">
        <f>AM27/AI27</f>
        <v>0.98085106382978726</v>
      </c>
      <c r="AO27" s="87">
        <v>466</v>
      </c>
      <c r="AP27" s="123">
        <v>7</v>
      </c>
      <c r="AQ27" s="124">
        <f>AP27+AD27</f>
        <v>26</v>
      </c>
      <c r="AR27" s="123">
        <v>9</v>
      </c>
      <c r="AS27" s="40"/>
      <c r="AT27" s="124">
        <f>AR27+AG27</f>
        <v>24</v>
      </c>
      <c r="AU27" s="124">
        <f>AS27+AH27</f>
        <v>1</v>
      </c>
      <c r="AV27" s="125">
        <v>474</v>
      </c>
      <c r="AW27" s="111">
        <f>(AV27-AO27)/AO27*100</f>
        <v>1.7167381974248928</v>
      </c>
      <c r="AX27" s="124">
        <v>290</v>
      </c>
      <c r="AY27" s="31"/>
      <c r="AZ27" s="125">
        <v>467</v>
      </c>
      <c r="BA27" s="112">
        <f>AZ27/AV27</f>
        <v>0.98523206751054848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22">
        <v>1048</v>
      </c>
      <c r="F28" s="94">
        <v>23</v>
      </c>
      <c r="G28" s="94">
        <v>7</v>
      </c>
      <c r="H28" s="94"/>
      <c r="I28" s="94">
        <v>1078</v>
      </c>
      <c r="J28" s="135">
        <f>(I28-E28)/E28*100</f>
        <v>2.8625954198473282</v>
      </c>
      <c r="K28" s="97">
        <v>447</v>
      </c>
      <c r="L28" s="24"/>
      <c r="M28" s="95">
        <v>1074</v>
      </c>
      <c r="N28" s="98">
        <f>M28/I28</f>
        <v>0.99628942486085348</v>
      </c>
      <c r="O28" s="22">
        <v>1042</v>
      </c>
      <c r="P28" s="34">
        <v>14</v>
      </c>
      <c r="Q28" s="117">
        <f>P28+F28</f>
        <v>37</v>
      </c>
      <c r="R28" s="116">
        <v>12</v>
      </c>
      <c r="S28" s="116">
        <v>4</v>
      </c>
      <c r="T28" s="117">
        <f>R28+G28</f>
        <v>19</v>
      </c>
      <c r="U28" s="117">
        <f>S28+H28</f>
        <v>4</v>
      </c>
      <c r="V28" s="118">
        <v>1082</v>
      </c>
      <c r="W28" s="28">
        <f>(V28-O28)/O28*100</f>
        <v>3.8387715930902107</v>
      </c>
      <c r="X28" s="61">
        <v>453</v>
      </c>
      <c r="Y28" s="118"/>
      <c r="Z28" s="118">
        <v>1081</v>
      </c>
      <c r="AA28" s="29">
        <f>Z28/V28</f>
        <v>0.99907578558225507</v>
      </c>
      <c r="AB28" s="22">
        <v>1048</v>
      </c>
      <c r="AC28" s="120">
        <v>22</v>
      </c>
      <c r="AD28" s="121">
        <f>AC28+Q28</f>
        <v>59</v>
      </c>
      <c r="AE28" s="120">
        <v>17</v>
      </c>
      <c r="AF28" s="120">
        <v>12</v>
      </c>
      <c r="AG28" s="122">
        <f>AE28+T28</f>
        <v>36</v>
      </c>
      <c r="AH28" s="122">
        <f>AF28+U28</f>
        <v>16</v>
      </c>
      <c r="AI28" s="122">
        <v>1092</v>
      </c>
      <c r="AJ28" s="91">
        <f>(AI28-AB28)/AB28*100</f>
        <v>4.1984732824427482</v>
      </c>
      <c r="AK28" s="65">
        <v>458</v>
      </c>
      <c r="AL28" s="38"/>
      <c r="AM28" s="122">
        <v>1090</v>
      </c>
      <c r="AN28" s="92">
        <f>AM28/AI28</f>
        <v>0.99816849816849818</v>
      </c>
      <c r="AO28" s="87">
        <v>1061</v>
      </c>
      <c r="AP28" s="123">
        <v>30</v>
      </c>
      <c r="AQ28" s="124">
        <f>AP28+AD28</f>
        <v>89</v>
      </c>
      <c r="AR28" s="123">
        <v>5</v>
      </c>
      <c r="AS28" s="40">
        <v>2</v>
      </c>
      <c r="AT28" s="124">
        <f>AR28+AG28</f>
        <v>41</v>
      </c>
      <c r="AU28" s="124">
        <f>AS28+AH28</f>
        <v>18</v>
      </c>
      <c r="AV28" s="125">
        <v>1108</v>
      </c>
      <c r="AW28" s="111">
        <f>(AV28-AO28)/AO28*100</f>
        <v>4.4297832233741747</v>
      </c>
      <c r="AX28" s="124">
        <v>464</v>
      </c>
      <c r="AY28" s="31"/>
      <c r="AZ28" s="125">
        <v>1100</v>
      </c>
      <c r="BA28" s="112">
        <f>AZ28/AV28</f>
        <v>0.99277978339350181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22">
        <v>1361</v>
      </c>
      <c r="F29" s="94">
        <v>32</v>
      </c>
      <c r="G29" s="94">
        <v>19</v>
      </c>
      <c r="H29" s="94">
        <v>6</v>
      </c>
      <c r="I29" s="94">
        <v>1374</v>
      </c>
      <c r="J29" s="135">
        <f>(I29-E29)/E29*100</f>
        <v>0.95518001469507718</v>
      </c>
      <c r="K29" s="97">
        <v>276</v>
      </c>
      <c r="L29" s="24"/>
      <c r="M29" s="95">
        <v>1367</v>
      </c>
      <c r="N29" s="98">
        <f>M29/I29</f>
        <v>0.99490538573508003</v>
      </c>
      <c r="O29" s="22">
        <v>1345</v>
      </c>
      <c r="P29" s="34">
        <v>13</v>
      </c>
      <c r="Q29" s="117">
        <f>P29+F29</f>
        <v>45</v>
      </c>
      <c r="R29" s="116">
        <v>16</v>
      </c>
      <c r="S29" s="116">
        <v>13</v>
      </c>
      <c r="T29" s="117">
        <f>R29+G29</f>
        <v>35</v>
      </c>
      <c r="U29" s="117">
        <f>S29+H29</f>
        <v>19</v>
      </c>
      <c r="V29" s="118">
        <v>1373</v>
      </c>
      <c r="W29" s="28">
        <f>(V29-O29)/O29*100</f>
        <v>2.0817843866171004</v>
      </c>
      <c r="X29" s="61">
        <v>276</v>
      </c>
      <c r="Y29" s="118"/>
      <c r="Z29" s="118">
        <v>1363</v>
      </c>
      <c r="AA29" s="29">
        <f>Z29/V29</f>
        <v>0.99271667880553527</v>
      </c>
      <c r="AB29" s="22">
        <v>1361</v>
      </c>
      <c r="AC29" s="120">
        <v>27</v>
      </c>
      <c r="AD29" s="121">
        <f>AC29+Q29</f>
        <v>72</v>
      </c>
      <c r="AE29" s="120">
        <v>26</v>
      </c>
      <c r="AF29" s="120">
        <v>18</v>
      </c>
      <c r="AG29" s="122">
        <f>AE29+T29</f>
        <v>61</v>
      </c>
      <c r="AH29" s="122">
        <f>AF29+U29</f>
        <v>37</v>
      </c>
      <c r="AI29" s="122">
        <v>1373</v>
      </c>
      <c r="AJ29" s="91">
        <f>(AI29-AB29)/AB29*100</f>
        <v>0.88170462894930202</v>
      </c>
      <c r="AK29" s="65">
        <v>282</v>
      </c>
      <c r="AL29" s="38"/>
      <c r="AM29" s="122">
        <v>1368</v>
      </c>
      <c r="AN29" s="92">
        <f>AM29/AI29</f>
        <v>0.99635833940276763</v>
      </c>
      <c r="AO29" s="87">
        <v>1360</v>
      </c>
      <c r="AP29" s="123">
        <v>14</v>
      </c>
      <c r="AQ29" s="124">
        <f>AP29+AD29</f>
        <v>86</v>
      </c>
      <c r="AR29" s="123">
        <v>23</v>
      </c>
      <c r="AS29" s="40">
        <v>133</v>
      </c>
      <c r="AT29" s="124">
        <f>AR29+AG29</f>
        <v>84</v>
      </c>
      <c r="AU29" s="124">
        <f>AS29+AH29</f>
        <v>170</v>
      </c>
      <c r="AV29" s="125">
        <v>1369</v>
      </c>
      <c r="AW29" s="111">
        <f>(AV29-AO29)/AO29*100</f>
        <v>0.66176470588235292</v>
      </c>
      <c r="AX29" s="124">
        <v>285</v>
      </c>
      <c r="AY29" s="31">
        <v>1</v>
      </c>
      <c r="AZ29" s="125">
        <v>1359</v>
      </c>
      <c r="BA29" s="112">
        <f>AZ29/AV29</f>
        <v>0.99269539810080354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22">
        <v>961</v>
      </c>
      <c r="F30" s="94">
        <v>14</v>
      </c>
      <c r="G30" s="94">
        <v>8</v>
      </c>
      <c r="H30" s="94">
        <v>3</v>
      </c>
      <c r="I30" s="94">
        <v>975</v>
      </c>
      <c r="J30" s="135">
        <f>(I30-E30)/E30*100</f>
        <v>1.4568158168574401</v>
      </c>
      <c r="K30" s="97">
        <v>617</v>
      </c>
      <c r="L30" s="24"/>
      <c r="M30" s="95">
        <v>973</v>
      </c>
      <c r="N30" s="98">
        <f>M30/I30</f>
        <v>0.99794871794871798</v>
      </c>
      <c r="O30" s="22">
        <v>951</v>
      </c>
      <c r="P30" s="34">
        <v>11</v>
      </c>
      <c r="Q30" s="117">
        <f>P30+F30</f>
        <v>25</v>
      </c>
      <c r="R30" s="116">
        <v>6</v>
      </c>
      <c r="S30" s="116">
        <v>3</v>
      </c>
      <c r="T30" s="117">
        <f>R30+G30</f>
        <v>14</v>
      </c>
      <c r="U30" s="117">
        <f>S30+H30</f>
        <v>6</v>
      </c>
      <c r="V30" s="118">
        <v>981</v>
      </c>
      <c r="W30" s="28">
        <f>(V30-O30)/O30*100</f>
        <v>3.1545741324921135</v>
      </c>
      <c r="X30" s="61">
        <v>622</v>
      </c>
      <c r="Y30" s="118"/>
      <c r="Z30" s="118">
        <v>981</v>
      </c>
      <c r="AA30" s="29">
        <f>Z30/V30</f>
        <v>1</v>
      </c>
      <c r="AB30" s="22">
        <v>961</v>
      </c>
      <c r="AC30" s="120">
        <v>18</v>
      </c>
      <c r="AD30" s="121">
        <f>AC30+Q30</f>
        <v>43</v>
      </c>
      <c r="AE30" s="120">
        <v>2</v>
      </c>
      <c r="AF30" s="120">
        <v>2</v>
      </c>
      <c r="AG30" s="122">
        <f>AE30+T30</f>
        <v>16</v>
      </c>
      <c r="AH30" s="122">
        <f>AF30+U30</f>
        <v>8</v>
      </c>
      <c r="AI30" s="122">
        <v>997</v>
      </c>
      <c r="AJ30" s="91">
        <f>(AI30-AB30)/AB30*100</f>
        <v>3.7460978147762747</v>
      </c>
      <c r="AK30" s="65">
        <v>624</v>
      </c>
      <c r="AL30" s="38"/>
      <c r="AM30" s="122">
        <v>997</v>
      </c>
      <c r="AN30" s="92">
        <f>AM30/AI30</f>
        <v>1</v>
      </c>
      <c r="AO30" s="87">
        <v>966</v>
      </c>
      <c r="AP30" s="123">
        <v>15</v>
      </c>
      <c r="AQ30" s="124">
        <f>AP30+AD30</f>
        <v>58</v>
      </c>
      <c r="AR30" s="123">
        <v>34</v>
      </c>
      <c r="AS30" s="40"/>
      <c r="AT30" s="124">
        <f>AR30+AG30</f>
        <v>50</v>
      </c>
      <c r="AU30" s="124">
        <f>AS30+AH30</f>
        <v>8</v>
      </c>
      <c r="AV30" s="125">
        <v>1004</v>
      </c>
      <c r="AW30" s="111">
        <f>(AV30-AO30)/AO30*100</f>
        <v>3.9337474120082816</v>
      </c>
      <c r="AX30" s="124">
        <v>620</v>
      </c>
      <c r="AY30" s="31"/>
      <c r="AZ30" s="125">
        <v>1001</v>
      </c>
      <c r="BA30" s="112">
        <f>AZ30/AV30</f>
        <v>0.99701195219123506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22">
        <v>254</v>
      </c>
      <c r="F31" s="94">
        <v>7</v>
      </c>
      <c r="G31" s="94">
        <v>3</v>
      </c>
      <c r="H31" s="94">
        <v>2</v>
      </c>
      <c r="I31" s="94">
        <v>260</v>
      </c>
      <c r="J31" s="135">
        <f>(I31-E31)/E31*100</f>
        <v>2.3622047244094486</v>
      </c>
      <c r="K31" s="97">
        <v>139</v>
      </c>
      <c r="L31" s="24"/>
      <c r="M31" s="95">
        <v>259</v>
      </c>
      <c r="N31" s="98">
        <f>M31/I31</f>
        <v>0.99615384615384617</v>
      </c>
      <c r="O31" s="22">
        <v>251</v>
      </c>
      <c r="P31" s="34">
        <v>5</v>
      </c>
      <c r="Q31" s="117">
        <f>P31+F31</f>
        <v>12</v>
      </c>
      <c r="R31" s="116">
        <v>5</v>
      </c>
      <c r="S31" s="116">
        <v>4</v>
      </c>
      <c r="T31" s="117">
        <f>R31+G31</f>
        <v>8</v>
      </c>
      <c r="U31" s="117">
        <f>S31+H31</f>
        <v>6</v>
      </c>
      <c r="V31" s="118">
        <v>260</v>
      </c>
      <c r="W31" s="28">
        <f>(V31-O31)/O31*100</f>
        <v>3.5856573705179287</v>
      </c>
      <c r="X31" s="61">
        <v>140</v>
      </c>
      <c r="Y31" s="118"/>
      <c r="Z31" s="118">
        <v>259</v>
      </c>
      <c r="AA31" s="29">
        <f>Z31/V31</f>
        <v>0.99615384615384617</v>
      </c>
      <c r="AB31" s="22">
        <v>254</v>
      </c>
      <c r="AC31" s="120">
        <v>8</v>
      </c>
      <c r="AD31" s="121">
        <f>AC31+Q31</f>
        <v>20</v>
      </c>
      <c r="AE31" s="120">
        <v>4</v>
      </c>
      <c r="AF31" s="120">
        <v>4</v>
      </c>
      <c r="AG31" s="122">
        <f>AE31+T31</f>
        <v>12</v>
      </c>
      <c r="AH31" s="122">
        <f>AF31+U31</f>
        <v>10</v>
      </c>
      <c r="AI31" s="122">
        <v>264</v>
      </c>
      <c r="AJ31" s="91">
        <f>(AI31-AB31)/AB31*100</f>
        <v>3.9370078740157481</v>
      </c>
      <c r="AK31" s="65">
        <v>140</v>
      </c>
      <c r="AL31" s="38"/>
      <c r="AM31" s="122">
        <v>264</v>
      </c>
      <c r="AN31" s="92">
        <f>AM31/AI31</f>
        <v>1</v>
      </c>
      <c r="AO31" s="87">
        <v>256</v>
      </c>
      <c r="AP31" s="123">
        <v>8</v>
      </c>
      <c r="AQ31" s="124">
        <f>AP31+AD31</f>
        <v>28</v>
      </c>
      <c r="AR31" s="123">
        <v>11</v>
      </c>
      <c r="AS31" s="40">
        <v>1</v>
      </c>
      <c r="AT31" s="124">
        <f>AR31+AG31</f>
        <v>23</v>
      </c>
      <c r="AU31" s="124">
        <f>AS31+AH31</f>
        <v>11</v>
      </c>
      <c r="AV31" s="125">
        <v>273</v>
      </c>
      <c r="AW31" s="111">
        <f>(AV31-AO31)/AO31*100</f>
        <v>6.640625</v>
      </c>
      <c r="AX31" s="124">
        <v>142</v>
      </c>
      <c r="AY31" s="109"/>
      <c r="AZ31" s="125">
        <v>273</v>
      </c>
      <c r="BA31" s="112">
        <f>AZ31/AV31</f>
        <v>1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22">
        <v>236</v>
      </c>
      <c r="F32" s="94">
        <v>5</v>
      </c>
      <c r="G32" s="94">
        <v>9</v>
      </c>
      <c r="H32" s="94">
        <v>1</v>
      </c>
      <c r="I32" s="94">
        <v>236</v>
      </c>
      <c r="J32" s="135">
        <f>(I32-E32)/E32*100</f>
        <v>0</v>
      </c>
      <c r="K32" s="97">
        <v>81</v>
      </c>
      <c r="L32" s="24"/>
      <c r="M32" s="95">
        <v>235</v>
      </c>
      <c r="N32" s="98">
        <f>M32/I32</f>
        <v>0.99576271186440679</v>
      </c>
      <c r="O32" s="22">
        <v>232</v>
      </c>
      <c r="P32" s="34">
        <v>5</v>
      </c>
      <c r="Q32" s="117">
        <f>P32+F32</f>
        <v>10</v>
      </c>
      <c r="R32" s="116">
        <v>5</v>
      </c>
      <c r="S32" s="116">
        <v>2</v>
      </c>
      <c r="T32" s="117">
        <f>R32+G32</f>
        <v>14</v>
      </c>
      <c r="U32" s="117">
        <f>S32+H32</f>
        <v>3</v>
      </c>
      <c r="V32" s="118">
        <v>234</v>
      </c>
      <c r="W32" s="28">
        <f>(V32-O32)/O32*100</f>
        <v>0.86206896551724133</v>
      </c>
      <c r="X32" s="61">
        <v>83</v>
      </c>
      <c r="Y32" s="118"/>
      <c r="Z32" s="118">
        <v>233</v>
      </c>
      <c r="AA32" s="29">
        <f>Z32/V32</f>
        <v>0.99572649572649574</v>
      </c>
      <c r="AB32" s="22">
        <v>236</v>
      </c>
      <c r="AC32" s="120">
        <v>3</v>
      </c>
      <c r="AD32" s="121">
        <f>AC32+Q32</f>
        <v>13</v>
      </c>
      <c r="AE32" s="120">
        <v>5</v>
      </c>
      <c r="AF32" s="120">
        <v>5</v>
      </c>
      <c r="AG32" s="122">
        <f>AE32+T32</f>
        <v>19</v>
      </c>
      <c r="AH32" s="122">
        <f>AF32+U32</f>
        <v>8</v>
      </c>
      <c r="AI32" s="122">
        <v>232</v>
      </c>
      <c r="AJ32" s="91">
        <f>(AI32-AB32)/AB32*100</f>
        <v>-1.6949152542372881</v>
      </c>
      <c r="AK32" s="65">
        <v>83</v>
      </c>
      <c r="AL32" s="38"/>
      <c r="AM32" s="122">
        <v>232</v>
      </c>
      <c r="AN32" s="92">
        <f>AM32/AI32</f>
        <v>1</v>
      </c>
      <c r="AO32" s="87">
        <v>240</v>
      </c>
      <c r="AP32" s="123">
        <v>8</v>
      </c>
      <c r="AQ32" s="124">
        <f>AP32+AD32</f>
        <v>21</v>
      </c>
      <c r="AR32" s="123">
        <v>2</v>
      </c>
      <c r="AS32" s="40">
        <v>1</v>
      </c>
      <c r="AT32" s="124">
        <f>AR32+AG32</f>
        <v>21</v>
      </c>
      <c r="AU32" s="124">
        <f>AS32+AH32</f>
        <v>9</v>
      </c>
      <c r="AV32" s="125">
        <v>239</v>
      </c>
      <c r="AW32" s="111">
        <f>(AV32-AO32)/AO32*100</f>
        <v>-0.41666666666666669</v>
      </c>
      <c r="AX32" s="124">
        <v>81</v>
      </c>
      <c r="AY32" s="31"/>
      <c r="AZ32" s="125">
        <v>239</v>
      </c>
      <c r="BA32" s="112">
        <f>AZ32/AV32</f>
        <v>1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22">
        <v>788</v>
      </c>
      <c r="F33" s="94">
        <v>14</v>
      </c>
      <c r="G33" s="94">
        <v>8</v>
      </c>
      <c r="H33" s="94">
        <v>3</v>
      </c>
      <c r="I33" s="94">
        <v>785</v>
      </c>
      <c r="J33" s="135">
        <f>(I33-E33)/E33*100</f>
        <v>-0.38071065989847719</v>
      </c>
      <c r="K33" s="97">
        <v>471</v>
      </c>
      <c r="L33" s="24"/>
      <c r="M33" s="95">
        <v>783</v>
      </c>
      <c r="N33" s="98">
        <f>M33/I33</f>
        <v>0.99745222929936306</v>
      </c>
      <c r="O33" s="22">
        <v>785</v>
      </c>
      <c r="P33" s="34">
        <v>8</v>
      </c>
      <c r="Q33" s="117">
        <f>P33+F33</f>
        <v>22</v>
      </c>
      <c r="R33" s="116">
        <v>2</v>
      </c>
      <c r="S33" s="116">
        <v>2</v>
      </c>
      <c r="T33" s="117">
        <f>R33+G33</f>
        <v>10</v>
      </c>
      <c r="U33" s="117">
        <f>S33+H33</f>
        <v>5</v>
      </c>
      <c r="V33" s="118">
        <v>791</v>
      </c>
      <c r="W33" s="28">
        <f>(V33-O33)/O33*100</f>
        <v>0.76433121019108285</v>
      </c>
      <c r="X33" s="61">
        <v>476</v>
      </c>
      <c r="Y33" s="118"/>
      <c r="Z33" s="118">
        <v>789</v>
      </c>
      <c r="AA33" s="29">
        <f>Z33/V33</f>
        <v>0.9974715549936789</v>
      </c>
      <c r="AB33" s="22">
        <v>788</v>
      </c>
      <c r="AC33" s="120">
        <v>7</v>
      </c>
      <c r="AD33" s="121">
        <f>AC33+Q33</f>
        <v>29</v>
      </c>
      <c r="AE33" s="120">
        <v>5</v>
      </c>
      <c r="AF33" s="120">
        <v>3</v>
      </c>
      <c r="AG33" s="122">
        <f>AE33+T33</f>
        <v>15</v>
      </c>
      <c r="AH33" s="122">
        <f>AF33+U33</f>
        <v>8</v>
      </c>
      <c r="AI33" s="122">
        <v>794</v>
      </c>
      <c r="AJ33" s="91">
        <f>(AI33-AB33)/AB33*100</f>
        <v>0.76142131979695438</v>
      </c>
      <c r="AK33" s="65">
        <v>479</v>
      </c>
      <c r="AL33" s="38"/>
      <c r="AM33" s="122">
        <v>793</v>
      </c>
      <c r="AN33" s="92">
        <f>AM33/AI33</f>
        <v>0.99874055415617125</v>
      </c>
      <c r="AO33" s="87">
        <v>780</v>
      </c>
      <c r="AP33" s="123">
        <v>16</v>
      </c>
      <c r="AQ33" s="124">
        <f>AP33+AD33</f>
        <v>45</v>
      </c>
      <c r="AR33" s="123">
        <v>6</v>
      </c>
      <c r="AS33" s="40">
        <v>3</v>
      </c>
      <c r="AT33" s="124">
        <f>AR33+AG33</f>
        <v>21</v>
      </c>
      <c r="AU33" s="124">
        <f>AS33+AH33</f>
        <v>11</v>
      </c>
      <c r="AV33" s="125">
        <v>796</v>
      </c>
      <c r="AW33" s="111">
        <f>(AV33-AO33)/AO33*100</f>
        <v>2.0512820512820511</v>
      </c>
      <c r="AX33" s="124">
        <v>473</v>
      </c>
      <c r="AY33" s="31"/>
      <c r="AZ33" s="125">
        <v>791</v>
      </c>
      <c r="BA33" s="112">
        <f>AZ33/AV33</f>
        <v>0.99371859296482412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22">
        <v>2198</v>
      </c>
      <c r="F34" s="94">
        <v>61</v>
      </c>
      <c r="G34" s="94">
        <v>24</v>
      </c>
      <c r="H34" s="94">
        <v>8</v>
      </c>
      <c r="I34" s="94">
        <v>2237</v>
      </c>
      <c r="J34" s="135">
        <f>(I34-E34)/E34*100</f>
        <v>1.7743403093721566</v>
      </c>
      <c r="K34" s="97">
        <v>116</v>
      </c>
      <c r="L34" s="24">
        <v>1</v>
      </c>
      <c r="M34" s="95">
        <v>2206</v>
      </c>
      <c r="N34" s="98">
        <f>M34/I34</f>
        <v>0.98614215467143496</v>
      </c>
      <c r="O34" s="22">
        <v>2190</v>
      </c>
      <c r="P34" s="34">
        <v>21</v>
      </c>
      <c r="Q34" s="117">
        <f>P34+F34</f>
        <v>82</v>
      </c>
      <c r="R34" s="116">
        <v>38</v>
      </c>
      <c r="S34" s="116">
        <v>21</v>
      </c>
      <c r="T34" s="117">
        <f>R34+G34</f>
        <v>62</v>
      </c>
      <c r="U34" s="117">
        <f>S34+H34</f>
        <v>29</v>
      </c>
      <c r="V34" s="118">
        <v>2218</v>
      </c>
      <c r="W34" s="28">
        <f>(V34-O34)/O34*100</f>
        <v>1.2785388127853883</v>
      </c>
      <c r="X34" s="61">
        <v>115</v>
      </c>
      <c r="Y34" s="36">
        <v>1</v>
      </c>
      <c r="Z34" s="118">
        <v>2199</v>
      </c>
      <c r="AA34" s="29">
        <f>Z34/V34</f>
        <v>0.99143372407574393</v>
      </c>
      <c r="AB34" s="22">
        <v>2198</v>
      </c>
      <c r="AC34" s="120">
        <v>31</v>
      </c>
      <c r="AD34" s="121">
        <f>AC34+Q34</f>
        <v>113</v>
      </c>
      <c r="AE34" s="120">
        <v>42</v>
      </c>
      <c r="AF34" s="120">
        <v>31</v>
      </c>
      <c r="AG34" s="122">
        <f>AE34+T34</f>
        <v>104</v>
      </c>
      <c r="AH34" s="122">
        <f>AF34+U34</f>
        <v>60</v>
      </c>
      <c r="AI34" s="122">
        <v>2206</v>
      </c>
      <c r="AJ34" s="91">
        <f>(AI34-AB34)/AB34*100</f>
        <v>0.36396724294813471</v>
      </c>
      <c r="AK34" s="65">
        <v>116</v>
      </c>
      <c r="AL34" s="38">
        <v>1</v>
      </c>
      <c r="AM34" s="122">
        <v>2185</v>
      </c>
      <c r="AN34" s="92">
        <f>AM34/AI34</f>
        <v>0.99048050770625562</v>
      </c>
      <c r="AO34" s="87">
        <v>2209</v>
      </c>
      <c r="AP34" s="123">
        <v>38</v>
      </c>
      <c r="AQ34" s="124">
        <f>AP34+AD34</f>
        <v>151</v>
      </c>
      <c r="AR34" s="123">
        <v>53</v>
      </c>
      <c r="AS34" s="40">
        <v>31</v>
      </c>
      <c r="AT34" s="124">
        <f>AR34+AG34</f>
        <v>157</v>
      </c>
      <c r="AU34" s="124">
        <f>AS34+AH34</f>
        <v>91</v>
      </c>
      <c r="AV34" s="125">
        <v>2191</v>
      </c>
      <c r="AW34" s="111">
        <f>(AV34-AO34)/AO34*100</f>
        <v>-0.81484834766862835</v>
      </c>
      <c r="AX34" s="124">
        <v>119</v>
      </c>
      <c r="AY34" s="31">
        <v>1</v>
      </c>
      <c r="AZ34" s="125">
        <v>2158</v>
      </c>
      <c r="BA34" s="112">
        <f>AZ34/AV34</f>
        <v>0.98493838429940661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22">
        <v>823</v>
      </c>
      <c r="F35" s="94">
        <v>14</v>
      </c>
      <c r="G35" s="94">
        <v>4</v>
      </c>
      <c r="H35" s="94"/>
      <c r="I35" s="94">
        <v>835</v>
      </c>
      <c r="J35" s="135">
        <f>(I35-E35)/E35*100</f>
        <v>1.4580801944106925</v>
      </c>
      <c r="K35" s="97">
        <v>526</v>
      </c>
      <c r="L35" s="24"/>
      <c r="M35" s="95">
        <v>824</v>
      </c>
      <c r="N35" s="98">
        <f>M35/I35</f>
        <v>0.98682634730538921</v>
      </c>
      <c r="O35" s="22">
        <v>813</v>
      </c>
      <c r="P35" s="34">
        <v>6</v>
      </c>
      <c r="Q35" s="117">
        <f>P35+F35</f>
        <v>20</v>
      </c>
      <c r="R35" s="116">
        <v>10</v>
      </c>
      <c r="S35" s="116">
        <v>6</v>
      </c>
      <c r="T35" s="117">
        <f>R35+G35</f>
        <v>14</v>
      </c>
      <c r="U35" s="117">
        <f>S35+H35</f>
        <v>6</v>
      </c>
      <c r="V35" s="118">
        <v>829</v>
      </c>
      <c r="W35" s="28">
        <f>(V35-O35)/O35*100</f>
        <v>1.968019680196802</v>
      </c>
      <c r="X35" s="61">
        <v>528</v>
      </c>
      <c r="Y35" s="36"/>
      <c r="Z35" s="118">
        <v>820</v>
      </c>
      <c r="AA35" s="29">
        <f>Z35/V35</f>
        <v>0.98914354644149582</v>
      </c>
      <c r="AB35" s="22">
        <v>823</v>
      </c>
      <c r="AC35" s="120">
        <v>5</v>
      </c>
      <c r="AD35" s="121">
        <f>AC35+Q35</f>
        <v>25</v>
      </c>
      <c r="AE35" s="120">
        <v>7</v>
      </c>
      <c r="AF35" s="120">
        <v>3</v>
      </c>
      <c r="AG35" s="122">
        <f>AE35+T35</f>
        <v>21</v>
      </c>
      <c r="AH35" s="122">
        <f>AF35+U35</f>
        <v>9</v>
      </c>
      <c r="AI35" s="122">
        <v>827</v>
      </c>
      <c r="AJ35" s="91">
        <f>(AI35-AB35)/AB35*100</f>
        <v>0.48602673147023084</v>
      </c>
      <c r="AK35" s="65">
        <v>525</v>
      </c>
      <c r="AL35" s="38"/>
      <c r="AM35" s="122">
        <v>821</v>
      </c>
      <c r="AN35" s="92">
        <f>AM35/AI35</f>
        <v>0.99274486094316805</v>
      </c>
      <c r="AO35" s="87">
        <v>825</v>
      </c>
      <c r="AP35" s="123">
        <v>12</v>
      </c>
      <c r="AQ35" s="124">
        <f>AP35+AD35</f>
        <v>37</v>
      </c>
      <c r="AR35" s="123">
        <v>4</v>
      </c>
      <c r="AS35" s="40">
        <v>4</v>
      </c>
      <c r="AT35" s="124">
        <f>AR35+AG35</f>
        <v>25</v>
      </c>
      <c r="AU35" s="124">
        <f>AS35+AH35</f>
        <v>13</v>
      </c>
      <c r="AV35" s="125">
        <v>826</v>
      </c>
      <c r="AW35" s="111">
        <f>(AV35-AO35)/AO35*100</f>
        <v>0.12121212121212122</v>
      </c>
      <c r="AX35" s="124">
        <v>524</v>
      </c>
      <c r="AY35" s="109"/>
      <c r="AZ35" s="125">
        <v>819</v>
      </c>
      <c r="BA35" s="112">
        <f>AZ35/AV35</f>
        <v>0.99152542372881358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22">
        <v>503</v>
      </c>
      <c r="F36" s="94">
        <v>7</v>
      </c>
      <c r="G36" s="94">
        <v>5</v>
      </c>
      <c r="H36" s="94">
        <v>1</v>
      </c>
      <c r="I36" s="94">
        <v>507</v>
      </c>
      <c r="J36" s="135">
        <f>(I36-E36)/E36*100</f>
        <v>0.79522862823061624</v>
      </c>
      <c r="K36" s="97">
        <v>286</v>
      </c>
      <c r="L36" s="24"/>
      <c r="M36" s="95">
        <v>501</v>
      </c>
      <c r="N36" s="98">
        <f>M36/I36</f>
        <v>0.98816568047337283</v>
      </c>
      <c r="O36" s="22">
        <v>498</v>
      </c>
      <c r="P36" s="34">
        <v>11</v>
      </c>
      <c r="Q36" s="117">
        <f>P36+F36</f>
        <v>18</v>
      </c>
      <c r="R36" s="116">
        <v>6</v>
      </c>
      <c r="S36" s="116">
        <v>2</v>
      </c>
      <c r="T36" s="117">
        <f>R36+G36</f>
        <v>11</v>
      </c>
      <c r="U36" s="117">
        <f>S36+H36</f>
        <v>3</v>
      </c>
      <c r="V36" s="118">
        <v>513</v>
      </c>
      <c r="W36" s="28">
        <f>(V36-O36)/O36*100</f>
        <v>3.0120481927710845</v>
      </c>
      <c r="X36" s="61">
        <v>290</v>
      </c>
      <c r="Y36" s="36"/>
      <c r="Z36" s="118">
        <v>507</v>
      </c>
      <c r="AA36" s="29">
        <f>Z36/V36</f>
        <v>0.98830409356725146</v>
      </c>
      <c r="AB36" s="22">
        <v>503</v>
      </c>
      <c r="AC36" s="120">
        <v>6</v>
      </c>
      <c r="AD36" s="121">
        <f>AC36+Q36</f>
        <v>24</v>
      </c>
      <c r="AE36" s="120">
        <v>7</v>
      </c>
      <c r="AF36" s="120">
        <v>4</v>
      </c>
      <c r="AG36" s="122">
        <f>AE36+T36</f>
        <v>18</v>
      </c>
      <c r="AH36" s="122">
        <f>AF36+U36</f>
        <v>7</v>
      </c>
      <c r="AI36" s="122">
        <v>512</v>
      </c>
      <c r="AJ36" s="91">
        <f>(AI36-AB36)/AB36*100</f>
        <v>1.7892644135188867</v>
      </c>
      <c r="AK36" s="65">
        <v>292</v>
      </c>
      <c r="AL36" s="38"/>
      <c r="AM36" s="122">
        <v>508</v>
      </c>
      <c r="AN36" s="92">
        <f>AM36/AI36</f>
        <v>0.9921875</v>
      </c>
      <c r="AO36" s="87">
        <v>506</v>
      </c>
      <c r="AP36" s="123">
        <v>6</v>
      </c>
      <c r="AQ36" s="124">
        <f>AP36+AD36</f>
        <v>30</v>
      </c>
      <c r="AR36" s="123">
        <v>2</v>
      </c>
      <c r="AS36" s="40">
        <v>1</v>
      </c>
      <c r="AT36" s="124">
        <f>AR36+AG36</f>
        <v>20</v>
      </c>
      <c r="AU36" s="124">
        <f>AS36+AH36</f>
        <v>8</v>
      </c>
      <c r="AV36" s="125">
        <v>511</v>
      </c>
      <c r="AW36" s="111">
        <f>(AV36-AO36)/AO36*100</f>
        <v>0.98814229249011865</v>
      </c>
      <c r="AX36" s="124">
        <v>291</v>
      </c>
      <c r="AY36" s="31"/>
      <c r="AZ36" s="125">
        <v>505</v>
      </c>
      <c r="BA36" s="112">
        <f>AZ36/AV36</f>
        <v>0.98825831702544031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22">
        <v>1180</v>
      </c>
      <c r="F37" s="94">
        <v>26</v>
      </c>
      <c r="G37" s="94">
        <v>14</v>
      </c>
      <c r="H37" s="94">
        <v>4</v>
      </c>
      <c r="I37" s="94">
        <v>1202</v>
      </c>
      <c r="J37" s="135">
        <f>(I37-E37)/E37*100</f>
        <v>1.8644067796610171</v>
      </c>
      <c r="K37" s="97">
        <v>404</v>
      </c>
      <c r="L37" s="24"/>
      <c r="M37" s="95">
        <v>1192</v>
      </c>
      <c r="N37" s="98">
        <f>M37/I37</f>
        <v>0.99168053244592347</v>
      </c>
      <c r="O37" s="22">
        <v>1168</v>
      </c>
      <c r="P37" s="34">
        <v>15</v>
      </c>
      <c r="Q37" s="117">
        <f>P37+F37</f>
        <v>41</v>
      </c>
      <c r="R37" s="116">
        <v>9</v>
      </c>
      <c r="S37" s="116">
        <v>2</v>
      </c>
      <c r="T37" s="117">
        <f>R37+G37</f>
        <v>23</v>
      </c>
      <c r="U37" s="117">
        <f>S37+H37</f>
        <v>6</v>
      </c>
      <c r="V37" s="118">
        <v>1208</v>
      </c>
      <c r="W37" s="28">
        <f>(V37-O37)/O37*100</f>
        <v>3.4246575342465753</v>
      </c>
      <c r="X37" s="61">
        <v>407</v>
      </c>
      <c r="Y37" s="36"/>
      <c r="Z37" s="118">
        <v>1200</v>
      </c>
      <c r="AA37" s="29">
        <f>Z37/V37</f>
        <v>0.99337748344370858</v>
      </c>
      <c r="AB37" s="22">
        <v>1180</v>
      </c>
      <c r="AC37" s="120">
        <v>25</v>
      </c>
      <c r="AD37" s="121">
        <f>AC37+Q37</f>
        <v>66</v>
      </c>
      <c r="AE37" s="120">
        <v>18</v>
      </c>
      <c r="AF37" s="120">
        <v>12</v>
      </c>
      <c r="AG37" s="122">
        <f>AE37+T37</f>
        <v>41</v>
      </c>
      <c r="AH37" s="122">
        <f>AF37+U37</f>
        <v>18</v>
      </c>
      <c r="AI37" s="122">
        <v>1214</v>
      </c>
      <c r="AJ37" s="91">
        <f>(AI37-AB37)/AB37*100</f>
        <v>2.8813559322033897</v>
      </c>
      <c r="AK37" s="65">
        <v>413</v>
      </c>
      <c r="AL37" s="38"/>
      <c r="AM37" s="122">
        <v>1208</v>
      </c>
      <c r="AN37" s="92">
        <f>AM37/AI37</f>
        <v>0.99505766062602963</v>
      </c>
      <c r="AO37" s="87">
        <v>1192</v>
      </c>
      <c r="AP37" s="123">
        <v>28</v>
      </c>
      <c r="AQ37" s="124">
        <f>AP37+AD37</f>
        <v>94</v>
      </c>
      <c r="AR37" s="123">
        <v>7</v>
      </c>
      <c r="AS37" s="40">
        <v>5</v>
      </c>
      <c r="AT37" s="124">
        <f>AR37+AG37</f>
        <v>48</v>
      </c>
      <c r="AU37" s="124">
        <f>AS37+AH37</f>
        <v>23</v>
      </c>
      <c r="AV37" s="125">
        <v>1228</v>
      </c>
      <c r="AW37" s="111">
        <f>(AV37-AO37)/AO37*100</f>
        <v>3.0201342281879198</v>
      </c>
      <c r="AX37" s="124">
        <v>412</v>
      </c>
      <c r="AY37" s="31"/>
      <c r="AZ37" s="125">
        <v>1209</v>
      </c>
      <c r="BA37" s="112">
        <f>AZ37/AV37</f>
        <v>0.98452768729641693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22">
        <v>678</v>
      </c>
      <c r="F38" s="94">
        <v>8</v>
      </c>
      <c r="G38" s="94">
        <v>3</v>
      </c>
      <c r="H38" s="94">
        <v>1</v>
      </c>
      <c r="I38" s="94">
        <v>687</v>
      </c>
      <c r="J38" s="135">
        <f>(I38-E38)/E38*100</f>
        <v>1.3274336283185841</v>
      </c>
      <c r="K38" s="97">
        <v>382</v>
      </c>
      <c r="L38" s="24"/>
      <c r="M38" s="95">
        <v>679</v>
      </c>
      <c r="N38" s="98">
        <f>M38/I38</f>
        <v>0.98835516739446871</v>
      </c>
      <c r="O38" s="22">
        <v>677</v>
      </c>
      <c r="P38" s="34">
        <v>7</v>
      </c>
      <c r="Q38" s="117">
        <f>P38+F38</f>
        <v>15</v>
      </c>
      <c r="R38" s="116">
        <v>3</v>
      </c>
      <c r="S38" s="116">
        <v>1</v>
      </c>
      <c r="T38" s="117">
        <f>R38+G38</f>
        <v>6</v>
      </c>
      <c r="U38" s="117">
        <f>S38+H38</f>
        <v>2</v>
      </c>
      <c r="V38" s="118">
        <v>689</v>
      </c>
      <c r="W38" s="28">
        <f>(V38-O38)/O38*100</f>
        <v>1.7725258493353029</v>
      </c>
      <c r="X38" s="61">
        <v>388</v>
      </c>
      <c r="Y38" s="36"/>
      <c r="Z38" s="118">
        <v>682</v>
      </c>
      <c r="AA38" s="29">
        <f>Z38/V38</f>
        <v>0.98984034833091439</v>
      </c>
      <c r="AB38" s="22">
        <v>678</v>
      </c>
      <c r="AC38" s="120">
        <v>9</v>
      </c>
      <c r="AD38" s="121">
        <f>AC38+Q38</f>
        <v>24</v>
      </c>
      <c r="AE38" s="120">
        <v>7</v>
      </c>
      <c r="AF38" s="120">
        <v>5</v>
      </c>
      <c r="AG38" s="122">
        <f>AE38+T38</f>
        <v>13</v>
      </c>
      <c r="AH38" s="122">
        <f>AF38+U38</f>
        <v>7</v>
      </c>
      <c r="AI38" s="122">
        <v>691</v>
      </c>
      <c r="AJ38" s="91">
        <f>(AI38-AB38)/AB38*100</f>
        <v>1.9174041297935103</v>
      </c>
      <c r="AK38" s="65">
        <v>389</v>
      </c>
      <c r="AL38" s="38"/>
      <c r="AM38" s="122">
        <v>689</v>
      </c>
      <c r="AN38" s="92">
        <f>AM38/AI38</f>
        <v>0.99710564399421131</v>
      </c>
      <c r="AO38" s="87">
        <v>683</v>
      </c>
      <c r="AP38" s="123">
        <v>8</v>
      </c>
      <c r="AQ38" s="124">
        <f>AP38+AD38</f>
        <v>32</v>
      </c>
      <c r="AR38" s="123">
        <v>7</v>
      </c>
      <c r="AS38" s="40">
        <v>5</v>
      </c>
      <c r="AT38" s="124">
        <f>AR38+AG38</f>
        <v>20</v>
      </c>
      <c r="AU38" s="124">
        <f>AS38+AH38</f>
        <v>12</v>
      </c>
      <c r="AV38" s="125">
        <v>695</v>
      </c>
      <c r="AW38" s="111">
        <f>(AV38-AO38)/AO38*100</f>
        <v>1.7569546120058566</v>
      </c>
      <c r="AX38" s="124">
        <v>390</v>
      </c>
      <c r="AY38" s="31"/>
      <c r="AZ38" s="125">
        <v>690</v>
      </c>
      <c r="BA38" s="112">
        <f>AZ38/AV38</f>
        <v>0.9928057553956835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22">
        <v>831</v>
      </c>
      <c r="F39" s="94">
        <v>24</v>
      </c>
      <c r="G39" s="94">
        <v>9</v>
      </c>
      <c r="H39" s="94">
        <v>5</v>
      </c>
      <c r="I39" s="94">
        <v>859</v>
      </c>
      <c r="J39" s="135">
        <f>(I39-E39)/E39*100</f>
        <v>3.3694344163658241</v>
      </c>
      <c r="K39" s="97">
        <v>446</v>
      </c>
      <c r="L39" s="24"/>
      <c r="M39" s="95">
        <v>852</v>
      </c>
      <c r="N39" s="98">
        <f>M39/I39</f>
        <v>0.99185098952270079</v>
      </c>
      <c r="O39" s="22">
        <v>826</v>
      </c>
      <c r="P39" s="34">
        <v>4</v>
      </c>
      <c r="Q39" s="117">
        <f>P39+F39</f>
        <v>28</v>
      </c>
      <c r="R39" s="116">
        <v>6</v>
      </c>
      <c r="S39" s="116">
        <v>5</v>
      </c>
      <c r="T39" s="117">
        <f>R39+G39</f>
        <v>15</v>
      </c>
      <c r="U39" s="117">
        <f>S39+H39</f>
        <v>10</v>
      </c>
      <c r="V39" s="118">
        <v>856</v>
      </c>
      <c r="W39" s="28">
        <f>(V39-O39)/O39*100</f>
        <v>3.6319612590799029</v>
      </c>
      <c r="X39" s="61">
        <v>447</v>
      </c>
      <c r="Y39" s="36"/>
      <c r="Z39" s="118">
        <v>851</v>
      </c>
      <c r="AA39" s="29">
        <f>Z39/V39</f>
        <v>0.99415887850467288</v>
      </c>
      <c r="AB39" s="22">
        <v>831</v>
      </c>
      <c r="AC39" s="120">
        <v>16</v>
      </c>
      <c r="AD39" s="121">
        <f>AC39+Q39</f>
        <v>44</v>
      </c>
      <c r="AE39" s="120">
        <v>15</v>
      </c>
      <c r="AF39" s="120">
        <v>8</v>
      </c>
      <c r="AG39" s="122">
        <f>AE39+T39</f>
        <v>30</v>
      </c>
      <c r="AH39" s="122">
        <f>AF39+U39</f>
        <v>18</v>
      </c>
      <c r="AI39" s="122">
        <v>860</v>
      </c>
      <c r="AJ39" s="91">
        <f>(AI39-AB39)/AB39*100</f>
        <v>3.4897713598074609</v>
      </c>
      <c r="AK39" s="65">
        <v>452</v>
      </c>
      <c r="AL39" s="38"/>
      <c r="AM39" s="122">
        <v>852</v>
      </c>
      <c r="AN39" s="92">
        <f>AM39/AI39</f>
        <v>0.99069767441860468</v>
      </c>
      <c r="AO39" s="87">
        <v>846</v>
      </c>
      <c r="AP39" s="123">
        <v>19</v>
      </c>
      <c r="AQ39" s="124">
        <f>AP39+AD39</f>
        <v>63</v>
      </c>
      <c r="AR39" s="123">
        <v>2</v>
      </c>
      <c r="AS39" s="40">
        <v>9</v>
      </c>
      <c r="AT39" s="124">
        <f>AR39+AG39</f>
        <v>32</v>
      </c>
      <c r="AU39" s="124">
        <f>AS39+AH39</f>
        <v>27</v>
      </c>
      <c r="AV39" s="125">
        <v>862</v>
      </c>
      <c r="AW39" s="111">
        <f>(AV39-AO39)/AO39*100</f>
        <v>1.8912529550827424</v>
      </c>
      <c r="AX39" s="124">
        <v>450</v>
      </c>
      <c r="AY39" s="31"/>
      <c r="AZ39" s="125">
        <v>850</v>
      </c>
      <c r="BA39" s="112">
        <f>AZ39/AV39</f>
        <v>0.9860788863109049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22">
        <v>2636</v>
      </c>
      <c r="F40" s="94">
        <v>52</v>
      </c>
      <c r="G40" s="94">
        <v>41</v>
      </c>
      <c r="H40" s="94">
        <v>20</v>
      </c>
      <c r="I40" s="94">
        <v>2662</v>
      </c>
      <c r="J40" s="135">
        <f>(I40-E40)/E40*100</f>
        <v>0.98634294385432464</v>
      </c>
      <c r="K40" s="97">
        <v>113</v>
      </c>
      <c r="L40" s="24">
        <v>2</v>
      </c>
      <c r="M40" s="95">
        <v>2651</v>
      </c>
      <c r="N40" s="98">
        <f>M40/I40</f>
        <v>0.99586776859504134</v>
      </c>
      <c r="O40" s="22">
        <v>2621</v>
      </c>
      <c r="P40" s="34">
        <v>31</v>
      </c>
      <c r="Q40" s="117">
        <f>P40+F40</f>
        <v>83</v>
      </c>
      <c r="R40" s="116">
        <v>39</v>
      </c>
      <c r="S40" s="116">
        <v>26</v>
      </c>
      <c r="T40" s="117">
        <f>R40+G40</f>
        <v>80</v>
      </c>
      <c r="U40" s="117">
        <f>S40+H40</f>
        <v>46</v>
      </c>
      <c r="V40" s="118">
        <v>2649</v>
      </c>
      <c r="W40" s="28">
        <f>(V40-O40)/O40*100</f>
        <v>1.0682945440671501</v>
      </c>
      <c r="X40" s="61">
        <v>118</v>
      </c>
      <c r="Y40" s="36">
        <v>2</v>
      </c>
      <c r="Z40" s="118">
        <v>2642</v>
      </c>
      <c r="AA40" s="29">
        <f>Z40/V40</f>
        <v>0.99735749339373347</v>
      </c>
      <c r="AB40" s="22">
        <v>2636</v>
      </c>
      <c r="AC40" s="120">
        <v>43</v>
      </c>
      <c r="AD40" s="121">
        <f>AC40+Q40</f>
        <v>126</v>
      </c>
      <c r="AE40" s="120">
        <v>47</v>
      </c>
      <c r="AF40" s="120">
        <v>38</v>
      </c>
      <c r="AG40" s="122">
        <f>AE40+T40</f>
        <v>127</v>
      </c>
      <c r="AH40" s="122">
        <f>AF40+U40</f>
        <v>84</v>
      </c>
      <c r="AI40" s="122">
        <v>2643</v>
      </c>
      <c r="AJ40" s="91">
        <f>(AI40-AB40)/AB40*100</f>
        <v>0.26555386949924126</v>
      </c>
      <c r="AK40" s="65">
        <v>115</v>
      </c>
      <c r="AL40" s="38">
        <v>2</v>
      </c>
      <c r="AM40" s="122">
        <v>2636</v>
      </c>
      <c r="AN40" s="92">
        <f>AM40/AI40</f>
        <v>0.99735149451381011</v>
      </c>
      <c r="AO40" s="87">
        <v>2653</v>
      </c>
      <c r="AP40" s="123">
        <v>58</v>
      </c>
      <c r="AQ40" s="124">
        <f>AP40+AD40</f>
        <v>184</v>
      </c>
      <c r="AR40" s="123">
        <v>49</v>
      </c>
      <c r="AS40" s="40">
        <v>2</v>
      </c>
      <c r="AT40" s="124">
        <f>AR40+AG40</f>
        <v>176</v>
      </c>
      <c r="AU40" s="124">
        <f>AS40+AH40</f>
        <v>86</v>
      </c>
      <c r="AV40" s="125">
        <v>2650</v>
      </c>
      <c r="AW40" s="111">
        <f>(AV40-AO40)/AO40*100</f>
        <v>-0.11307953260459858</v>
      </c>
      <c r="AX40" s="124">
        <v>119</v>
      </c>
      <c r="AY40" s="125">
        <v>2</v>
      </c>
      <c r="AZ40" s="125">
        <v>2631</v>
      </c>
      <c r="BA40" s="112">
        <f>AZ40/AV40</f>
        <v>0.99283018867924533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22">
        <v>378</v>
      </c>
      <c r="F41" s="94">
        <v>10</v>
      </c>
      <c r="G41" s="94">
        <v>5</v>
      </c>
      <c r="H41" s="94">
        <v>2</v>
      </c>
      <c r="I41" s="94">
        <v>384</v>
      </c>
      <c r="J41" s="135">
        <f>(I41-E41)/E41*100</f>
        <v>1.5873015873015872</v>
      </c>
      <c r="K41" s="97">
        <v>163</v>
      </c>
      <c r="L41" s="24"/>
      <c r="M41" s="95">
        <v>381</v>
      </c>
      <c r="N41" s="98">
        <f>M41/I41</f>
        <v>0.9921875</v>
      </c>
      <c r="O41" s="22">
        <v>369</v>
      </c>
      <c r="P41" s="34">
        <v>13</v>
      </c>
      <c r="Q41" s="117">
        <f>P41+F41</f>
        <v>23</v>
      </c>
      <c r="R41" s="116">
        <v>6</v>
      </c>
      <c r="S41" s="116">
        <v>5</v>
      </c>
      <c r="T41" s="117">
        <f>R41+G41</f>
        <v>11</v>
      </c>
      <c r="U41" s="117">
        <f>S41+H41</f>
        <v>7</v>
      </c>
      <c r="V41" s="118">
        <v>390</v>
      </c>
      <c r="W41" s="28">
        <f>(V41-O41)/O41*100</f>
        <v>5.6910569105691051</v>
      </c>
      <c r="X41" s="61">
        <v>162</v>
      </c>
      <c r="Y41" s="36"/>
      <c r="Z41" s="118">
        <v>388</v>
      </c>
      <c r="AA41" s="29">
        <f>Z41/V41</f>
        <v>0.99487179487179489</v>
      </c>
      <c r="AB41" s="22">
        <v>378</v>
      </c>
      <c r="AC41" s="120">
        <v>6</v>
      </c>
      <c r="AD41" s="121">
        <f>AC41+Q41</f>
        <v>29</v>
      </c>
      <c r="AE41" s="120">
        <v>5</v>
      </c>
      <c r="AF41" s="120">
        <v>4</v>
      </c>
      <c r="AG41" s="122">
        <f>AE41+T41</f>
        <v>16</v>
      </c>
      <c r="AH41" s="122">
        <f>AF41+U41</f>
        <v>11</v>
      </c>
      <c r="AI41" s="122">
        <v>391</v>
      </c>
      <c r="AJ41" s="91">
        <f>(AI41-AB41)/AB41*100</f>
        <v>3.4391534391534391</v>
      </c>
      <c r="AK41" s="65">
        <v>162</v>
      </c>
      <c r="AL41" s="38"/>
      <c r="AM41" s="122">
        <v>389</v>
      </c>
      <c r="AN41" s="92">
        <f>AM41/AI41</f>
        <v>0.99488491048593353</v>
      </c>
      <c r="AO41" s="87">
        <v>381</v>
      </c>
      <c r="AP41" s="123">
        <v>10</v>
      </c>
      <c r="AQ41" s="124">
        <f>AP41+AD41</f>
        <v>39</v>
      </c>
      <c r="AR41" s="123">
        <v>7</v>
      </c>
      <c r="AS41" s="40"/>
      <c r="AT41" s="124">
        <f>AR41+AG41</f>
        <v>23</v>
      </c>
      <c r="AU41" s="124">
        <f>AS41+AH41</f>
        <v>11</v>
      </c>
      <c r="AV41" s="125">
        <v>400</v>
      </c>
      <c r="AW41" s="111">
        <f>(AV41-AO41)/AO41*100</f>
        <v>4.9868766404199478</v>
      </c>
      <c r="AX41" s="124">
        <v>163</v>
      </c>
      <c r="AY41" s="31"/>
      <c r="AZ41" s="125">
        <v>397</v>
      </c>
      <c r="BA41" s="112">
        <f>AZ41/AV41</f>
        <v>0.99250000000000005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22">
        <v>688</v>
      </c>
      <c r="F42" s="94">
        <v>9</v>
      </c>
      <c r="G42" s="94">
        <v>5</v>
      </c>
      <c r="H42" s="94">
        <v>1</v>
      </c>
      <c r="I42" s="94">
        <v>696</v>
      </c>
      <c r="J42" s="135">
        <f>(I42-E42)/E42*100</f>
        <v>1.1627906976744187</v>
      </c>
      <c r="K42" s="97">
        <v>411</v>
      </c>
      <c r="L42" s="24"/>
      <c r="M42" s="95">
        <v>692</v>
      </c>
      <c r="N42" s="98">
        <f>M42/I42</f>
        <v>0.99425287356321834</v>
      </c>
      <c r="O42" s="22">
        <v>686</v>
      </c>
      <c r="P42" s="34">
        <v>4</v>
      </c>
      <c r="Q42" s="117">
        <f>P42+F42</f>
        <v>13</v>
      </c>
      <c r="R42" s="116">
        <v>6</v>
      </c>
      <c r="S42" s="116">
        <v>2</v>
      </c>
      <c r="T42" s="117">
        <f>R42+G42</f>
        <v>11</v>
      </c>
      <c r="U42" s="117">
        <f>S42+H42</f>
        <v>3</v>
      </c>
      <c r="V42" s="118">
        <v>695</v>
      </c>
      <c r="W42" s="28">
        <f>(V42-O42)/O42*100</f>
        <v>1.3119533527696794</v>
      </c>
      <c r="X42" s="61">
        <v>411</v>
      </c>
      <c r="Y42" s="36"/>
      <c r="Z42" s="118">
        <v>690</v>
      </c>
      <c r="AA42" s="29">
        <f>Z42/V42</f>
        <v>0.9928057553956835</v>
      </c>
      <c r="AB42" s="22">
        <v>688</v>
      </c>
      <c r="AC42" s="120">
        <v>4</v>
      </c>
      <c r="AD42" s="121">
        <f>AC42+Q42</f>
        <v>17</v>
      </c>
      <c r="AE42" s="120">
        <v>17</v>
      </c>
      <c r="AF42" s="120">
        <v>9</v>
      </c>
      <c r="AG42" s="122">
        <f>AE42+T42</f>
        <v>28</v>
      </c>
      <c r="AH42" s="122">
        <f>AF42+U42</f>
        <v>12</v>
      </c>
      <c r="AI42" s="122">
        <v>683</v>
      </c>
      <c r="AJ42" s="91">
        <f>(AI42-AB42)/AB42*100</f>
        <v>-0.72674418604651159</v>
      </c>
      <c r="AK42" s="65">
        <v>409</v>
      </c>
      <c r="AL42" s="38"/>
      <c r="AM42" s="122">
        <v>680</v>
      </c>
      <c r="AN42" s="92">
        <f>AM42/AI42</f>
        <v>0.99560761346998539</v>
      </c>
      <c r="AO42" s="87">
        <v>694</v>
      </c>
      <c r="AP42" s="123">
        <v>10</v>
      </c>
      <c r="AQ42" s="124">
        <f>AP42+AD42</f>
        <v>27</v>
      </c>
      <c r="AR42" s="123">
        <v>1</v>
      </c>
      <c r="AS42" s="40">
        <v>1</v>
      </c>
      <c r="AT42" s="124">
        <f>AR42+AG42</f>
        <v>29</v>
      </c>
      <c r="AU42" s="124">
        <f>AS42+AH42</f>
        <v>13</v>
      </c>
      <c r="AV42" s="125">
        <v>692</v>
      </c>
      <c r="AW42" s="111">
        <f>(AV42-AO42)/AO42*100</f>
        <v>-0.28818443804034583</v>
      </c>
      <c r="AX42" s="124">
        <v>411</v>
      </c>
      <c r="AY42" s="31"/>
      <c r="AZ42" s="125">
        <v>686</v>
      </c>
      <c r="BA42" s="112">
        <f>AZ42/AV42</f>
        <v>0.99132947976878616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22">
        <v>868</v>
      </c>
      <c r="F43" s="94">
        <v>13</v>
      </c>
      <c r="G43" s="94">
        <v>13</v>
      </c>
      <c r="H43" s="94">
        <v>4</v>
      </c>
      <c r="I43" s="94">
        <v>869</v>
      </c>
      <c r="J43" s="135">
        <f>(I43-E43)/E43*100</f>
        <v>0.1152073732718894</v>
      </c>
      <c r="K43" s="97">
        <v>503</v>
      </c>
      <c r="L43" s="24"/>
      <c r="M43" s="95">
        <v>857</v>
      </c>
      <c r="N43" s="98">
        <f>M43/I43</f>
        <v>0.9861910241657077</v>
      </c>
      <c r="O43" s="22">
        <v>856</v>
      </c>
      <c r="P43" s="34">
        <v>6</v>
      </c>
      <c r="Q43" s="117">
        <f>P43+F43</f>
        <v>19</v>
      </c>
      <c r="R43" s="116">
        <v>10</v>
      </c>
      <c r="S43" s="116">
        <v>8</v>
      </c>
      <c r="T43" s="117">
        <f>R43+G43</f>
        <v>23</v>
      </c>
      <c r="U43" s="117">
        <f>S43+H43</f>
        <v>12</v>
      </c>
      <c r="V43" s="118">
        <v>866</v>
      </c>
      <c r="W43" s="28">
        <f>(V43-O43)/O43*100</f>
        <v>1.1682242990654206</v>
      </c>
      <c r="X43" s="61">
        <v>502</v>
      </c>
      <c r="Y43" s="36"/>
      <c r="Z43" s="118">
        <v>854</v>
      </c>
      <c r="AA43" s="29">
        <f>Z43/V43</f>
        <v>0.98614318706697457</v>
      </c>
      <c r="AB43" s="22">
        <v>868</v>
      </c>
      <c r="AC43" s="120">
        <v>17</v>
      </c>
      <c r="AD43" s="121">
        <f>AC43+Q43</f>
        <v>36</v>
      </c>
      <c r="AE43" s="120">
        <v>11</v>
      </c>
      <c r="AF43" s="120">
        <v>7</v>
      </c>
      <c r="AG43" s="122">
        <f>AE43+T43</f>
        <v>34</v>
      </c>
      <c r="AH43" s="122">
        <f>AF43+U43</f>
        <v>19</v>
      </c>
      <c r="AI43" s="122">
        <v>873</v>
      </c>
      <c r="AJ43" s="91">
        <f>(AI43-AB43)/AB43*100</f>
        <v>0.57603686635944706</v>
      </c>
      <c r="AK43" s="65">
        <v>503</v>
      </c>
      <c r="AL43" s="38"/>
      <c r="AM43" s="122">
        <v>864</v>
      </c>
      <c r="AN43" s="92">
        <f>AM43/AI43</f>
        <v>0.98969072164948457</v>
      </c>
      <c r="AO43" s="87">
        <v>870</v>
      </c>
      <c r="AP43" s="123">
        <v>18</v>
      </c>
      <c r="AQ43" s="124">
        <f>AP43+AD43</f>
        <v>54</v>
      </c>
      <c r="AR43" s="123">
        <v>28</v>
      </c>
      <c r="AS43" s="40">
        <v>6</v>
      </c>
      <c r="AT43" s="124">
        <f>AR43+AG43</f>
        <v>62</v>
      </c>
      <c r="AU43" s="124">
        <f>AS43+AH43</f>
        <v>25</v>
      </c>
      <c r="AV43" s="125">
        <v>883</v>
      </c>
      <c r="AW43" s="111">
        <f>(AV43-AO43)/AO43*100</f>
        <v>1.4942528735632183</v>
      </c>
      <c r="AX43" s="124">
        <v>505</v>
      </c>
      <c r="AY43" s="109"/>
      <c r="AZ43" s="125">
        <v>869</v>
      </c>
      <c r="BA43" s="112">
        <f>AZ43/AV43</f>
        <v>0.98414496036240096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22">
        <v>552</v>
      </c>
      <c r="F44" s="94">
        <v>3</v>
      </c>
      <c r="G44" s="94">
        <v>6</v>
      </c>
      <c r="H44" s="94">
        <v>3</v>
      </c>
      <c r="I44" s="94">
        <v>551</v>
      </c>
      <c r="J44" s="135">
        <f>(I44-E44)/E44*100</f>
        <v>-0.18115942028985507</v>
      </c>
      <c r="K44" s="97">
        <v>306</v>
      </c>
      <c r="L44" s="24"/>
      <c r="M44" s="95">
        <v>548</v>
      </c>
      <c r="N44" s="98">
        <f>M44/I44</f>
        <v>0.99455535390199634</v>
      </c>
      <c r="O44" s="22">
        <v>550</v>
      </c>
      <c r="P44" s="34">
        <v>3</v>
      </c>
      <c r="Q44" s="117">
        <f>P44+F44</f>
        <v>6</v>
      </c>
      <c r="R44" s="116">
        <v>2</v>
      </c>
      <c r="S44" s="116">
        <v>1</v>
      </c>
      <c r="T44" s="117">
        <f>R44+G44</f>
        <v>8</v>
      </c>
      <c r="U44" s="117">
        <f>S44+H44</f>
        <v>4</v>
      </c>
      <c r="V44" s="118">
        <v>550</v>
      </c>
      <c r="W44" s="28">
        <f>(V44-O44)/O44*100</f>
        <v>0</v>
      </c>
      <c r="X44" s="61">
        <v>305</v>
      </c>
      <c r="Y44" s="36"/>
      <c r="Z44" s="118">
        <v>548</v>
      </c>
      <c r="AA44" s="29">
        <f>Z44/V44</f>
        <v>0.99636363636363634</v>
      </c>
      <c r="AB44" s="22">
        <v>552</v>
      </c>
      <c r="AC44" s="120">
        <v>7</v>
      </c>
      <c r="AD44" s="121">
        <f>AC44+Q44</f>
        <v>13</v>
      </c>
      <c r="AE44" s="120">
        <v>5</v>
      </c>
      <c r="AF44" s="120">
        <v>5</v>
      </c>
      <c r="AG44" s="122">
        <f>AE44+T44</f>
        <v>13</v>
      </c>
      <c r="AH44" s="122">
        <f>AF44+U44</f>
        <v>9</v>
      </c>
      <c r="AI44" s="122">
        <v>552</v>
      </c>
      <c r="AJ44" s="91">
        <f>(AI44-AB44)/AB44*100</f>
        <v>0</v>
      </c>
      <c r="AK44" s="65">
        <v>309</v>
      </c>
      <c r="AL44" s="38"/>
      <c r="AM44" s="122">
        <v>551</v>
      </c>
      <c r="AN44" s="92">
        <f>AM44/AI44</f>
        <v>0.99818840579710144</v>
      </c>
      <c r="AO44" s="87">
        <v>551</v>
      </c>
      <c r="AP44" s="123">
        <v>9</v>
      </c>
      <c r="AQ44" s="124">
        <f>AP44+AD44</f>
        <v>22</v>
      </c>
      <c r="AR44" s="123">
        <v>16</v>
      </c>
      <c r="AS44" s="40">
        <v>5</v>
      </c>
      <c r="AT44" s="124">
        <f>AR44+AG44</f>
        <v>29</v>
      </c>
      <c r="AU44" s="124">
        <f>AS44+AH44</f>
        <v>14</v>
      </c>
      <c r="AV44" s="125">
        <v>554</v>
      </c>
      <c r="AW44" s="111">
        <f>(AV44-AO44)/AO44*100</f>
        <v>0.54446460980036293</v>
      </c>
      <c r="AX44" s="124">
        <v>314</v>
      </c>
      <c r="AY44" s="31"/>
      <c r="AZ44" s="125">
        <v>553</v>
      </c>
      <c r="BA44" s="112">
        <f>AZ44/AV44</f>
        <v>0.99819494584837543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22">
        <v>905</v>
      </c>
      <c r="F45" s="94">
        <v>18</v>
      </c>
      <c r="G45" s="94">
        <v>11</v>
      </c>
      <c r="H45" s="94">
        <v>3</v>
      </c>
      <c r="I45" s="94">
        <v>915</v>
      </c>
      <c r="J45" s="135">
        <f>(I45-E45)/E45*100</f>
        <v>1.1049723756906076</v>
      </c>
      <c r="K45" s="97">
        <v>447</v>
      </c>
      <c r="L45" s="24"/>
      <c r="M45" s="95">
        <v>909</v>
      </c>
      <c r="N45" s="98">
        <f>M45/I45</f>
        <v>0.99344262295081964</v>
      </c>
      <c r="O45" s="22">
        <v>906</v>
      </c>
      <c r="P45" s="34">
        <v>8</v>
      </c>
      <c r="Q45" s="117">
        <f>P45+F45</f>
        <v>26</v>
      </c>
      <c r="R45" s="116">
        <v>5</v>
      </c>
      <c r="S45" s="116">
        <v>3</v>
      </c>
      <c r="T45" s="117">
        <f>R45+G45</f>
        <v>16</v>
      </c>
      <c r="U45" s="117">
        <f>S45+H45</f>
        <v>6</v>
      </c>
      <c r="V45" s="118">
        <v>919</v>
      </c>
      <c r="W45" s="28">
        <f>(V45-O45)/O45*100</f>
        <v>1.434878587196468</v>
      </c>
      <c r="X45" s="61">
        <v>450</v>
      </c>
      <c r="Y45" s="36"/>
      <c r="Z45" s="118">
        <v>914</v>
      </c>
      <c r="AA45" s="29">
        <f>Z45/V45</f>
        <v>0.99455930359085964</v>
      </c>
      <c r="AB45" s="22">
        <v>905</v>
      </c>
      <c r="AC45" s="120">
        <v>11</v>
      </c>
      <c r="AD45" s="121">
        <f>AC45+Q45</f>
        <v>37</v>
      </c>
      <c r="AE45" s="120">
        <v>12</v>
      </c>
      <c r="AF45" s="120">
        <v>8</v>
      </c>
      <c r="AG45" s="122">
        <f>AE45+T45</f>
        <v>28</v>
      </c>
      <c r="AH45" s="122">
        <f>AF45+U45</f>
        <v>14</v>
      </c>
      <c r="AI45" s="122">
        <v>922</v>
      </c>
      <c r="AJ45" s="91">
        <f>(AI45-AB45)/AB45*100</f>
        <v>1.8784530386740332</v>
      </c>
      <c r="AK45" s="65">
        <v>452</v>
      </c>
      <c r="AL45" s="38"/>
      <c r="AM45" s="122">
        <v>916</v>
      </c>
      <c r="AN45" s="92">
        <f>AM45/AI45</f>
        <v>0.99349240780911063</v>
      </c>
      <c r="AO45" s="87">
        <v>908</v>
      </c>
      <c r="AP45" s="123">
        <v>10</v>
      </c>
      <c r="AQ45" s="124">
        <f>AP45+AD45</f>
        <v>47</v>
      </c>
      <c r="AR45" s="123">
        <v>20</v>
      </c>
      <c r="AS45" s="40">
        <v>6</v>
      </c>
      <c r="AT45" s="124">
        <f>AR45+AG45</f>
        <v>48</v>
      </c>
      <c r="AU45" s="124">
        <f>AS45+AH45</f>
        <v>20</v>
      </c>
      <c r="AV45" s="125">
        <v>922</v>
      </c>
      <c r="AW45" s="111">
        <f>(AV45-AO45)/AO45*100</f>
        <v>1.5418502202643172</v>
      </c>
      <c r="AX45" s="124">
        <v>448</v>
      </c>
      <c r="AY45" s="31"/>
      <c r="AZ45" s="125">
        <v>916</v>
      </c>
      <c r="BA45" s="112">
        <f>AZ45/AV45</f>
        <v>0.99349240780911063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22">
        <v>1142</v>
      </c>
      <c r="F46" s="94">
        <v>16</v>
      </c>
      <c r="G46" s="94">
        <v>13</v>
      </c>
      <c r="H46" s="94">
        <v>5</v>
      </c>
      <c r="I46" s="94">
        <v>1143</v>
      </c>
      <c r="J46" s="135">
        <f>(I46-E46)/E46*100</f>
        <v>8.7565674255691769E-2</v>
      </c>
      <c r="K46" s="97">
        <v>304</v>
      </c>
      <c r="L46" s="24">
        <v>1</v>
      </c>
      <c r="M46" s="95">
        <v>1139</v>
      </c>
      <c r="N46" s="98">
        <f>M46/I46</f>
        <v>0.99650043744531935</v>
      </c>
      <c r="O46" s="22">
        <v>1131</v>
      </c>
      <c r="P46" s="34">
        <v>12</v>
      </c>
      <c r="Q46" s="117">
        <f>P46+F46</f>
        <v>28</v>
      </c>
      <c r="R46" s="116">
        <v>18</v>
      </c>
      <c r="S46" s="116">
        <v>11</v>
      </c>
      <c r="T46" s="117">
        <f>R46+G46</f>
        <v>31</v>
      </c>
      <c r="U46" s="117">
        <f>S46+H46</f>
        <v>16</v>
      </c>
      <c r="V46" s="118">
        <v>1137</v>
      </c>
      <c r="W46" s="28">
        <f>(V46-O46)/O46*100</f>
        <v>0.53050397877984079</v>
      </c>
      <c r="X46" s="61">
        <v>310</v>
      </c>
      <c r="Y46" s="36"/>
      <c r="Z46" s="118">
        <v>1135</v>
      </c>
      <c r="AA46" s="29">
        <f>Z46/V46</f>
        <v>0.99824098504837289</v>
      </c>
      <c r="AB46" s="22">
        <v>1142</v>
      </c>
      <c r="AC46" s="120">
        <v>29</v>
      </c>
      <c r="AD46" s="121">
        <f>AC46+Q46</f>
        <v>57</v>
      </c>
      <c r="AE46" s="120">
        <v>19</v>
      </c>
      <c r="AF46" s="120">
        <v>13</v>
      </c>
      <c r="AG46" s="122">
        <f>AE46+T46</f>
        <v>50</v>
      </c>
      <c r="AH46" s="122">
        <f>AF46+U46</f>
        <v>29</v>
      </c>
      <c r="AI46" s="122">
        <v>1145</v>
      </c>
      <c r="AJ46" s="91">
        <f>(AI46-AB46)/AB46*100</f>
        <v>0.26269702276707529</v>
      </c>
      <c r="AK46" s="65">
        <v>319</v>
      </c>
      <c r="AL46" s="38"/>
      <c r="AM46" s="122">
        <v>1142</v>
      </c>
      <c r="AN46" s="92">
        <f>AM46/AI46</f>
        <v>0.99737991266375547</v>
      </c>
      <c r="AO46" s="87">
        <v>1136</v>
      </c>
      <c r="AP46" s="123">
        <v>32</v>
      </c>
      <c r="AQ46" s="124">
        <f>AP46+AD46</f>
        <v>89</v>
      </c>
      <c r="AR46" s="123">
        <v>6</v>
      </c>
      <c r="AS46" s="40">
        <v>9</v>
      </c>
      <c r="AT46" s="124">
        <f>AR46+AG46</f>
        <v>56</v>
      </c>
      <c r="AU46" s="124">
        <f>AS46+AH46</f>
        <v>38</v>
      </c>
      <c r="AV46" s="125">
        <v>1162</v>
      </c>
      <c r="AW46" s="111">
        <f>(AV46-AO46)/AO46*100</f>
        <v>2.2887323943661975</v>
      </c>
      <c r="AX46" s="124">
        <v>321</v>
      </c>
      <c r="AY46" s="125"/>
      <c r="AZ46" s="125">
        <v>1153</v>
      </c>
      <c r="BA46" s="112">
        <f>AZ46/AV46</f>
        <v>0.99225473321858859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22">
        <v>284</v>
      </c>
      <c r="F47" s="94">
        <v>6</v>
      </c>
      <c r="G47" s="94">
        <v>2</v>
      </c>
      <c r="H47" s="94">
        <v>1</v>
      </c>
      <c r="I47" s="94">
        <v>295</v>
      </c>
      <c r="J47" s="135">
        <f>(I47-E47)/E47*100</f>
        <v>3.873239436619718</v>
      </c>
      <c r="K47" s="97">
        <v>193</v>
      </c>
      <c r="L47" s="24"/>
      <c r="M47" s="95">
        <v>293</v>
      </c>
      <c r="N47" s="98">
        <f>M47/I47</f>
        <v>0.99322033898305084</v>
      </c>
      <c r="O47" s="22">
        <v>281</v>
      </c>
      <c r="P47" s="34">
        <v>1</v>
      </c>
      <c r="Q47" s="117">
        <f>P47+F47</f>
        <v>7</v>
      </c>
      <c r="R47" s="116">
        <v>3</v>
      </c>
      <c r="S47" s="116"/>
      <c r="T47" s="117">
        <f>R47+G47</f>
        <v>5</v>
      </c>
      <c r="U47" s="117">
        <f>S47+H47</f>
        <v>1</v>
      </c>
      <c r="V47" s="118">
        <v>291</v>
      </c>
      <c r="W47" s="28">
        <f>(V47-O47)/O47*100</f>
        <v>3.5587188612099649</v>
      </c>
      <c r="X47" s="61">
        <v>194</v>
      </c>
      <c r="Y47" s="36"/>
      <c r="Z47" s="118">
        <v>292</v>
      </c>
      <c r="AA47" s="29">
        <f>Z47/V47</f>
        <v>1.0034364261168385</v>
      </c>
      <c r="AB47" s="22">
        <v>284</v>
      </c>
      <c r="AC47" s="120">
        <v>1</v>
      </c>
      <c r="AD47" s="121">
        <f>AC47+Q47</f>
        <v>8</v>
      </c>
      <c r="AE47" s="120">
        <v>2</v>
      </c>
      <c r="AF47" s="120">
        <v>1</v>
      </c>
      <c r="AG47" s="122">
        <f>AE47+T47</f>
        <v>7</v>
      </c>
      <c r="AH47" s="122">
        <f>AF47+U47</f>
        <v>2</v>
      </c>
      <c r="AI47" s="122">
        <v>289</v>
      </c>
      <c r="AJ47" s="91">
        <f>(AI47-AB47)/AB47*100</f>
        <v>1.7605633802816902</v>
      </c>
      <c r="AK47" s="65">
        <v>193</v>
      </c>
      <c r="AL47" s="38"/>
      <c r="AM47" s="122">
        <v>289</v>
      </c>
      <c r="AN47" s="92">
        <f>AM47/AI47</f>
        <v>1</v>
      </c>
      <c r="AO47" s="87">
        <v>292</v>
      </c>
      <c r="AP47" s="123">
        <v>4</v>
      </c>
      <c r="AQ47" s="124">
        <f>AP47+AD47</f>
        <v>12</v>
      </c>
      <c r="AR47" s="123">
        <v>7</v>
      </c>
      <c r="AS47" s="40">
        <v>2</v>
      </c>
      <c r="AT47" s="124">
        <f>AR47+AG47</f>
        <v>14</v>
      </c>
      <c r="AU47" s="124">
        <f>AS47+AH47</f>
        <v>4</v>
      </c>
      <c r="AV47" s="125">
        <v>288</v>
      </c>
      <c r="AW47" s="111">
        <f>(AV47-AO47)/AO47*100</f>
        <v>-1.3698630136986301</v>
      </c>
      <c r="AX47" s="124">
        <v>193</v>
      </c>
      <c r="AY47" s="31"/>
      <c r="AZ47" s="125">
        <v>287</v>
      </c>
      <c r="BA47" s="112">
        <f>AZ47/AV47</f>
        <v>0.99652777777777779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22">
        <v>1085</v>
      </c>
      <c r="F48" s="94">
        <v>23</v>
      </c>
      <c r="G48" s="94">
        <v>18</v>
      </c>
      <c r="H48" s="94">
        <v>1</v>
      </c>
      <c r="I48" s="94">
        <v>1093</v>
      </c>
      <c r="J48" s="135">
        <f>(I48-E48)/E48*100</f>
        <v>0.73732718894009219</v>
      </c>
      <c r="K48" s="97">
        <v>316</v>
      </c>
      <c r="L48" s="24"/>
      <c r="M48" s="95">
        <v>1086</v>
      </c>
      <c r="N48" s="98">
        <f>M48/I48</f>
        <v>0.9935956084172004</v>
      </c>
      <c r="O48" s="22">
        <v>1087</v>
      </c>
      <c r="P48" s="34">
        <v>8</v>
      </c>
      <c r="Q48" s="117">
        <f>P48+F48</f>
        <v>31</v>
      </c>
      <c r="R48" s="116">
        <v>14</v>
      </c>
      <c r="S48" s="116">
        <v>7</v>
      </c>
      <c r="T48" s="117">
        <f>R48+G48</f>
        <v>32</v>
      </c>
      <c r="U48" s="117">
        <f>S48+H48</f>
        <v>8</v>
      </c>
      <c r="V48" s="118">
        <v>1086</v>
      </c>
      <c r="W48" s="28">
        <f>(V48-O48)/O48*100</f>
        <v>-9.1996320147194111E-2</v>
      </c>
      <c r="X48" s="61">
        <v>316</v>
      </c>
      <c r="Y48" s="36"/>
      <c r="Z48" s="118">
        <v>1080</v>
      </c>
      <c r="AA48" s="29">
        <f>Z48/V48</f>
        <v>0.99447513812154698</v>
      </c>
      <c r="AB48" s="22">
        <v>1085</v>
      </c>
      <c r="AC48" s="120">
        <v>9</v>
      </c>
      <c r="AD48" s="121">
        <f>AC48+Q48</f>
        <v>40</v>
      </c>
      <c r="AE48" s="120">
        <v>18</v>
      </c>
      <c r="AF48" s="120">
        <v>14</v>
      </c>
      <c r="AG48" s="122">
        <f>AE48+T48</f>
        <v>50</v>
      </c>
      <c r="AH48" s="122">
        <f>AF48+U48</f>
        <v>22</v>
      </c>
      <c r="AI48" s="122">
        <v>1074</v>
      </c>
      <c r="AJ48" s="91">
        <f>(AI48-AB48)/AB48*100</f>
        <v>-1.0138248847926268</v>
      </c>
      <c r="AK48" s="65">
        <v>317</v>
      </c>
      <c r="AL48" s="38"/>
      <c r="AM48" s="122">
        <v>1065</v>
      </c>
      <c r="AN48" s="92">
        <f>AM48/AI48</f>
        <v>0.99162011173184361</v>
      </c>
      <c r="AO48" s="87">
        <v>1090</v>
      </c>
      <c r="AP48" s="123">
        <v>27</v>
      </c>
      <c r="AQ48" s="124">
        <f>AP48+AD48</f>
        <v>67</v>
      </c>
      <c r="AR48" s="123">
        <v>13</v>
      </c>
      <c r="AS48" s="40">
        <v>3</v>
      </c>
      <c r="AT48" s="124">
        <f>AR48+AG48</f>
        <v>63</v>
      </c>
      <c r="AU48" s="124">
        <f>AS48+AH48</f>
        <v>25</v>
      </c>
      <c r="AV48" s="125">
        <v>1091</v>
      </c>
      <c r="AW48" s="111">
        <f>(AV48-AO48)/AO48*100</f>
        <v>9.1743119266055051E-2</v>
      </c>
      <c r="AX48" s="124">
        <v>317</v>
      </c>
      <c r="AY48" s="31"/>
      <c r="AZ48" s="125">
        <v>1085</v>
      </c>
      <c r="BA48" s="112">
        <f>AZ48/AV48</f>
        <v>0.99450045829514211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22">
        <v>780</v>
      </c>
      <c r="F49" s="94">
        <v>13</v>
      </c>
      <c r="G49" s="94">
        <v>17</v>
      </c>
      <c r="H49" s="94">
        <v>4</v>
      </c>
      <c r="I49" s="94">
        <v>775</v>
      </c>
      <c r="J49" s="135">
        <f>(I49-E49)/E49*100</f>
        <v>-0.64102564102564097</v>
      </c>
      <c r="K49" s="97">
        <v>445</v>
      </c>
      <c r="L49" s="24"/>
      <c r="M49" s="95">
        <v>774</v>
      </c>
      <c r="N49" s="98">
        <f>M49/I49</f>
        <v>0.99870967741935479</v>
      </c>
      <c r="O49" s="22">
        <v>779</v>
      </c>
      <c r="P49" s="34">
        <v>6</v>
      </c>
      <c r="Q49" s="117">
        <f>P49+F49</f>
        <v>19</v>
      </c>
      <c r="R49" s="116">
        <v>2</v>
      </c>
      <c r="S49" s="116"/>
      <c r="T49" s="117">
        <f>R49+G49</f>
        <v>19</v>
      </c>
      <c r="U49" s="117">
        <f>S49+H49</f>
        <v>4</v>
      </c>
      <c r="V49" s="118">
        <v>779</v>
      </c>
      <c r="W49" s="28">
        <f>(V49-O49)/O49*100</f>
        <v>0</v>
      </c>
      <c r="X49" s="61">
        <v>453</v>
      </c>
      <c r="Y49" s="36"/>
      <c r="Z49" s="118">
        <v>778</v>
      </c>
      <c r="AA49" s="29">
        <f>Z49/V49</f>
        <v>0.99871630295250324</v>
      </c>
      <c r="AB49" s="22">
        <v>780</v>
      </c>
      <c r="AC49" s="120">
        <v>9</v>
      </c>
      <c r="AD49" s="121">
        <f>AC49+Q49</f>
        <v>28</v>
      </c>
      <c r="AE49" s="120">
        <v>11</v>
      </c>
      <c r="AF49" s="120">
        <v>6</v>
      </c>
      <c r="AG49" s="122">
        <f>AE49+T49</f>
        <v>30</v>
      </c>
      <c r="AH49" s="122">
        <f>AF49+U49</f>
        <v>10</v>
      </c>
      <c r="AI49" s="122">
        <v>777</v>
      </c>
      <c r="AJ49" s="91">
        <f>(AI49-AB49)/AB49*100</f>
        <v>-0.38461538461538464</v>
      </c>
      <c r="AK49" s="65">
        <v>448</v>
      </c>
      <c r="AL49" s="38"/>
      <c r="AM49" s="122">
        <v>775</v>
      </c>
      <c r="AN49" s="92">
        <f>AM49/AI49</f>
        <v>0.99742599742599747</v>
      </c>
      <c r="AO49" s="87">
        <v>779</v>
      </c>
      <c r="AP49" s="123">
        <v>11</v>
      </c>
      <c r="AQ49" s="124">
        <f>AP49+AD49</f>
        <v>39</v>
      </c>
      <c r="AR49" s="123">
        <v>13</v>
      </c>
      <c r="AS49" s="40">
        <v>3</v>
      </c>
      <c r="AT49" s="124">
        <f>AR49+AG49</f>
        <v>43</v>
      </c>
      <c r="AU49" s="124">
        <f>AS49+AH49</f>
        <v>13</v>
      </c>
      <c r="AV49" s="125">
        <v>782</v>
      </c>
      <c r="AW49" s="111">
        <f>(AV49-AO49)/AO49*100</f>
        <v>0.38510911424903727</v>
      </c>
      <c r="AX49" s="124">
        <v>453</v>
      </c>
      <c r="AY49" s="31"/>
      <c r="AZ49" s="125">
        <v>781</v>
      </c>
      <c r="BA49" s="112">
        <f>AZ49/AV49</f>
        <v>0.99872122762148341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87">
        <v>618</v>
      </c>
      <c r="F50" s="94">
        <v>13</v>
      </c>
      <c r="G50" s="94">
        <v>6</v>
      </c>
      <c r="H50" s="94">
        <v>1</v>
      </c>
      <c r="I50" s="94">
        <v>623</v>
      </c>
      <c r="J50" s="135">
        <f>(I50-E50)/E50*100</f>
        <v>0.8090614886731391</v>
      </c>
      <c r="K50" s="97">
        <v>301</v>
      </c>
      <c r="L50" s="97"/>
      <c r="M50" s="95">
        <v>619</v>
      </c>
      <c r="N50" s="98">
        <f>M50/I50</f>
        <v>0.9935794542536116</v>
      </c>
      <c r="O50" s="87">
        <v>611</v>
      </c>
      <c r="P50" s="116">
        <v>7</v>
      </c>
      <c r="Q50" s="117">
        <f>P50+F50</f>
        <v>20</v>
      </c>
      <c r="R50" s="116">
        <v>4</v>
      </c>
      <c r="S50" s="116">
        <v>2</v>
      </c>
      <c r="T50" s="117">
        <f>R50+G50</f>
        <v>10</v>
      </c>
      <c r="U50" s="117">
        <f>S50+H50</f>
        <v>3</v>
      </c>
      <c r="V50" s="118">
        <v>623</v>
      </c>
      <c r="W50" s="104">
        <f>(V50-O50)/O50*100</f>
        <v>1.9639934533551555</v>
      </c>
      <c r="X50" s="61">
        <v>298</v>
      </c>
      <c r="Y50" s="118"/>
      <c r="Z50" s="118">
        <v>619</v>
      </c>
      <c r="AA50" s="105">
        <f>Z50/V50</f>
        <v>0.9935794542536116</v>
      </c>
      <c r="AB50" s="87">
        <v>618</v>
      </c>
      <c r="AC50" s="120">
        <v>5</v>
      </c>
      <c r="AD50" s="121">
        <f>AC50+Q50</f>
        <v>25</v>
      </c>
      <c r="AE50" s="120">
        <v>9</v>
      </c>
      <c r="AF50" s="120">
        <v>5</v>
      </c>
      <c r="AG50" s="122">
        <f>AE50+T50</f>
        <v>19</v>
      </c>
      <c r="AH50" s="122">
        <f>AF50+U50</f>
        <v>8</v>
      </c>
      <c r="AI50" s="122">
        <v>620</v>
      </c>
      <c r="AJ50" s="91">
        <f>(AI50-AB50)/AB50*100</f>
        <v>0.3236245954692557</v>
      </c>
      <c r="AK50" s="65">
        <v>297</v>
      </c>
      <c r="AL50" s="122"/>
      <c r="AM50" s="122">
        <v>616</v>
      </c>
      <c r="AN50" s="92">
        <f>AM50/AI50</f>
        <v>0.99354838709677418</v>
      </c>
      <c r="AO50" s="87">
        <v>618</v>
      </c>
      <c r="AP50" s="123">
        <v>12</v>
      </c>
      <c r="AQ50" s="124">
        <f>AP50+AD50</f>
        <v>37</v>
      </c>
      <c r="AR50" s="123"/>
      <c r="AS50" s="123">
        <v>3</v>
      </c>
      <c r="AT50" s="124">
        <f>AR50+AG50</f>
        <v>19</v>
      </c>
      <c r="AU50" s="124">
        <f>AS50+AH50</f>
        <v>11</v>
      </c>
      <c r="AV50" s="125">
        <v>624</v>
      </c>
      <c r="AW50" s="111">
        <f>(AV50-AO50)/AO50*100</f>
        <v>0.97087378640776689</v>
      </c>
      <c r="AX50" s="124">
        <v>302</v>
      </c>
      <c r="AY50" s="109"/>
      <c r="AZ50" s="125">
        <v>622</v>
      </c>
      <c r="BA50" s="112">
        <f>AZ50/AV50</f>
        <v>0.99679487179487181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22">
        <v>1436</v>
      </c>
      <c r="F51" s="94">
        <v>31</v>
      </c>
      <c r="G51" s="94">
        <v>17</v>
      </c>
      <c r="H51" s="94">
        <v>9</v>
      </c>
      <c r="I51" s="94">
        <v>1459</v>
      </c>
      <c r="J51" s="135">
        <f>(I51-E51)/E51*100</f>
        <v>1.6016713091922006</v>
      </c>
      <c r="K51" s="97">
        <v>355</v>
      </c>
      <c r="L51" s="24"/>
      <c r="M51" s="95">
        <v>1452</v>
      </c>
      <c r="N51" s="98">
        <f>M51/I51</f>
        <v>0.99520219328307058</v>
      </c>
      <c r="O51" s="22">
        <v>1420</v>
      </c>
      <c r="P51" s="34">
        <v>24</v>
      </c>
      <c r="Q51" s="117">
        <f>P51+F51</f>
        <v>55</v>
      </c>
      <c r="R51" s="116">
        <v>13</v>
      </c>
      <c r="S51" s="116">
        <v>7</v>
      </c>
      <c r="T51" s="117">
        <f>R51+G51</f>
        <v>30</v>
      </c>
      <c r="U51" s="117">
        <f>S51+H51</f>
        <v>16</v>
      </c>
      <c r="V51" s="118">
        <v>1468</v>
      </c>
      <c r="W51" s="28">
        <f>(V51-O51)/O51*100</f>
        <v>3.3802816901408446</v>
      </c>
      <c r="X51" s="61">
        <v>355</v>
      </c>
      <c r="Y51" s="36"/>
      <c r="Z51" s="118">
        <v>1466</v>
      </c>
      <c r="AA51" s="29">
        <f>Z51/V51</f>
        <v>0.99863760217983655</v>
      </c>
      <c r="AB51" s="22">
        <v>1436</v>
      </c>
      <c r="AC51" s="120">
        <v>23</v>
      </c>
      <c r="AD51" s="121">
        <f>AC51+Q51</f>
        <v>78</v>
      </c>
      <c r="AE51" s="120">
        <v>32</v>
      </c>
      <c r="AF51" s="120">
        <v>18</v>
      </c>
      <c r="AG51" s="122">
        <f>AE51+T51</f>
        <v>62</v>
      </c>
      <c r="AH51" s="122">
        <f>AF51+U51</f>
        <v>34</v>
      </c>
      <c r="AI51" s="122">
        <v>1458</v>
      </c>
      <c r="AJ51" s="91">
        <f>(AI51-AB51)/AB51*100</f>
        <v>1.532033426183844</v>
      </c>
      <c r="AK51" s="65">
        <v>349</v>
      </c>
      <c r="AL51" s="38"/>
      <c r="AM51" s="122">
        <v>1455</v>
      </c>
      <c r="AN51" s="92">
        <f>AM51/AI51</f>
        <v>0.99794238683127567</v>
      </c>
      <c r="AO51" s="87">
        <v>1446</v>
      </c>
      <c r="AP51" s="123">
        <v>27</v>
      </c>
      <c r="AQ51" s="124">
        <f>AP51+AD51</f>
        <v>105</v>
      </c>
      <c r="AR51" s="123">
        <v>3</v>
      </c>
      <c r="AS51" s="40">
        <v>14</v>
      </c>
      <c r="AT51" s="124">
        <f>AR51+AG51</f>
        <v>65</v>
      </c>
      <c r="AU51" s="124">
        <f>AS51+AH51</f>
        <v>48</v>
      </c>
      <c r="AV51" s="125">
        <v>1461</v>
      </c>
      <c r="AW51" s="111">
        <f>(AV51-AO51)/AO51*100</f>
        <v>1.0373443983402488</v>
      </c>
      <c r="AX51" s="124">
        <v>348</v>
      </c>
      <c r="AY51" s="125"/>
      <c r="AZ51" s="125">
        <v>1454</v>
      </c>
      <c r="BA51" s="112">
        <f>AZ51/AV51</f>
        <v>0.99520876112251877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22">
        <v>870</v>
      </c>
      <c r="F52" s="94">
        <v>23</v>
      </c>
      <c r="G52" s="94">
        <v>9</v>
      </c>
      <c r="H52" s="94">
        <v>4</v>
      </c>
      <c r="I52" s="94">
        <v>889</v>
      </c>
      <c r="J52" s="135">
        <f>(I52-E52)/E52*100</f>
        <v>2.1839080459770113</v>
      </c>
      <c r="K52" s="97">
        <v>313</v>
      </c>
      <c r="L52" s="24"/>
      <c r="M52" s="95">
        <v>885</v>
      </c>
      <c r="N52" s="98">
        <f>M52/I52</f>
        <v>0.99550056242969631</v>
      </c>
      <c r="O52" s="22">
        <v>860</v>
      </c>
      <c r="P52" s="34">
        <v>14</v>
      </c>
      <c r="Q52" s="117">
        <f>P52+F52</f>
        <v>37</v>
      </c>
      <c r="R52" s="116">
        <v>9</v>
      </c>
      <c r="S52" s="116">
        <v>4</v>
      </c>
      <c r="T52" s="117">
        <f>R52+G52</f>
        <v>18</v>
      </c>
      <c r="U52" s="117">
        <f>S52+H52</f>
        <v>8</v>
      </c>
      <c r="V52" s="118">
        <v>893</v>
      </c>
      <c r="W52" s="28">
        <f>(V52-O52)/O52*100</f>
        <v>3.8372093023255816</v>
      </c>
      <c r="X52" s="61">
        <v>309</v>
      </c>
      <c r="Y52" s="36"/>
      <c r="Z52" s="118">
        <v>891</v>
      </c>
      <c r="AA52" s="29">
        <f>Z52/V52</f>
        <v>0.99776035834266519</v>
      </c>
      <c r="AB52" s="22">
        <v>870</v>
      </c>
      <c r="AC52" s="120">
        <v>16</v>
      </c>
      <c r="AD52" s="121">
        <f>AC52+Q52</f>
        <v>53</v>
      </c>
      <c r="AE52" s="120">
        <v>7</v>
      </c>
      <c r="AF52" s="120">
        <v>3</v>
      </c>
      <c r="AG52" s="122">
        <f>AE52+T52</f>
        <v>25</v>
      </c>
      <c r="AH52" s="122">
        <f>AF52+U52</f>
        <v>11</v>
      </c>
      <c r="AI52" s="122">
        <v>902</v>
      </c>
      <c r="AJ52" s="91">
        <f>(AI52-AB52)/AB52*100</f>
        <v>3.6781609195402298</v>
      </c>
      <c r="AK52" s="65">
        <v>310</v>
      </c>
      <c r="AL52" s="38"/>
      <c r="AM52" s="122">
        <v>901</v>
      </c>
      <c r="AN52" s="92">
        <f>AM52/AI52</f>
        <v>0.99889135254988914</v>
      </c>
      <c r="AO52" s="87">
        <v>874</v>
      </c>
      <c r="AP52" s="123">
        <v>14</v>
      </c>
      <c r="AQ52" s="124">
        <f>AP52+AD52</f>
        <v>67</v>
      </c>
      <c r="AR52" s="123">
        <v>5</v>
      </c>
      <c r="AS52" s="40">
        <v>2</v>
      </c>
      <c r="AT52" s="124">
        <f>AR52+AG52</f>
        <v>30</v>
      </c>
      <c r="AU52" s="124">
        <f>AS52+AH52</f>
        <v>13</v>
      </c>
      <c r="AV52" s="125">
        <v>910</v>
      </c>
      <c r="AW52" s="111">
        <f>(AV52-AO52)/AO52*100</f>
        <v>4.1189931350114417</v>
      </c>
      <c r="AX52" s="124">
        <v>310</v>
      </c>
      <c r="AY52" s="31"/>
      <c r="AZ52" s="125">
        <v>907</v>
      </c>
      <c r="BA52" s="112">
        <f>AZ52/AV52</f>
        <v>0.99670329670329672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22">
        <v>210</v>
      </c>
      <c r="F53" s="94">
        <v>5</v>
      </c>
      <c r="G53" s="94">
        <v>2</v>
      </c>
      <c r="H53" s="94"/>
      <c r="I53" s="94">
        <v>212</v>
      </c>
      <c r="J53" s="135">
        <f>(I53-E53)/E53*100</f>
        <v>0.95238095238095244</v>
      </c>
      <c r="K53" s="97">
        <v>98</v>
      </c>
      <c r="L53" s="24"/>
      <c r="M53" s="95">
        <v>210</v>
      </c>
      <c r="N53" s="98">
        <f>M53/I53</f>
        <v>0.99056603773584906</v>
      </c>
      <c r="O53" s="22">
        <v>212</v>
      </c>
      <c r="P53" s="34"/>
      <c r="Q53" s="117">
        <f>P53+F53</f>
        <v>5</v>
      </c>
      <c r="R53" s="116">
        <v>1</v>
      </c>
      <c r="S53" s="116"/>
      <c r="T53" s="117">
        <f>R53+G53</f>
        <v>3</v>
      </c>
      <c r="U53" s="117">
        <f>S53+H53</f>
        <v>0</v>
      </c>
      <c r="V53" s="118">
        <v>211</v>
      </c>
      <c r="W53" s="28">
        <f>(V53-O53)/O53*100</f>
        <v>-0.47169811320754718</v>
      </c>
      <c r="X53" s="61">
        <v>96</v>
      </c>
      <c r="Y53" s="36"/>
      <c r="Z53" s="118">
        <v>210</v>
      </c>
      <c r="AA53" s="29">
        <f>Z53/V53</f>
        <v>0.99526066350710896</v>
      </c>
      <c r="AB53" s="22">
        <v>210</v>
      </c>
      <c r="AC53" s="120">
        <v>4</v>
      </c>
      <c r="AD53" s="121">
        <f>AC53+Q53</f>
        <v>9</v>
      </c>
      <c r="AE53" s="120">
        <v>4</v>
      </c>
      <c r="AF53" s="120">
        <v>2</v>
      </c>
      <c r="AG53" s="122">
        <f>AE53+T53</f>
        <v>7</v>
      </c>
      <c r="AH53" s="122">
        <f>AF53+U53</f>
        <v>2</v>
      </c>
      <c r="AI53" s="122">
        <v>210</v>
      </c>
      <c r="AJ53" s="91">
        <f>(AI53-AB53)/AB53*100</f>
        <v>0</v>
      </c>
      <c r="AK53" s="65">
        <v>96</v>
      </c>
      <c r="AL53" s="38"/>
      <c r="AM53" s="122">
        <v>210</v>
      </c>
      <c r="AN53" s="92">
        <f>AM53/AI53</f>
        <v>1</v>
      </c>
      <c r="AO53" s="87">
        <v>209</v>
      </c>
      <c r="AP53" s="123">
        <v>10</v>
      </c>
      <c r="AQ53" s="124">
        <f>AP53+AD53</f>
        <v>19</v>
      </c>
      <c r="AR53" s="123">
        <v>2</v>
      </c>
      <c r="AS53" s="40"/>
      <c r="AT53" s="124">
        <f>AR53+AG53</f>
        <v>9</v>
      </c>
      <c r="AU53" s="124">
        <f>AS53+AH53</f>
        <v>2</v>
      </c>
      <c r="AV53" s="125">
        <v>219</v>
      </c>
      <c r="AW53" s="111">
        <f>(AV53-AO53)/AO53*100</f>
        <v>4.7846889952153111</v>
      </c>
      <c r="AX53" s="124">
        <v>96</v>
      </c>
      <c r="AY53" s="31"/>
      <c r="AZ53" s="125">
        <v>219</v>
      </c>
      <c r="BA53" s="112">
        <f>AZ53/AV53</f>
        <v>1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22">
        <v>1018</v>
      </c>
      <c r="F54" s="94">
        <v>34</v>
      </c>
      <c r="G54" s="94">
        <v>13</v>
      </c>
      <c r="H54" s="94"/>
      <c r="I54" s="94">
        <v>1057</v>
      </c>
      <c r="J54" s="135">
        <f>(I54-E54)/E54*100</f>
        <v>3.8310412573673869</v>
      </c>
      <c r="K54" s="97">
        <v>383</v>
      </c>
      <c r="L54" s="24"/>
      <c r="M54" s="95">
        <v>1057</v>
      </c>
      <c r="N54" s="98">
        <f>M54/I54</f>
        <v>1</v>
      </c>
      <c r="O54" s="22">
        <v>1014</v>
      </c>
      <c r="P54" s="34">
        <v>13</v>
      </c>
      <c r="Q54" s="117">
        <f>P54+F54</f>
        <v>47</v>
      </c>
      <c r="R54" s="116">
        <v>9</v>
      </c>
      <c r="S54" s="116">
        <v>2</v>
      </c>
      <c r="T54" s="117">
        <f>R54+G54</f>
        <v>22</v>
      </c>
      <c r="U54" s="117">
        <f>S54+H54</f>
        <v>2</v>
      </c>
      <c r="V54" s="118">
        <v>1061</v>
      </c>
      <c r="W54" s="28">
        <f>(V54-O54)/O54*100</f>
        <v>4.6351084812623276</v>
      </c>
      <c r="X54" s="61">
        <v>385</v>
      </c>
      <c r="Y54" s="36"/>
      <c r="Z54" s="118">
        <v>1060</v>
      </c>
      <c r="AA54" s="29">
        <f>Z54/V54</f>
        <v>0.99905749293119694</v>
      </c>
      <c r="AB54" s="22">
        <v>1018</v>
      </c>
      <c r="AC54" s="120">
        <v>17</v>
      </c>
      <c r="AD54" s="121">
        <f>AC54+Q54</f>
        <v>64</v>
      </c>
      <c r="AE54" s="120">
        <v>17</v>
      </c>
      <c r="AF54" s="120">
        <v>11</v>
      </c>
      <c r="AG54" s="122">
        <f>AE54+T54</f>
        <v>39</v>
      </c>
      <c r="AH54" s="122">
        <f>AF54+U54</f>
        <v>13</v>
      </c>
      <c r="AI54" s="122">
        <v>1060</v>
      </c>
      <c r="AJ54" s="91">
        <f>(AI54-AB54)/AB54*100</f>
        <v>4.1257367387033401</v>
      </c>
      <c r="AK54" s="65">
        <v>387</v>
      </c>
      <c r="AL54" s="38"/>
      <c r="AM54" s="122">
        <v>1059</v>
      </c>
      <c r="AN54" s="92">
        <f>AM54/AI54</f>
        <v>0.99905660377358485</v>
      </c>
      <c r="AO54" s="87">
        <v>1034</v>
      </c>
      <c r="AP54" s="123">
        <v>13</v>
      </c>
      <c r="AQ54" s="124">
        <f>AP54+AD54</f>
        <v>77</v>
      </c>
      <c r="AR54" s="123">
        <v>6</v>
      </c>
      <c r="AS54" s="40">
        <v>8</v>
      </c>
      <c r="AT54" s="124">
        <f>AR54+AG54</f>
        <v>45</v>
      </c>
      <c r="AU54" s="124">
        <f>AS54+AH54</f>
        <v>21</v>
      </c>
      <c r="AV54" s="125">
        <v>1060</v>
      </c>
      <c r="AW54" s="111">
        <f>(AV54-AO54)/AO54*100</f>
        <v>2.5145067698259185</v>
      </c>
      <c r="AX54" s="124">
        <v>387</v>
      </c>
      <c r="AY54" s="31"/>
      <c r="AZ54" s="125">
        <v>1055</v>
      </c>
      <c r="BA54" s="112">
        <f>AZ54/AV54</f>
        <v>0.99528301886792447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22">
        <v>214</v>
      </c>
      <c r="F55" s="94">
        <v>4</v>
      </c>
      <c r="G55" s="94">
        <v>1</v>
      </c>
      <c r="H55" s="94"/>
      <c r="I55" s="94">
        <v>216</v>
      </c>
      <c r="J55" s="135">
        <f>(I55-E55)/E55*100</f>
        <v>0.93457943925233633</v>
      </c>
      <c r="K55" s="97">
        <v>7</v>
      </c>
      <c r="L55" s="24"/>
      <c r="M55" s="95">
        <v>215</v>
      </c>
      <c r="N55" s="98">
        <f>M55/I55</f>
        <v>0.99537037037037035</v>
      </c>
      <c r="O55" s="22">
        <v>214</v>
      </c>
      <c r="P55" s="34">
        <v>3</v>
      </c>
      <c r="Q55" s="117">
        <f>P55+F55</f>
        <v>7</v>
      </c>
      <c r="R55" s="116">
        <v>4</v>
      </c>
      <c r="S55" s="116">
        <v>3</v>
      </c>
      <c r="T55" s="117">
        <f>R55+G55</f>
        <v>5</v>
      </c>
      <c r="U55" s="117">
        <f>S55+H55</f>
        <v>3</v>
      </c>
      <c r="V55" s="118">
        <v>214</v>
      </c>
      <c r="W55" s="28">
        <f>(V55-O55)/O55*100</f>
        <v>0</v>
      </c>
      <c r="X55" s="61">
        <v>7</v>
      </c>
      <c r="Y55" s="36"/>
      <c r="Z55" s="118">
        <v>214</v>
      </c>
      <c r="AA55" s="29">
        <f>Z55/V55</f>
        <v>1</v>
      </c>
      <c r="AB55" s="22">
        <v>214</v>
      </c>
      <c r="AC55" s="120">
        <v>7</v>
      </c>
      <c r="AD55" s="121">
        <f>AC55+Q55</f>
        <v>14</v>
      </c>
      <c r="AE55" s="120">
        <v>8</v>
      </c>
      <c r="AF55" s="120">
        <v>5</v>
      </c>
      <c r="AG55" s="122">
        <f>AE55+T55</f>
        <v>13</v>
      </c>
      <c r="AH55" s="122">
        <f>AF55+U55</f>
        <v>8</v>
      </c>
      <c r="AI55" s="122">
        <v>211</v>
      </c>
      <c r="AJ55" s="91">
        <f>(AI55-AB55)/AB55*100</f>
        <v>-1.4018691588785046</v>
      </c>
      <c r="AK55" s="65">
        <v>6</v>
      </c>
      <c r="AL55" s="38"/>
      <c r="AM55" s="122">
        <v>211</v>
      </c>
      <c r="AN55" s="92">
        <f>AM55/AI55</f>
        <v>1</v>
      </c>
      <c r="AO55" s="87">
        <v>212</v>
      </c>
      <c r="AP55" s="123">
        <v>7</v>
      </c>
      <c r="AQ55" s="124">
        <f>AP55+AD55</f>
        <v>21</v>
      </c>
      <c r="AR55" s="123">
        <v>3</v>
      </c>
      <c r="AS55" s="40"/>
      <c r="AT55" s="124">
        <f>AR55+AG55</f>
        <v>16</v>
      </c>
      <c r="AU55" s="124">
        <f>AS55+AH55</f>
        <v>8</v>
      </c>
      <c r="AV55" s="125">
        <v>215</v>
      </c>
      <c r="AW55" s="111">
        <f>(AV55-AO55)/AO55*100</f>
        <v>1.4150943396226416</v>
      </c>
      <c r="AX55" s="124">
        <v>6</v>
      </c>
      <c r="AY55" s="31"/>
      <c r="AZ55" s="125">
        <v>211</v>
      </c>
      <c r="BA55" s="112">
        <f>AZ55/AV55</f>
        <v>0.98139534883720925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22">
        <v>675</v>
      </c>
      <c r="F56" s="94">
        <v>10</v>
      </c>
      <c r="G56" s="94">
        <v>10</v>
      </c>
      <c r="H56" s="94">
        <v>2</v>
      </c>
      <c r="I56" s="94">
        <v>678</v>
      </c>
      <c r="J56" s="135">
        <f>(I56-E56)/E56*100</f>
        <v>0.44444444444444442</v>
      </c>
      <c r="K56" s="97">
        <v>335</v>
      </c>
      <c r="L56" s="24"/>
      <c r="M56" s="95">
        <v>669</v>
      </c>
      <c r="N56" s="98">
        <f>M56/I56</f>
        <v>0.98672566371681414</v>
      </c>
      <c r="O56" s="22">
        <v>681</v>
      </c>
      <c r="P56" s="34">
        <v>6</v>
      </c>
      <c r="Q56" s="117">
        <f>P56+F56</f>
        <v>16</v>
      </c>
      <c r="R56" s="116">
        <v>7</v>
      </c>
      <c r="S56" s="116">
        <v>4</v>
      </c>
      <c r="T56" s="117">
        <f>R56+G56</f>
        <v>17</v>
      </c>
      <c r="U56" s="117">
        <f>S56+H56</f>
        <v>6</v>
      </c>
      <c r="V56" s="118">
        <v>676</v>
      </c>
      <c r="W56" s="28">
        <f>(V56-O56)/O56*100</f>
        <v>-0.73421439060205573</v>
      </c>
      <c r="X56" s="61">
        <v>337</v>
      </c>
      <c r="Y56" s="36"/>
      <c r="Z56" s="118">
        <v>672</v>
      </c>
      <c r="AA56" s="29">
        <f>Z56/V56</f>
        <v>0.99408284023668636</v>
      </c>
      <c r="AB56" s="22">
        <v>675</v>
      </c>
      <c r="AC56" s="120">
        <v>7</v>
      </c>
      <c r="AD56" s="121">
        <f>AC56+Q56</f>
        <v>23</v>
      </c>
      <c r="AE56" s="120">
        <v>7</v>
      </c>
      <c r="AF56" s="120">
        <v>4</v>
      </c>
      <c r="AG56" s="122">
        <f>AE56+T56</f>
        <v>24</v>
      </c>
      <c r="AH56" s="122">
        <f>AF56+U56</f>
        <v>10</v>
      </c>
      <c r="AI56" s="122">
        <v>676</v>
      </c>
      <c r="AJ56" s="91">
        <f>(AI56-AB56)/AB56*100</f>
        <v>0.14814814814814814</v>
      </c>
      <c r="AK56" s="65">
        <v>339</v>
      </c>
      <c r="AL56" s="38"/>
      <c r="AM56" s="122">
        <v>673</v>
      </c>
      <c r="AN56" s="92">
        <f>AM56/AI56</f>
        <v>0.99556213017751483</v>
      </c>
      <c r="AO56" s="87">
        <v>677</v>
      </c>
      <c r="AP56" s="123">
        <v>13</v>
      </c>
      <c r="AQ56" s="124">
        <f>AP56+AD56</f>
        <v>36</v>
      </c>
      <c r="AR56" s="123">
        <v>13</v>
      </c>
      <c r="AS56" s="40">
        <v>2</v>
      </c>
      <c r="AT56" s="124">
        <f>AR56+AG56</f>
        <v>37</v>
      </c>
      <c r="AU56" s="124">
        <f>AS56+AH56</f>
        <v>12</v>
      </c>
      <c r="AV56" s="125">
        <v>681</v>
      </c>
      <c r="AW56" s="111">
        <f>(AV56-AO56)/AO56*100</f>
        <v>0.59084194977843429</v>
      </c>
      <c r="AX56" s="124">
        <v>341</v>
      </c>
      <c r="AY56" s="31"/>
      <c r="AZ56" s="125">
        <v>675</v>
      </c>
      <c r="BA56" s="112">
        <f>AZ56/AV56</f>
        <v>0.99118942731277537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22">
        <v>303</v>
      </c>
      <c r="F57" s="94">
        <v>2</v>
      </c>
      <c r="G57" s="94">
        <v>6</v>
      </c>
      <c r="H57" s="94"/>
      <c r="I57" s="94">
        <v>299</v>
      </c>
      <c r="J57" s="135">
        <f>(I57-E57)/E57*100</f>
        <v>-1.3201320132013201</v>
      </c>
      <c r="K57" s="97">
        <v>132</v>
      </c>
      <c r="L57" s="24"/>
      <c r="M57" s="95">
        <v>293</v>
      </c>
      <c r="N57" s="98">
        <f>M57/I57</f>
        <v>0.97993311036789299</v>
      </c>
      <c r="O57" s="22">
        <v>294</v>
      </c>
      <c r="P57" s="34">
        <v>7</v>
      </c>
      <c r="Q57" s="117">
        <f>P57+F57</f>
        <v>9</v>
      </c>
      <c r="R57" s="116">
        <v>1</v>
      </c>
      <c r="S57" s="116">
        <v>1</v>
      </c>
      <c r="T57" s="117">
        <f>R57+G57</f>
        <v>7</v>
      </c>
      <c r="U57" s="117">
        <f>S57+H57</f>
        <v>1</v>
      </c>
      <c r="V57" s="118">
        <v>308</v>
      </c>
      <c r="W57" s="28">
        <f>(V57-O57)/O57*100</f>
        <v>4.7619047619047619</v>
      </c>
      <c r="X57" s="61">
        <v>134</v>
      </c>
      <c r="Y57" s="36"/>
      <c r="Z57" s="118">
        <v>303</v>
      </c>
      <c r="AA57" s="29">
        <f>Z57/V57</f>
        <v>0.98376623376623373</v>
      </c>
      <c r="AB57" s="22">
        <v>303</v>
      </c>
      <c r="AC57" s="120">
        <v>5</v>
      </c>
      <c r="AD57" s="121">
        <f>AC57+Q57</f>
        <v>14</v>
      </c>
      <c r="AE57" s="120">
        <v>5</v>
      </c>
      <c r="AF57" s="120">
        <v>3</v>
      </c>
      <c r="AG57" s="122">
        <f>AE57+T57</f>
        <v>12</v>
      </c>
      <c r="AH57" s="122">
        <f>AF57+U57</f>
        <v>4</v>
      </c>
      <c r="AI57" s="122">
        <v>309</v>
      </c>
      <c r="AJ57" s="91">
        <f>(AI57-AB57)/AB57*100</f>
        <v>1.9801980198019802</v>
      </c>
      <c r="AK57" s="65">
        <v>134</v>
      </c>
      <c r="AL57" s="38"/>
      <c r="AM57" s="122">
        <v>305</v>
      </c>
      <c r="AN57" s="92">
        <f>AM57/AI57</f>
        <v>0.98705501618122982</v>
      </c>
      <c r="AO57" s="87">
        <v>307</v>
      </c>
      <c r="AP57" s="123">
        <v>10</v>
      </c>
      <c r="AQ57" s="124">
        <f>AP57+AD57</f>
        <v>24</v>
      </c>
      <c r="AR57" s="123">
        <v>2</v>
      </c>
      <c r="AS57" s="40"/>
      <c r="AT57" s="124">
        <f>AR57+AG57</f>
        <v>14</v>
      </c>
      <c r="AU57" s="124">
        <f>AS57+AH57</f>
        <v>4</v>
      </c>
      <c r="AV57" s="125">
        <v>316</v>
      </c>
      <c r="AW57" s="111">
        <f>(AV57-AO57)/AO57*100</f>
        <v>2.9315960912052117</v>
      </c>
      <c r="AX57" s="124">
        <v>139</v>
      </c>
      <c r="AY57" s="31"/>
      <c r="AZ57" s="125">
        <v>313</v>
      </c>
      <c r="BA57" s="112">
        <f>AZ57/AV57</f>
        <v>0.990506329113924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22">
        <v>347</v>
      </c>
      <c r="F58" s="94">
        <v>14</v>
      </c>
      <c r="G58" s="94">
        <v>3</v>
      </c>
      <c r="H58" s="94">
        <v>2</v>
      </c>
      <c r="I58" s="94">
        <v>368</v>
      </c>
      <c r="J58" s="135">
        <f>(I58-E58)/E58*100</f>
        <v>6.0518731988472618</v>
      </c>
      <c r="K58" s="97">
        <v>174</v>
      </c>
      <c r="L58" s="24"/>
      <c r="M58" s="95">
        <v>363</v>
      </c>
      <c r="N58" s="98">
        <f>M58/I58</f>
        <v>0.98641304347826086</v>
      </c>
      <c r="O58" s="22">
        <v>339</v>
      </c>
      <c r="P58" s="34">
        <v>14</v>
      </c>
      <c r="Q58" s="117">
        <f>P58+F58</f>
        <v>28</v>
      </c>
      <c r="R58" s="116">
        <v>9</v>
      </c>
      <c r="S58" s="116">
        <v>4</v>
      </c>
      <c r="T58" s="117">
        <f>R58+G58</f>
        <v>12</v>
      </c>
      <c r="U58" s="117">
        <f>S58+H58</f>
        <v>6</v>
      </c>
      <c r="V58" s="118">
        <v>373</v>
      </c>
      <c r="W58" s="28">
        <f>(V58-O58)/O58*100</f>
        <v>10.029498525073747</v>
      </c>
      <c r="X58" s="61">
        <v>176</v>
      </c>
      <c r="Y58" s="36"/>
      <c r="Z58" s="118">
        <v>370</v>
      </c>
      <c r="AA58" s="29">
        <f>Z58/V58</f>
        <v>0.99195710455764075</v>
      </c>
      <c r="AB58" s="22">
        <v>347</v>
      </c>
      <c r="AC58" s="120">
        <v>13</v>
      </c>
      <c r="AD58" s="121">
        <f>AC58+Q58</f>
        <v>41</v>
      </c>
      <c r="AE58" s="120">
        <v>10</v>
      </c>
      <c r="AF58" s="120">
        <v>7</v>
      </c>
      <c r="AG58" s="122">
        <f>AE58+T58</f>
        <v>22</v>
      </c>
      <c r="AH58" s="122">
        <f>AF58+U58</f>
        <v>13</v>
      </c>
      <c r="AI58" s="122">
        <v>378</v>
      </c>
      <c r="AJ58" s="91">
        <f>(AI58-AB58)/AB58*100</f>
        <v>8.93371757925072</v>
      </c>
      <c r="AK58" s="65">
        <v>178</v>
      </c>
      <c r="AL58" s="38"/>
      <c r="AM58" s="122">
        <v>375</v>
      </c>
      <c r="AN58" s="92">
        <f>AM58/AI58</f>
        <v>0.99206349206349209</v>
      </c>
      <c r="AO58" s="87">
        <v>355</v>
      </c>
      <c r="AP58" s="123">
        <v>8</v>
      </c>
      <c r="AQ58" s="124">
        <f>AP58+AD58</f>
        <v>49</v>
      </c>
      <c r="AR58" s="123">
        <v>10</v>
      </c>
      <c r="AS58" s="40">
        <v>1</v>
      </c>
      <c r="AT58" s="124">
        <f>AR58+AG58</f>
        <v>32</v>
      </c>
      <c r="AU58" s="124">
        <f>AS58+AH58</f>
        <v>14</v>
      </c>
      <c r="AV58" s="125">
        <v>382</v>
      </c>
      <c r="AW58" s="111">
        <f>(AV58-AO58)/AO58*100</f>
        <v>7.605633802816901</v>
      </c>
      <c r="AX58" s="124">
        <v>177</v>
      </c>
      <c r="AY58" s="31"/>
      <c r="AZ58" s="125">
        <v>380</v>
      </c>
      <c r="BA58" s="112">
        <f>AZ58/AV58</f>
        <v>0.99476439790575921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22">
        <v>447</v>
      </c>
      <c r="F59" s="94">
        <v>14</v>
      </c>
      <c r="G59" s="94">
        <v>10</v>
      </c>
      <c r="H59" s="94">
        <v>3</v>
      </c>
      <c r="I59" s="94">
        <v>464</v>
      </c>
      <c r="J59" s="135">
        <f>(I59-E59)/E59*100</f>
        <v>3.8031319910514538</v>
      </c>
      <c r="K59" s="97">
        <v>158</v>
      </c>
      <c r="L59" s="24"/>
      <c r="M59" s="95">
        <v>458</v>
      </c>
      <c r="N59" s="98">
        <f>M59/I59</f>
        <v>0.98706896551724133</v>
      </c>
      <c r="O59" s="22">
        <v>446</v>
      </c>
      <c r="P59" s="34">
        <v>8</v>
      </c>
      <c r="Q59" s="117">
        <f>P59+F59</f>
        <v>22</v>
      </c>
      <c r="R59" s="116">
        <v>5</v>
      </c>
      <c r="S59" s="116">
        <v>2</v>
      </c>
      <c r="T59" s="117">
        <f>R59+G59</f>
        <v>15</v>
      </c>
      <c r="U59" s="117">
        <f>S59+H59</f>
        <v>5</v>
      </c>
      <c r="V59" s="118">
        <v>464</v>
      </c>
      <c r="W59" s="28">
        <f>(V59-O59)/O59*100</f>
        <v>4.0358744394618835</v>
      </c>
      <c r="X59" s="61">
        <v>161</v>
      </c>
      <c r="Y59" s="36"/>
      <c r="Z59" s="118">
        <v>458</v>
      </c>
      <c r="AA59" s="29">
        <f>Z59/V59</f>
        <v>0.98706896551724133</v>
      </c>
      <c r="AB59" s="22">
        <v>447</v>
      </c>
      <c r="AC59" s="120">
        <v>5</v>
      </c>
      <c r="AD59" s="121">
        <f>AC59+Q59</f>
        <v>27</v>
      </c>
      <c r="AE59" s="120">
        <v>6</v>
      </c>
      <c r="AF59" s="120">
        <v>4</v>
      </c>
      <c r="AG59" s="122">
        <f>AE59+T59</f>
        <v>21</v>
      </c>
      <c r="AH59" s="122">
        <f>AF59+U59</f>
        <v>9</v>
      </c>
      <c r="AI59" s="122">
        <v>463</v>
      </c>
      <c r="AJ59" s="91">
        <f>(AI59-AB59)/AB59*100</f>
        <v>3.5794183445190155</v>
      </c>
      <c r="AK59" s="65">
        <v>160</v>
      </c>
      <c r="AL59" s="38"/>
      <c r="AM59" s="122">
        <v>458</v>
      </c>
      <c r="AN59" s="92">
        <f>AM59/AI59</f>
        <v>0.98920086393088558</v>
      </c>
      <c r="AO59" s="87">
        <v>459</v>
      </c>
      <c r="AP59" s="123">
        <v>13</v>
      </c>
      <c r="AQ59" s="124">
        <f>AP59+AD59</f>
        <v>40</v>
      </c>
      <c r="AR59" s="123">
        <v>5</v>
      </c>
      <c r="AS59" s="40">
        <v>1</v>
      </c>
      <c r="AT59" s="124">
        <f>AR59+AG59</f>
        <v>26</v>
      </c>
      <c r="AU59" s="124">
        <f>AS59+AH59</f>
        <v>10</v>
      </c>
      <c r="AV59" s="125">
        <v>474</v>
      </c>
      <c r="AW59" s="111">
        <f>(AV59-AO59)/AO59*100</f>
        <v>3.2679738562091507</v>
      </c>
      <c r="AX59" s="124">
        <v>163</v>
      </c>
      <c r="AY59" s="31"/>
      <c r="AZ59" s="125">
        <v>464</v>
      </c>
      <c r="BA59" s="112">
        <f>AZ59/AV59</f>
        <v>0.97890295358649793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22">
        <v>808</v>
      </c>
      <c r="F60" s="94">
        <v>26</v>
      </c>
      <c r="G60" s="94">
        <v>8</v>
      </c>
      <c r="H60" s="94">
        <v>1</v>
      </c>
      <c r="I60" s="94">
        <v>844</v>
      </c>
      <c r="J60" s="135">
        <f>(I60-E60)/E60*100</f>
        <v>4.455445544554455</v>
      </c>
      <c r="K60" s="97">
        <v>246</v>
      </c>
      <c r="L60" s="24"/>
      <c r="M60" s="95">
        <v>838</v>
      </c>
      <c r="N60" s="98">
        <f>M60/I60</f>
        <v>0.99289099526066349</v>
      </c>
      <c r="O60" s="22">
        <v>799</v>
      </c>
      <c r="P60" s="34">
        <v>13</v>
      </c>
      <c r="Q60" s="117">
        <f>P60+F60</f>
        <v>39</v>
      </c>
      <c r="R60" s="116">
        <v>7</v>
      </c>
      <c r="S60" s="116">
        <v>5</v>
      </c>
      <c r="T60" s="117">
        <f>R60+G60</f>
        <v>15</v>
      </c>
      <c r="U60" s="117">
        <f>S60+H60</f>
        <v>6</v>
      </c>
      <c r="V60" s="118">
        <v>847</v>
      </c>
      <c r="W60" s="28">
        <f>(V60-O60)/O60*100</f>
        <v>6.0075093867334166</v>
      </c>
      <c r="X60" s="61">
        <v>246</v>
      </c>
      <c r="Y60" s="36"/>
      <c r="Z60" s="118">
        <v>844</v>
      </c>
      <c r="AA60" s="29">
        <f>Z60/V60</f>
        <v>0.99645808736717822</v>
      </c>
      <c r="AB60" s="22">
        <v>808</v>
      </c>
      <c r="AC60" s="120">
        <v>13</v>
      </c>
      <c r="AD60" s="121">
        <f>AC60+Q60</f>
        <v>52</v>
      </c>
      <c r="AE60" s="120">
        <v>18</v>
      </c>
      <c r="AF60" s="120">
        <v>9</v>
      </c>
      <c r="AG60" s="122">
        <f>AE60+T60</f>
        <v>33</v>
      </c>
      <c r="AH60" s="122">
        <f>AF60+U60</f>
        <v>15</v>
      </c>
      <c r="AI60" s="122">
        <v>839</v>
      </c>
      <c r="AJ60" s="91">
        <f>(AI60-AB60)/AB60*100</f>
        <v>3.8366336633663365</v>
      </c>
      <c r="AK60" s="65">
        <v>245</v>
      </c>
      <c r="AL60" s="38"/>
      <c r="AM60" s="122">
        <v>835</v>
      </c>
      <c r="AN60" s="92">
        <f>AM60/AI60</f>
        <v>0.99523241954707986</v>
      </c>
      <c r="AO60" s="87">
        <v>824</v>
      </c>
      <c r="AP60" s="123">
        <v>21</v>
      </c>
      <c r="AQ60" s="124">
        <f>AP60+AD60</f>
        <v>73</v>
      </c>
      <c r="AR60" s="123">
        <v>12</v>
      </c>
      <c r="AS60" s="40">
        <v>2</v>
      </c>
      <c r="AT60" s="124">
        <f>AR60+AG60</f>
        <v>45</v>
      </c>
      <c r="AU60" s="124">
        <f>AS60+AH60</f>
        <v>17</v>
      </c>
      <c r="AV60" s="125">
        <v>854</v>
      </c>
      <c r="AW60" s="111">
        <f>(AV60-AO60)/AO60*100</f>
        <v>3.6407766990291259</v>
      </c>
      <c r="AX60" s="124">
        <v>251</v>
      </c>
      <c r="AY60" s="31"/>
      <c r="AZ60" s="125">
        <v>847</v>
      </c>
      <c r="BA60" s="112">
        <f>AZ60/AV60</f>
        <v>0.99180327868852458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22">
        <v>27426</v>
      </c>
      <c r="F61" s="94">
        <v>917</v>
      </c>
      <c r="G61" s="94">
        <v>562</v>
      </c>
      <c r="H61" s="94">
        <v>382</v>
      </c>
      <c r="I61" s="94">
        <v>28084</v>
      </c>
      <c r="J61" s="135">
        <f>(I61-E61)/E61*100</f>
        <v>2.3991832567636551</v>
      </c>
      <c r="K61" s="97">
        <v>377</v>
      </c>
      <c r="L61" s="24">
        <v>4443</v>
      </c>
      <c r="M61" s="95">
        <v>27808</v>
      </c>
      <c r="N61" s="98">
        <f>M61/I61</f>
        <v>0.99017234012248967</v>
      </c>
      <c r="O61" s="22">
        <v>27177</v>
      </c>
      <c r="P61" s="34">
        <v>630</v>
      </c>
      <c r="Q61" s="117">
        <f>P61+F61</f>
        <v>1547</v>
      </c>
      <c r="R61" s="116">
        <v>625</v>
      </c>
      <c r="S61" s="116">
        <v>499</v>
      </c>
      <c r="T61" s="117">
        <f>R61+G61</f>
        <v>1187</v>
      </c>
      <c r="U61" s="117">
        <f>S61+H61</f>
        <v>881</v>
      </c>
      <c r="V61" s="118">
        <v>28116</v>
      </c>
      <c r="W61" s="28">
        <f>(V61-O61)/O61*100</f>
        <v>3.455127497516282</v>
      </c>
      <c r="X61" s="61">
        <v>380</v>
      </c>
      <c r="Y61" s="36">
        <v>4570</v>
      </c>
      <c r="Z61" s="118">
        <v>100</v>
      </c>
      <c r="AA61" s="29">
        <f>Z61/V61</f>
        <v>3.5566936975387682E-3</v>
      </c>
      <c r="AB61" s="22">
        <v>27426</v>
      </c>
      <c r="AC61" s="120">
        <v>823</v>
      </c>
      <c r="AD61" s="121">
        <f>AC61+Q61</f>
        <v>2370</v>
      </c>
      <c r="AE61" s="120">
        <v>440</v>
      </c>
      <c r="AF61" s="120">
        <v>300</v>
      </c>
      <c r="AG61" s="122">
        <f>AE61+T61</f>
        <v>1627</v>
      </c>
      <c r="AH61" s="122">
        <f>AF61+U61</f>
        <v>1181</v>
      </c>
      <c r="AI61" s="122">
        <v>28465</v>
      </c>
      <c r="AJ61" s="91">
        <f>(AI61-AB61)/AB61*100</f>
        <v>3.7883759935827315</v>
      </c>
      <c r="AK61" s="65">
        <v>28</v>
      </c>
      <c r="AL61" s="38">
        <v>4689</v>
      </c>
      <c r="AM61" s="122">
        <v>28260</v>
      </c>
      <c r="AN61" s="92">
        <f>AM61/AI61</f>
        <v>0.99279817319515196</v>
      </c>
      <c r="AO61" s="87">
        <v>27719</v>
      </c>
      <c r="AP61" s="123">
        <v>1028</v>
      </c>
      <c r="AQ61" s="124">
        <f>AP61+AD61</f>
        <v>3398</v>
      </c>
      <c r="AR61" s="123">
        <v>573</v>
      </c>
      <c r="AS61" s="40">
        <v>3</v>
      </c>
      <c r="AT61" s="124">
        <f>AR61+AG61</f>
        <v>2200</v>
      </c>
      <c r="AU61" s="124">
        <f>AS61+AH61</f>
        <v>1184</v>
      </c>
      <c r="AV61" s="125">
        <v>28903</v>
      </c>
      <c r="AW61" s="111">
        <f>(AV61-AO61)/AO61*100</f>
        <v>4.2714383635773299</v>
      </c>
      <c r="AX61" s="124">
        <v>392</v>
      </c>
      <c r="AY61" s="125">
        <v>4817</v>
      </c>
      <c r="AZ61" s="125">
        <v>28561</v>
      </c>
      <c r="BA61" s="112">
        <f>AZ61/AV61</f>
        <v>0.98816731827145976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22">
        <v>2417</v>
      </c>
      <c r="F62" s="94">
        <v>88</v>
      </c>
      <c r="G62" s="94">
        <v>38</v>
      </c>
      <c r="H62" s="94">
        <v>26</v>
      </c>
      <c r="I62" s="94">
        <v>2549</v>
      </c>
      <c r="J62" s="135">
        <f>(I62-E62)/E62*100</f>
        <v>5.4613156805957797</v>
      </c>
      <c r="K62" s="97">
        <v>144</v>
      </c>
      <c r="L62" s="24">
        <v>1</v>
      </c>
      <c r="M62" s="95">
        <v>2519</v>
      </c>
      <c r="N62" s="98">
        <f>M62/I62</f>
        <v>0.98823067869752845</v>
      </c>
      <c r="O62" s="22">
        <v>2359</v>
      </c>
      <c r="P62" s="34">
        <v>55</v>
      </c>
      <c r="Q62" s="117">
        <f>P62+F62</f>
        <v>143</v>
      </c>
      <c r="R62" s="116">
        <v>44</v>
      </c>
      <c r="S62" s="116">
        <v>30</v>
      </c>
      <c r="T62" s="117">
        <f>R62+G62</f>
        <v>82</v>
      </c>
      <c r="U62" s="117">
        <f>S62+H62</f>
        <v>56</v>
      </c>
      <c r="V62" s="118">
        <v>2566</v>
      </c>
      <c r="W62" s="28">
        <f>(V62-O62)/O62*100</f>
        <v>8.7749046206019496</v>
      </c>
      <c r="X62" s="61">
        <v>146</v>
      </c>
      <c r="Y62" s="36">
        <v>2</v>
      </c>
      <c r="Z62" s="118">
        <v>2545</v>
      </c>
      <c r="AA62" s="29">
        <f>Z62/V62</f>
        <v>0.99181605611847234</v>
      </c>
      <c r="AB62" s="22">
        <v>2417</v>
      </c>
      <c r="AC62" s="120">
        <v>78</v>
      </c>
      <c r="AD62" s="121">
        <f>AC62+Q62</f>
        <v>221</v>
      </c>
      <c r="AE62" s="120">
        <v>40</v>
      </c>
      <c r="AF62" s="120">
        <v>32</v>
      </c>
      <c r="AG62" s="122">
        <f>AE62+T62</f>
        <v>122</v>
      </c>
      <c r="AH62" s="122">
        <f>AF62+U62</f>
        <v>88</v>
      </c>
      <c r="AI62" s="122">
        <v>2623</v>
      </c>
      <c r="AJ62" s="91">
        <f>(AI62-AB62)/AB62*100</f>
        <v>8.5229623500206859</v>
      </c>
      <c r="AK62" s="65">
        <v>160</v>
      </c>
      <c r="AL62" s="38">
        <v>3</v>
      </c>
      <c r="AM62" s="122">
        <v>2604</v>
      </c>
      <c r="AN62" s="92">
        <f>AM62/AI62</f>
        <v>0.99275638581776593</v>
      </c>
      <c r="AO62" s="87">
        <v>2492</v>
      </c>
      <c r="AP62" s="123">
        <v>97</v>
      </c>
      <c r="AQ62" s="124">
        <f>AP62+AD62</f>
        <v>318</v>
      </c>
      <c r="AR62" s="123">
        <v>6</v>
      </c>
      <c r="AS62" s="40">
        <v>27</v>
      </c>
      <c r="AT62" s="124">
        <f>AR62+AG62</f>
        <v>128</v>
      </c>
      <c r="AU62" s="124">
        <f>AS62+AH62</f>
        <v>115</v>
      </c>
      <c r="AV62" s="125">
        <v>2697</v>
      </c>
      <c r="AW62" s="111">
        <f>(AV62-AO62)/AO62*100</f>
        <v>8.2263242375601919</v>
      </c>
      <c r="AX62" s="124">
        <v>165</v>
      </c>
      <c r="AY62" s="31">
        <v>2</v>
      </c>
      <c r="AZ62" s="125">
        <v>2672</v>
      </c>
      <c r="BA62" s="112">
        <f>AZ62/AV62</f>
        <v>0.99073044123099741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22">
        <v>420</v>
      </c>
      <c r="F63" s="94">
        <v>19</v>
      </c>
      <c r="G63" s="94">
        <v>3</v>
      </c>
      <c r="H63" s="94">
        <v>2</v>
      </c>
      <c r="I63" s="94">
        <v>442</v>
      </c>
      <c r="J63" s="135">
        <f>(I63-E63)/E63*100</f>
        <v>5.2380952380952381</v>
      </c>
      <c r="K63" s="97">
        <v>68</v>
      </c>
      <c r="L63" s="24"/>
      <c r="M63" s="95">
        <v>441</v>
      </c>
      <c r="N63" s="98">
        <f>M63/I63</f>
        <v>0.99773755656108598</v>
      </c>
      <c r="O63" s="22">
        <v>420</v>
      </c>
      <c r="P63" s="34">
        <v>9</v>
      </c>
      <c r="Q63" s="117">
        <f>P63+F63</f>
        <v>28</v>
      </c>
      <c r="R63" s="116">
        <v>4</v>
      </c>
      <c r="S63" s="116">
        <v>2</v>
      </c>
      <c r="T63" s="117">
        <f>R63+G63</f>
        <v>7</v>
      </c>
      <c r="U63" s="117">
        <f>S63+H63</f>
        <v>4</v>
      </c>
      <c r="V63" s="118">
        <v>445</v>
      </c>
      <c r="W63" s="28">
        <f>(V63-O63)/O63*100</f>
        <v>5.9523809523809517</v>
      </c>
      <c r="X63" s="61">
        <v>71</v>
      </c>
      <c r="Y63" s="36"/>
      <c r="Z63" s="118">
        <v>445</v>
      </c>
      <c r="AA63" s="29">
        <f>Z63/V63</f>
        <v>1</v>
      </c>
      <c r="AB63" s="22">
        <v>420</v>
      </c>
      <c r="AC63" s="120">
        <v>16</v>
      </c>
      <c r="AD63" s="121">
        <f>AC63+Q63</f>
        <v>44</v>
      </c>
      <c r="AE63" s="120">
        <v>2</v>
      </c>
      <c r="AF63" s="120">
        <v>1</v>
      </c>
      <c r="AG63" s="122">
        <f>AE63+T63</f>
        <v>9</v>
      </c>
      <c r="AH63" s="122">
        <f>AF63+U63</f>
        <v>5</v>
      </c>
      <c r="AI63" s="122">
        <v>458</v>
      </c>
      <c r="AJ63" s="91">
        <f>(AI63-AB63)/AB63*100</f>
        <v>9.0476190476190474</v>
      </c>
      <c r="AK63" s="65">
        <v>70</v>
      </c>
      <c r="AL63" s="38"/>
      <c r="AM63" s="122">
        <v>458</v>
      </c>
      <c r="AN63" s="92">
        <f>AM63/AI63</f>
        <v>1</v>
      </c>
      <c r="AO63" s="87">
        <v>427</v>
      </c>
      <c r="AP63" s="123">
        <v>11</v>
      </c>
      <c r="AQ63" s="124">
        <f>AP63+AD63</f>
        <v>55</v>
      </c>
      <c r="AR63" s="123">
        <v>1</v>
      </c>
      <c r="AS63" s="40">
        <v>4</v>
      </c>
      <c r="AT63" s="124">
        <f>AR63+AG63</f>
        <v>10</v>
      </c>
      <c r="AU63" s="124">
        <f>AS63+AH63</f>
        <v>9</v>
      </c>
      <c r="AV63" s="125">
        <v>466</v>
      </c>
      <c r="AW63" s="111">
        <f>(AV63-AO63)/AO63*100</f>
        <v>9.1334894613583142</v>
      </c>
      <c r="AX63" s="124">
        <v>72</v>
      </c>
      <c r="AY63" s="109"/>
      <c r="AZ63" s="125">
        <v>464</v>
      </c>
      <c r="BA63" s="112">
        <f>AZ63/AV63</f>
        <v>0.99570815450643779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22">
        <v>655</v>
      </c>
      <c r="F64" s="94">
        <v>17</v>
      </c>
      <c r="G64" s="94">
        <v>14</v>
      </c>
      <c r="H64" s="94">
        <v>8</v>
      </c>
      <c r="I64" s="94">
        <v>665</v>
      </c>
      <c r="J64" s="135">
        <f>(I64-E64)/E64*100</f>
        <v>1.5267175572519083</v>
      </c>
      <c r="K64" s="97">
        <v>117</v>
      </c>
      <c r="L64" s="24"/>
      <c r="M64" s="95">
        <v>663</v>
      </c>
      <c r="N64" s="98">
        <f>M64/I64</f>
        <v>0.99699248120300754</v>
      </c>
      <c r="O64" s="22">
        <v>648</v>
      </c>
      <c r="P64" s="34">
        <v>16</v>
      </c>
      <c r="Q64" s="117">
        <f>P64+F64</f>
        <v>33</v>
      </c>
      <c r="R64" s="116">
        <v>6</v>
      </c>
      <c r="S64" s="116">
        <v>4</v>
      </c>
      <c r="T64" s="117">
        <f>R64+G64</f>
        <v>20</v>
      </c>
      <c r="U64" s="117">
        <f>S64+H64</f>
        <v>12</v>
      </c>
      <c r="V64" s="118">
        <v>677</v>
      </c>
      <c r="W64" s="28">
        <f>(V64-O64)/O64*100</f>
        <v>4.4753086419753085</v>
      </c>
      <c r="X64" s="61">
        <v>120</v>
      </c>
      <c r="Y64" s="36">
        <v>1</v>
      </c>
      <c r="Z64" s="118">
        <v>675</v>
      </c>
      <c r="AA64" s="29">
        <f>Z64/V64</f>
        <v>0.99704579025110784</v>
      </c>
      <c r="AB64" s="22">
        <v>655</v>
      </c>
      <c r="AC64" s="120">
        <v>10</v>
      </c>
      <c r="AD64" s="121">
        <f>AC64+Q64</f>
        <v>43</v>
      </c>
      <c r="AE64" s="120">
        <v>12</v>
      </c>
      <c r="AF64" s="120">
        <v>8</v>
      </c>
      <c r="AG64" s="122">
        <f>AE64+T64</f>
        <v>32</v>
      </c>
      <c r="AH64" s="122">
        <f>AF64+U64</f>
        <v>20</v>
      </c>
      <c r="AI64" s="122">
        <v>674</v>
      </c>
      <c r="AJ64" s="91">
        <f>(AI64-AB64)/AB64*100</f>
        <v>2.9007633587786259</v>
      </c>
      <c r="AK64" s="65">
        <v>118</v>
      </c>
      <c r="AL64" s="38">
        <v>1</v>
      </c>
      <c r="AM64" s="122">
        <v>672</v>
      </c>
      <c r="AN64" s="92">
        <f>AM64/AI64</f>
        <v>0.9970326409495549</v>
      </c>
      <c r="AO64" s="87">
        <v>659</v>
      </c>
      <c r="AP64" s="123">
        <v>21</v>
      </c>
      <c r="AQ64" s="124">
        <f>AP64+AD64</f>
        <v>64</v>
      </c>
      <c r="AR64" s="123">
        <v>5</v>
      </c>
      <c r="AS64" s="40">
        <v>4</v>
      </c>
      <c r="AT64" s="124">
        <f>AR64+AG64</f>
        <v>37</v>
      </c>
      <c r="AU64" s="124">
        <f>AS64+AH64</f>
        <v>24</v>
      </c>
      <c r="AV64" s="125">
        <v>689</v>
      </c>
      <c r="AW64" s="111">
        <f>(AV64-AO64)/AO64*100</f>
        <v>4.5523520485584212</v>
      </c>
      <c r="AX64" s="124">
        <v>120</v>
      </c>
      <c r="AY64" s="31">
        <v>1</v>
      </c>
      <c r="AZ64" s="125">
        <v>683</v>
      </c>
      <c r="BA64" s="112">
        <f>AZ64/AV64</f>
        <v>0.99129172714078373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22">
        <v>872</v>
      </c>
      <c r="F65" s="94">
        <v>12</v>
      </c>
      <c r="G65" s="94">
        <v>15</v>
      </c>
      <c r="H65" s="94">
        <v>5</v>
      </c>
      <c r="I65" s="94">
        <v>876</v>
      </c>
      <c r="J65" s="135">
        <f>(I65-E65)/E65*100</f>
        <v>0.45871559633027525</v>
      </c>
      <c r="K65" s="97">
        <v>333</v>
      </c>
      <c r="L65" s="24"/>
      <c r="M65" s="95">
        <v>867</v>
      </c>
      <c r="N65" s="98">
        <f>M65/I65</f>
        <v>0.98972602739726023</v>
      </c>
      <c r="O65" s="22">
        <v>872</v>
      </c>
      <c r="P65" s="34">
        <v>6</v>
      </c>
      <c r="Q65" s="117">
        <f>P65+F65</f>
        <v>18</v>
      </c>
      <c r="R65" s="116">
        <v>5</v>
      </c>
      <c r="S65" s="116">
        <v>4</v>
      </c>
      <c r="T65" s="117">
        <f>R65+G65</f>
        <v>20</v>
      </c>
      <c r="U65" s="117">
        <f>S65+H65</f>
        <v>9</v>
      </c>
      <c r="V65" s="118">
        <v>877</v>
      </c>
      <c r="W65" s="28">
        <f>(V65-O65)/O65*100</f>
        <v>0.57339449541284404</v>
      </c>
      <c r="X65" s="61">
        <v>331</v>
      </c>
      <c r="Y65" s="36"/>
      <c r="Z65" s="118">
        <v>869</v>
      </c>
      <c r="AA65" s="29">
        <f>Z65/V65</f>
        <v>0.9908779931584949</v>
      </c>
      <c r="AB65" s="22">
        <v>872</v>
      </c>
      <c r="AC65" s="120">
        <v>15</v>
      </c>
      <c r="AD65" s="121">
        <f>AC65+Q65</f>
        <v>33</v>
      </c>
      <c r="AE65" s="120">
        <v>10</v>
      </c>
      <c r="AF65" s="120">
        <v>7</v>
      </c>
      <c r="AG65" s="122">
        <f>AE65+T65</f>
        <v>30</v>
      </c>
      <c r="AH65" s="122">
        <f>AF65+U65</f>
        <v>16</v>
      </c>
      <c r="AI65" s="122">
        <v>884</v>
      </c>
      <c r="AJ65" s="91">
        <f>(AI65-AB65)/AB65*100</f>
        <v>1.3761467889908259</v>
      </c>
      <c r="AK65" s="65">
        <v>331</v>
      </c>
      <c r="AL65" s="38"/>
      <c r="AM65" s="122">
        <v>879</v>
      </c>
      <c r="AN65" s="92">
        <f>AM65/AI65</f>
        <v>0.99434389140271495</v>
      </c>
      <c r="AO65" s="87">
        <v>880</v>
      </c>
      <c r="AP65" s="123">
        <v>15</v>
      </c>
      <c r="AQ65" s="124">
        <f>AP65+AD65</f>
        <v>48</v>
      </c>
      <c r="AR65" s="123">
        <v>6</v>
      </c>
      <c r="AS65" s="40">
        <v>3</v>
      </c>
      <c r="AT65" s="124">
        <f>AR65+AG65</f>
        <v>36</v>
      </c>
      <c r="AU65" s="124">
        <f>AS65+AH65</f>
        <v>19</v>
      </c>
      <c r="AV65" s="125">
        <v>896</v>
      </c>
      <c r="AW65" s="111">
        <f>(AV65-AO65)/AO65*100</f>
        <v>1.8181818181818181</v>
      </c>
      <c r="AX65" s="124">
        <v>335</v>
      </c>
      <c r="AY65" s="31"/>
      <c r="AZ65" s="125">
        <v>891</v>
      </c>
      <c r="BA65" s="112">
        <f>AZ65/AV65</f>
        <v>0.9944196428571429</v>
      </c>
    </row>
    <row r="66" spans="1:53" x14ac:dyDescent="0.3">
      <c r="A66" s="8">
        <v>10</v>
      </c>
      <c r="B66" s="4" t="s">
        <v>10</v>
      </c>
      <c r="C66" s="4">
        <v>85</v>
      </c>
      <c r="D66" s="4" t="s">
        <v>12</v>
      </c>
      <c r="E66" s="87">
        <v>590</v>
      </c>
      <c r="F66" s="94">
        <v>15</v>
      </c>
      <c r="G66" s="94">
        <v>13</v>
      </c>
      <c r="H66" s="94">
        <v>5</v>
      </c>
      <c r="I66" s="94">
        <v>595</v>
      </c>
      <c r="J66" s="135">
        <f>(I66-E66)/E66*100</f>
        <v>0.84745762711864403</v>
      </c>
      <c r="K66" s="97">
        <v>242</v>
      </c>
      <c r="L66" s="97"/>
      <c r="M66" s="95">
        <v>588</v>
      </c>
      <c r="N66" s="98">
        <f>M66/I66</f>
        <v>0.9882352941176471</v>
      </c>
      <c r="O66" s="87">
        <v>583</v>
      </c>
      <c r="P66" s="116">
        <v>10</v>
      </c>
      <c r="Q66" s="117">
        <f>P66+F66</f>
        <v>25</v>
      </c>
      <c r="R66" s="116">
        <v>9</v>
      </c>
      <c r="S66" s="116">
        <v>5</v>
      </c>
      <c r="T66" s="117">
        <f>R66+G66</f>
        <v>22</v>
      </c>
      <c r="U66" s="117">
        <f>S66+H66</f>
        <v>10</v>
      </c>
      <c r="V66" s="118">
        <v>596</v>
      </c>
      <c r="W66" s="104">
        <f>(V66-O66)/O66*100</f>
        <v>2.2298456260720414</v>
      </c>
      <c r="X66" s="61">
        <v>244</v>
      </c>
      <c r="Y66" s="118"/>
      <c r="Z66" s="118">
        <v>594</v>
      </c>
      <c r="AA66" s="105">
        <f>Z66/V66</f>
        <v>0.99664429530201337</v>
      </c>
      <c r="AB66" s="87">
        <v>590</v>
      </c>
      <c r="AC66" s="120">
        <v>15</v>
      </c>
      <c r="AD66" s="121">
        <f>AC66+Q66</f>
        <v>40</v>
      </c>
      <c r="AE66" s="120">
        <v>1</v>
      </c>
      <c r="AF66" s="120">
        <v>1</v>
      </c>
      <c r="AG66" s="122">
        <f>AE66+T66</f>
        <v>23</v>
      </c>
      <c r="AH66" s="122">
        <f>AF66+U66</f>
        <v>11</v>
      </c>
      <c r="AI66" s="122">
        <v>606</v>
      </c>
      <c r="AJ66" s="91">
        <f>(AI66-AB66)/AB66*100</f>
        <v>2.7118644067796609</v>
      </c>
      <c r="AK66" s="65">
        <v>249</v>
      </c>
      <c r="AL66" s="122"/>
      <c r="AM66" s="122">
        <v>605</v>
      </c>
      <c r="AN66" s="92">
        <f>AM66/AI66</f>
        <v>0.99834983498349839</v>
      </c>
      <c r="AO66" s="87">
        <v>592</v>
      </c>
      <c r="AP66" s="123">
        <v>14</v>
      </c>
      <c r="AQ66" s="124">
        <f>AP66+AD66</f>
        <v>54</v>
      </c>
      <c r="AR66" s="123">
        <v>5</v>
      </c>
      <c r="AS66" s="123">
        <v>5</v>
      </c>
      <c r="AT66" s="124">
        <f>AR66+AG66</f>
        <v>28</v>
      </c>
      <c r="AU66" s="124">
        <f>AS66+AH66</f>
        <v>16</v>
      </c>
      <c r="AV66" s="125">
        <v>614</v>
      </c>
      <c r="AW66" s="111">
        <f>(AV66-AO66)/AO66*100</f>
        <v>3.7162162162162162</v>
      </c>
      <c r="AX66" s="124">
        <v>254</v>
      </c>
      <c r="AY66" s="109"/>
      <c r="AZ66" s="125">
        <v>609</v>
      </c>
      <c r="BA66" s="112">
        <f>AZ66/AV66</f>
        <v>0.99185667752442996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22">
        <v>384</v>
      </c>
      <c r="F67" s="94">
        <v>14</v>
      </c>
      <c r="G67" s="94">
        <v>7</v>
      </c>
      <c r="H67" s="94">
        <v>4</v>
      </c>
      <c r="I67" s="94">
        <v>390</v>
      </c>
      <c r="J67" s="135">
        <f>(I67-E67)/E67*100</f>
        <v>1.5625</v>
      </c>
      <c r="K67" s="97">
        <v>144</v>
      </c>
      <c r="L67" s="24"/>
      <c r="M67" s="95">
        <v>389</v>
      </c>
      <c r="N67" s="98">
        <f>M67/I67</f>
        <v>0.99743589743589745</v>
      </c>
      <c r="O67" s="22">
        <v>376</v>
      </c>
      <c r="P67" s="34">
        <v>6</v>
      </c>
      <c r="Q67" s="117">
        <f>P67+F67</f>
        <v>20</v>
      </c>
      <c r="R67" s="116">
        <v>4</v>
      </c>
      <c r="S67" s="116">
        <v>4</v>
      </c>
      <c r="T67" s="117">
        <f>R67+G67</f>
        <v>11</v>
      </c>
      <c r="U67" s="117">
        <f>S67+H67</f>
        <v>8</v>
      </c>
      <c r="V67" s="118">
        <v>390</v>
      </c>
      <c r="W67" s="28">
        <f>(V67-O67)/O67*100</f>
        <v>3.7234042553191489</v>
      </c>
      <c r="X67" s="61">
        <v>145</v>
      </c>
      <c r="Y67" s="36"/>
      <c r="Z67" s="118">
        <v>390</v>
      </c>
      <c r="AA67" s="29">
        <f>Z67/V67</f>
        <v>1</v>
      </c>
      <c r="AB67" s="22">
        <v>384</v>
      </c>
      <c r="AC67" s="120">
        <v>11</v>
      </c>
      <c r="AD67" s="121">
        <f>AC67+Q67</f>
        <v>31</v>
      </c>
      <c r="AE67" s="120">
        <v>5</v>
      </c>
      <c r="AF67" s="120">
        <v>1</v>
      </c>
      <c r="AG67" s="122">
        <f>AE67+T67</f>
        <v>16</v>
      </c>
      <c r="AH67" s="122">
        <f>AF67+U67</f>
        <v>9</v>
      </c>
      <c r="AI67" s="122">
        <v>396</v>
      </c>
      <c r="AJ67" s="91">
        <f>(AI67-AB67)/AB67*100</f>
        <v>3.125</v>
      </c>
      <c r="AK67" s="65">
        <v>144</v>
      </c>
      <c r="AL67" s="38"/>
      <c r="AM67" s="122">
        <v>395</v>
      </c>
      <c r="AN67" s="92">
        <f>AM67/AI67</f>
        <v>0.99747474747474751</v>
      </c>
      <c r="AO67" s="87">
        <v>382</v>
      </c>
      <c r="AP67" s="123">
        <v>13</v>
      </c>
      <c r="AQ67" s="124">
        <f>AP67+AD67</f>
        <v>44</v>
      </c>
      <c r="AR67" s="123">
        <v>7</v>
      </c>
      <c r="AS67" s="40">
        <v>2</v>
      </c>
      <c r="AT67" s="124">
        <f>AR67+AG67</f>
        <v>23</v>
      </c>
      <c r="AU67" s="124">
        <f>AS67+AH67</f>
        <v>11</v>
      </c>
      <c r="AV67" s="125">
        <v>405</v>
      </c>
      <c r="AW67" s="111">
        <f>(AV67-AO67)/AO67*100</f>
        <v>6.0209424083769632</v>
      </c>
      <c r="AX67" s="124">
        <v>145</v>
      </c>
      <c r="AY67" s="108"/>
      <c r="AZ67" s="125">
        <v>402</v>
      </c>
      <c r="BA67" s="112">
        <f>AZ67/AV67</f>
        <v>0.99259259259259258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88">
        <v>402</v>
      </c>
      <c r="F68" s="99">
        <v>9</v>
      </c>
      <c r="G68" s="99">
        <v>4</v>
      </c>
      <c r="H68" s="99">
        <v>2</v>
      </c>
      <c r="I68" s="99">
        <v>409</v>
      </c>
      <c r="J68" s="25">
        <f>(I68-E68)/E68*100</f>
        <v>1.7412935323383085</v>
      </c>
      <c r="K68" s="100">
        <v>170</v>
      </c>
      <c r="L68" s="100"/>
      <c r="M68" s="99">
        <v>403</v>
      </c>
      <c r="N68" s="101">
        <f>M68/I68</f>
        <v>0.9853300733496333</v>
      </c>
      <c r="O68" s="88">
        <v>402</v>
      </c>
      <c r="P68" s="141">
        <v>9</v>
      </c>
      <c r="Q68" s="142">
        <f>P68+F68</f>
        <v>18</v>
      </c>
      <c r="R68" s="141">
        <v>8</v>
      </c>
      <c r="S68" s="141">
        <v>6</v>
      </c>
      <c r="T68" s="142">
        <f>R68+G68</f>
        <v>12</v>
      </c>
      <c r="U68" s="142">
        <f>S68+H68</f>
        <v>8</v>
      </c>
      <c r="V68" s="142">
        <v>412</v>
      </c>
      <c r="W68" s="143">
        <f>(V68-O68)/O68*100</f>
        <v>2.4875621890547266</v>
      </c>
      <c r="X68" s="157">
        <v>172</v>
      </c>
      <c r="Y68" s="142"/>
      <c r="Z68" s="142">
        <v>408</v>
      </c>
      <c r="AA68" s="144">
        <f>Z68/V68</f>
        <v>0.99029126213592233</v>
      </c>
      <c r="AB68" s="88">
        <v>402</v>
      </c>
      <c r="AC68" s="147">
        <v>11</v>
      </c>
      <c r="AD68" s="146">
        <f>AC68+Q68</f>
        <v>29</v>
      </c>
      <c r="AE68" s="147">
        <v>7</v>
      </c>
      <c r="AF68" s="147">
        <v>7</v>
      </c>
      <c r="AG68" s="146">
        <f>AE68+T68</f>
        <v>19</v>
      </c>
      <c r="AH68" s="146">
        <f>AF68+U68</f>
        <v>15</v>
      </c>
      <c r="AI68" s="146">
        <v>418</v>
      </c>
      <c r="AJ68" s="148">
        <f>(AI68-AB68)/AB68*100</f>
        <v>3.9800995024875623</v>
      </c>
      <c r="AK68" s="158">
        <v>172</v>
      </c>
      <c r="AL68" s="146"/>
      <c r="AM68" s="146">
        <v>415</v>
      </c>
      <c r="AN68" s="150">
        <f>AM68/AI68</f>
        <v>0.99282296650717705</v>
      </c>
      <c r="AO68" s="88">
        <v>404</v>
      </c>
      <c r="AP68" s="156">
        <v>15</v>
      </c>
      <c r="AQ68" s="124">
        <f>AP68+AD68</f>
        <v>44</v>
      </c>
      <c r="AR68" s="156">
        <v>15</v>
      </c>
      <c r="AS68" s="156">
        <v>5</v>
      </c>
      <c r="AT68" s="152">
        <f>AR68+AG68</f>
        <v>34</v>
      </c>
      <c r="AU68" s="124">
        <f>AS68+AH68</f>
        <v>20</v>
      </c>
      <c r="AV68" s="152">
        <v>430</v>
      </c>
      <c r="AW68" s="153">
        <f>(AV68-AO68)/AO68*100</f>
        <v>6.435643564356436</v>
      </c>
      <c r="AX68" s="152">
        <v>173</v>
      </c>
      <c r="AY68" s="154"/>
      <c r="AZ68" s="152">
        <v>425</v>
      </c>
      <c r="BA68" s="155">
        <f>AZ68/AV68</f>
        <v>0.98837209302325579</v>
      </c>
    </row>
    <row r="69" spans="1:53" ht="17.25" thickBot="1" x14ac:dyDescent="0.35">
      <c r="A69" s="2"/>
      <c r="B69" s="11"/>
      <c r="C69" s="15"/>
      <c r="D69" s="17" t="s">
        <v>74</v>
      </c>
      <c r="E69" s="12">
        <f>SUBTOTAL(9,E9:E68)</f>
        <v>89140</v>
      </c>
      <c r="F69" s="12">
        <f>SUBTOTAL(9,F9:F68)</f>
        <v>2400</v>
      </c>
      <c r="G69" s="12">
        <f>SUBTOTAL(9,G9:G68)</f>
        <v>1420</v>
      </c>
      <c r="H69" s="12">
        <f>SUBTOTAL(9,H9:H68)</f>
        <v>741</v>
      </c>
      <c r="I69" s="86">
        <f>SUBTOTAL(9,I9:I68)</f>
        <v>90994</v>
      </c>
      <c r="J69" s="13">
        <f>(I69-E69)/E69*100</f>
        <v>2.079874354947274</v>
      </c>
      <c r="K69" s="86">
        <f>SUBTOTAL(9,K9:K68)</f>
        <v>15282</v>
      </c>
      <c r="L69" s="12">
        <f>SUBTOTAL(9,L9:L68)</f>
        <v>4466</v>
      </c>
      <c r="M69" s="86">
        <f>SUBTOTAL(9,M9:M68)</f>
        <v>90233</v>
      </c>
      <c r="N69" s="138">
        <f>M69/I69</f>
        <v>0.99163681121832203</v>
      </c>
      <c r="O69" s="86">
        <f>SUBTOTAL(9,O9:O68)</f>
        <v>88317</v>
      </c>
      <c r="P69" s="86">
        <f>SUBTOTAL(9,P9:P68)</f>
        <v>1610</v>
      </c>
      <c r="Q69" s="86">
        <f>SUBTOTAL(9,Q9:Q68)</f>
        <v>4010</v>
      </c>
      <c r="R69" s="86">
        <f>SUBTOTAL(9,R9:R68)</f>
        <v>1464</v>
      </c>
      <c r="S69" s="86">
        <f>SUBTOTAL(9,S9:S68)</f>
        <v>983</v>
      </c>
      <c r="T69" s="86">
        <f>SUBTOTAL(9,T9:T68)</f>
        <v>2884</v>
      </c>
      <c r="U69" s="86">
        <f>SUBTOTAL(9,U9:U68)</f>
        <v>1724</v>
      </c>
      <c r="V69" s="86">
        <f>SUBTOTAL(9,V9:V68)</f>
        <v>91140</v>
      </c>
      <c r="W69" s="139">
        <f>(V69-O69)/O69*100</f>
        <v>3.1964400964706678</v>
      </c>
      <c r="X69" s="86">
        <f>SUBTOTAL(9,X9:X68)</f>
        <v>15382</v>
      </c>
      <c r="Y69" s="86">
        <f>SUBTOTAL(9,Y9:Y68)</f>
        <v>4595</v>
      </c>
      <c r="Z69" s="86">
        <f>SUBTOTAL(9,Z9:Z68)</f>
        <v>90567</v>
      </c>
      <c r="AA69" s="140">
        <f>Z69/V69</f>
        <v>0.99371296905859119</v>
      </c>
      <c r="AB69" s="86">
        <f>SUBTOTAL(9,AB9:AB68)</f>
        <v>89140</v>
      </c>
      <c r="AC69" s="86">
        <f>SUBTOTAL(9,AC9:AC68)</f>
        <v>2136</v>
      </c>
      <c r="AD69" s="86">
        <f>SUBTOTAL(9,AD9:AD68)</f>
        <v>6146</v>
      </c>
      <c r="AE69" s="86">
        <f>SUBTOTAL(9,AE9:AE68)</f>
        <v>1549</v>
      </c>
      <c r="AF69" s="86">
        <f>SUBTOTAL(9,AF9:AF68)</f>
        <v>1051</v>
      </c>
      <c r="AG69" s="86">
        <f>SUBTOTAL(9,AG9:AG68)</f>
        <v>4433</v>
      </c>
      <c r="AH69" s="86">
        <f>SUBTOTAL(9,AH9:AH68)</f>
        <v>2775</v>
      </c>
      <c r="AI69" s="86">
        <f>SUBTOTAL(9,AI9:AI68)</f>
        <v>91727</v>
      </c>
      <c r="AJ69" s="139">
        <f>(AI69-AB69)/AB69*100</f>
        <v>2.9021763518061476</v>
      </c>
      <c r="AK69" s="86">
        <f>SUBTOTAL(9,AK9:AK68)</f>
        <v>15476</v>
      </c>
      <c r="AL69" s="86">
        <f>SUBTOTAL(9,AL9:AL68)</f>
        <v>4716</v>
      </c>
      <c r="AM69" s="86">
        <f>SUBTOTAL(9,AM9:AM68)</f>
        <v>91190</v>
      </c>
      <c r="AN69" s="140">
        <f>AM69/AI69</f>
        <v>0.99414567139446397</v>
      </c>
      <c r="AO69" s="86">
        <f>SUBTOTAL(9,AO9:AO68)</f>
        <v>90015</v>
      </c>
      <c r="AP69" s="86">
        <f>SUBTOTAL(9,AP9:AP68)</f>
        <v>2556</v>
      </c>
      <c r="AQ69" s="86">
        <f>SUBTOTAL(9,AQ9:AQ68)</f>
        <v>8702</v>
      </c>
      <c r="AR69" s="86">
        <f>SUBTOTAL(9,AR9:AR68)</f>
        <v>1453</v>
      </c>
      <c r="AS69" s="86">
        <f>SUBTOTAL(9,AS9:AS68)</f>
        <v>929</v>
      </c>
      <c r="AT69" s="86">
        <f>SUBTOTAL(9,AT9:AT68)</f>
        <v>5886</v>
      </c>
      <c r="AU69" s="86">
        <f>SUBTOTAL(9,AU9:AU68)</f>
        <v>3704</v>
      </c>
      <c r="AV69" s="86">
        <f>SUBTOTAL(9,AV9:AV68)</f>
        <v>92830</v>
      </c>
      <c r="AW69" s="139">
        <f>(AV69-AO69)/AO69*100</f>
        <v>3.1272565683497193</v>
      </c>
      <c r="AX69" s="86">
        <f>SUBTOTAL(9,AX9:AX68)</f>
        <v>15568</v>
      </c>
      <c r="AY69" s="86">
        <f>SUBTOTAL(9,AY9:AY68)</f>
        <v>4842</v>
      </c>
      <c r="AZ69" s="86">
        <f>SUBTOTAL(9,AZ9:AZ68)</f>
        <v>91955</v>
      </c>
      <c r="BA69" s="140">
        <f>AZ69/AV69</f>
        <v>0.99057416783367447</v>
      </c>
    </row>
    <row r="70" spans="1:53" x14ac:dyDescent="0.3">
      <c r="B70" s="11"/>
      <c r="L70" s="2"/>
    </row>
    <row r="71" spans="1:53" x14ac:dyDescent="0.3">
      <c r="B71" s="11"/>
      <c r="L71" s="2"/>
    </row>
    <row r="72" spans="1:53" x14ac:dyDescent="0.3">
      <c r="B72" s="11" t="s">
        <v>80</v>
      </c>
      <c r="D72" s="126"/>
      <c r="E72" s="127"/>
      <c r="F72" s="127"/>
      <c r="G72" s="127"/>
      <c r="H72" s="127"/>
      <c r="I72" s="127"/>
      <c r="J72" s="128"/>
      <c r="K72" s="129"/>
      <c r="L72" s="127"/>
      <c r="M72" s="127"/>
      <c r="N72" s="130"/>
      <c r="O72" s="127"/>
      <c r="P72" s="127"/>
      <c r="Q72" s="127"/>
      <c r="R72" s="127"/>
      <c r="S72" s="127"/>
      <c r="T72" s="127"/>
      <c r="U72" s="127"/>
      <c r="V72" s="127"/>
      <c r="W72" s="131"/>
      <c r="X72" s="132"/>
      <c r="Y72" s="127"/>
      <c r="Z72" s="127"/>
      <c r="AA72" s="133"/>
      <c r="AB72" s="127"/>
      <c r="AC72" s="127"/>
      <c r="AD72" s="127"/>
      <c r="AE72" s="127"/>
      <c r="AF72" s="127"/>
      <c r="AG72" s="127"/>
      <c r="AH72" s="127"/>
      <c r="AI72" s="127"/>
      <c r="AJ72" s="131"/>
      <c r="AK72" s="127"/>
      <c r="AL72" s="127"/>
      <c r="AM72" s="127"/>
      <c r="AN72" s="133"/>
      <c r="AO72" s="127"/>
      <c r="AP72" s="127"/>
      <c r="AQ72" s="127"/>
      <c r="AR72" s="127"/>
      <c r="AS72" s="127"/>
      <c r="AT72" s="127"/>
      <c r="AU72" s="127"/>
      <c r="AV72" s="127"/>
      <c r="AW72" s="131"/>
      <c r="AX72" s="127"/>
      <c r="AY72" s="127"/>
      <c r="AZ72" s="127"/>
      <c r="BA72" s="133"/>
    </row>
    <row r="73" spans="1:53" x14ac:dyDescent="0.3">
      <c r="B73" s="11" t="s">
        <v>81</v>
      </c>
    </row>
  </sheetData>
  <autoFilter ref="A8:BA68"/>
  <sortState ref="A9:BA69">
    <sortCondition ref="A9:A69"/>
  </sortState>
  <mergeCells count="46">
    <mergeCell ref="AW6:AW8"/>
    <mergeCell ref="AY6:AY8"/>
    <mergeCell ref="AZ6:AZ8"/>
    <mergeCell ref="BA6:BA8"/>
    <mergeCell ref="AX6:AX8"/>
    <mergeCell ref="AV6:AV8"/>
    <mergeCell ref="AR6:AS7"/>
    <mergeCell ref="AT6:AU7"/>
    <mergeCell ref="AO6:AO8"/>
    <mergeCell ref="AP6:AP8"/>
    <mergeCell ref="AQ6:AQ8"/>
    <mergeCell ref="AI6:AI8"/>
    <mergeCell ref="AJ6:AJ8"/>
    <mergeCell ref="AL6:AL8"/>
    <mergeCell ref="AM6:AM8"/>
    <mergeCell ref="AN6:AN8"/>
    <mergeCell ref="AK6:AK8"/>
    <mergeCell ref="Q6:Q8"/>
    <mergeCell ref="T6:U7"/>
    <mergeCell ref="X6:X8"/>
    <mergeCell ref="AB6:AB8"/>
    <mergeCell ref="AC6:AC8"/>
    <mergeCell ref="F6:F8"/>
    <mergeCell ref="M6:M8"/>
    <mergeCell ref="K6:K8"/>
    <mergeCell ref="N6:N8"/>
    <mergeCell ref="J6:J8"/>
    <mergeCell ref="I6:I8"/>
    <mergeCell ref="G6:H7"/>
    <mergeCell ref="L6:L8"/>
    <mergeCell ref="A2:E2"/>
    <mergeCell ref="A6:B7"/>
    <mergeCell ref="C6:D7"/>
    <mergeCell ref="D5:I5"/>
    <mergeCell ref="AG6:AH7"/>
    <mergeCell ref="Y6:Y8"/>
    <mergeCell ref="Z6:Z8"/>
    <mergeCell ref="AA6:AA8"/>
    <mergeCell ref="AD6:AD8"/>
    <mergeCell ref="AE6:AF7"/>
    <mergeCell ref="O6:O8"/>
    <mergeCell ref="P6:P8"/>
    <mergeCell ref="R6:S7"/>
    <mergeCell ref="V6:V8"/>
    <mergeCell ref="W6:W8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74"/>
  <sheetViews>
    <sheetView workbookViewId="0">
      <pane xSplit="4" ySplit="8" topLeftCell="AQ57" activePane="bottomRight" state="frozen"/>
      <selection pane="topRight" activeCell="E1" sqref="E1"/>
      <selection pane="bottomLeft" activeCell="A6" sqref="A6"/>
      <selection pane="bottomRight" activeCell="B58" sqref="B58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85546875" style="2" customWidth="1"/>
    <col min="12" max="12" width="11.5703125" style="19" customWidth="1"/>
    <col min="13" max="13" width="14.140625" style="2" customWidth="1"/>
    <col min="14" max="14" width="13.28515625" style="2" customWidth="1"/>
    <col min="15" max="15" width="14.28515625" style="2" customWidth="1"/>
    <col min="16" max="17" width="12" style="2" customWidth="1"/>
    <col min="18" max="18" width="14" style="2" customWidth="1"/>
    <col min="19" max="20" width="16.5703125" style="2" customWidth="1"/>
    <col min="21" max="21" width="17.7109375" style="2" customWidth="1"/>
    <col min="22" max="22" width="12.5703125" style="2" customWidth="1"/>
    <col min="23" max="23" width="9.140625" style="2"/>
    <col min="24" max="24" width="12" style="2" customWidth="1"/>
    <col min="25" max="25" width="11.5703125" style="2" customWidth="1"/>
    <col min="26" max="26" width="12.42578125" style="2" customWidth="1"/>
    <col min="27" max="27" width="13.42578125" style="2" customWidth="1"/>
    <col min="28" max="28" width="13.5703125" style="2" customWidth="1"/>
    <col min="29" max="29" width="12" style="2" customWidth="1"/>
    <col min="30" max="30" width="12.7109375" style="2" customWidth="1"/>
    <col min="31" max="31" width="10.42578125" style="2" customWidth="1"/>
    <col min="32" max="32" width="18.28515625" style="2" customWidth="1"/>
    <col min="33" max="33" width="10.5703125" style="2" customWidth="1"/>
    <col min="34" max="34" width="16.7109375" style="2" customWidth="1"/>
    <col min="35" max="35" width="13" style="2" customWidth="1"/>
    <col min="36" max="36" width="9.140625" style="2"/>
    <col min="37" max="37" width="12.140625" style="2" customWidth="1"/>
    <col min="38" max="38" width="12" style="2" customWidth="1"/>
    <col min="39" max="39" width="11.85546875" style="2" customWidth="1"/>
    <col min="40" max="40" width="14.5703125" style="2" customWidth="1"/>
    <col min="41" max="41" width="12.28515625" style="2" customWidth="1"/>
    <col min="42" max="42" width="11.42578125" style="2" customWidth="1"/>
    <col min="43" max="43" width="12" style="2" customWidth="1"/>
    <col min="44" max="44" width="11.5703125" style="2" customWidth="1"/>
    <col min="45" max="45" width="17" style="2" customWidth="1"/>
    <col min="46" max="46" width="13.42578125" style="2" customWidth="1"/>
    <col min="47" max="47" width="17.85546875" style="2" customWidth="1"/>
    <col min="48" max="48" width="12.28515625" style="2" customWidth="1"/>
    <col min="49" max="49" width="9.85546875" style="2" customWidth="1"/>
    <col min="50" max="50" width="12.28515625" style="2" customWidth="1"/>
    <col min="51" max="51" width="11.7109375" style="2" customWidth="1"/>
    <col min="52" max="52" width="12.7109375" style="2" customWidth="1"/>
    <col min="53" max="53" width="15" style="2" customWidth="1"/>
    <col min="54" max="16384" width="9.140625" style="2"/>
  </cols>
  <sheetData>
    <row r="1" spans="1:53" s="162" customFormat="1" ht="21.75" customHeight="1" x14ac:dyDescent="0.3">
      <c r="A1" s="159" t="s">
        <v>83</v>
      </c>
      <c r="B1" s="159"/>
      <c r="C1" s="160"/>
      <c r="D1" s="160"/>
      <c r="E1" s="161"/>
    </row>
    <row r="2" spans="1:53" s="162" customFormat="1" ht="15.75" customHeight="1" x14ac:dyDescent="0.3">
      <c r="A2" s="166" t="s">
        <v>130</v>
      </c>
      <c r="B2" s="166"/>
      <c r="C2" s="166"/>
      <c r="D2" s="166"/>
      <c r="E2" s="166"/>
    </row>
    <row r="4" spans="1:53" ht="18" x14ac:dyDescent="0.35">
      <c r="E4" s="163" t="s">
        <v>122</v>
      </c>
      <c r="F4" s="163"/>
      <c r="G4" s="163"/>
      <c r="H4" s="163"/>
      <c r="I4" s="163"/>
    </row>
    <row r="5" spans="1:53" ht="17.25" thickBot="1" x14ac:dyDescent="0.35">
      <c r="D5" s="172" t="s">
        <v>82</v>
      </c>
      <c r="E5" s="172"/>
      <c r="F5" s="172"/>
      <c r="G5" s="172"/>
      <c r="H5" s="172"/>
      <c r="I5" s="172"/>
    </row>
    <row r="6" spans="1:53" ht="15" customHeight="1" x14ac:dyDescent="0.3">
      <c r="A6" s="167" t="s">
        <v>1</v>
      </c>
      <c r="B6" s="168"/>
      <c r="C6" s="167" t="s">
        <v>0</v>
      </c>
      <c r="D6" s="168"/>
      <c r="E6" s="179" t="s">
        <v>91</v>
      </c>
      <c r="F6" s="179" t="s">
        <v>92</v>
      </c>
      <c r="G6" s="167" t="s">
        <v>93</v>
      </c>
      <c r="H6" s="173"/>
      <c r="I6" s="179" t="s">
        <v>94</v>
      </c>
      <c r="J6" s="179" t="s">
        <v>75</v>
      </c>
      <c r="K6" s="176" t="s">
        <v>123</v>
      </c>
      <c r="L6" s="176" t="s">
        <v>96</v>
      </c>
      <c r="M6" s="179" t="s">
        <v>97</v>
      </c>
      <c r="N6" s="179" t="s">
        <v>98</v>
      </c>
      <c r="O6" s="179" t="s">
        <v>86</v>
      </c>
      <c r="P6" s="179" t="s">
        <v>124</v>
      </c>
      <c r="Q6" s="179" t="s">
        <v>125</v>
      </c>
      <c r="R6" s="167" t="s">
        <v>126</v>
      </c>
      <c r="S6" s="173"/>
      <c r="T6" s="167" t="s">
        <v>127</v>
      </c>
      <c r="U6" s="173"/>
      <c r="V6" s="179" t="s">
        <v>99</v>
      </c>
      <c r="W6" s="179" t="s">
        <v>75</v>
      </c>
      <c r="X6" s="176" t="s">
        <v>128</v>
      </c>
      <c r="Y6" s="176" t="s">
        <v>101</v>
      </c>
      <c r="Z6" s="179" t="s">
        <v>102</v>
      </c>
      <c r="AA6" s="179" t="s">
        <v>103</v>
      </c>
      <c r="AB6" s="179" t="s">
        <v>85</v>
      </c>
      <c r="AC6" s="179" t="s">
        <v>104</v>
      </c>
      <c r="AD6" s="179" t="s">
        <v>105</v>
      </c>
      <c r="AE6" s="167" t="s">
        <v>106</v>
      </c>
      <c r="AF6" s="173"/>
      <c r="AG6" s="167" t="s">
        <v>107</v>
      </c>
      <c r="AH6" s="173"/>
      <c r="AI6" s="179" t="s">
        <v>108</v>
      </c>
      <c r="AJ6" s="179" t="s">
        <v>75</v>
      </c>
      <c r="AK6" s="176" t="s">
        <v>129</v>
      </c>
      <c r="AL6" s="176" t="s">
        <v>110</v>
      </c>
      <c r="AM6" s="179" t="s">
        <v>111</v>
      </c>
      <c r="AN6" s="179" t="s">
        <v>112</v>
      </c>
      <c r="AO6" s="179" t="s">
        <v>84</v>
      </c>
      <c r="AP6" s="179" t="s">
        <v>113</v>
      </c>
      <c r="AQ6" s="179" t="s">
        <v>114</v>
      </c>
      <c r="AR6" s="167" t="s">
        <v>115</v>
      </c>
      <c r="AS6" s="173"/>
      <c r="AT6" s="167" t="s">
        <v>116</v>
      </c>
      <c r="AU6" s="173"/>
      <c r="AV6" s="179" t="s">
        <v>117</v>
      </c>
      <c r="AW6" s="179" t="s">
        <v>75</v>
      </c>
      <c r="AX6" s="176" t="s">
        <v>118</v>
      </c>
      <c r="AY6" s="176" t="s">
        <v>119</v>
      </c>
      <c r="AZ6" s="179" t="s">
        <v>120</v>
      </c>
      <c r="BA6" s="179" t="s">
        <v>121</v>
      </c>
    </row>
    <row r="7" spans="1:53" ht="36" customHeight="1" thickBot="1" x14ac:dyDescent="0.35">
      <c r="A7" s="169"/>
      <c r="B7" s="170"/>
      <c r="C7" s="169"/>
      <c r="D7" s="171"/>
      <c r="E7" s="182"/>
      <c r="F7" s="180"/>
      <c r="G7" s="174"/>
      <c r="H7" s="175"/>
      <c r="I7" s="180"/>
      <c r="J7" s="180"/>
      <c r="K7" s="177"/>
      <c r="L7" s="177"/>
      <c r="M7" s="180"/>
      <c r="N7" s="180"/>
      <c r="O7" s="182"/>
      <c r="P7" s="180"/>
      <c r="Q7" s="180"/>
      <c r="R7" s="174"/>
      <c r="S7" s="175"/>
      <c r="T7" s="174"/>
      <c r="U7" s="175"/>
      <c r="V7" s="180"/>
      <c r="W7" s="180"/>
      <c r="X7" s="177"/>
      <c r="Y7" s="177"/>
      <c r="Z7" s="180"/>
      <c r="AA7" s="180"/>
      <c r="AB7" s="182"/>
      <c r="AC7" s="180"/>
      <c r="AD7" s="180"/>
      <c r="AE7" s="174"/>
      <c r="AF7" s="175"/>
      <c r="AG7" s="174"/>
      <c r="AH7" s="175"/>
      <c r="AI7" s="180"/>
      <c r="AJ7" s="180"/>
      <c r="AK7" s="177"/>
      <c r="AL7" s="177"/>
      <c r="AM7" s="180"/>
      <c r="AN7" s="180"/>
      <c r="AO7" s="182"/>
      <c r="AP7" s="180"/>
      <c r="AQ7" s="180"/>
      <c r="AR7" s="174"/>
      <c r="AS7" s="175"/>
      <c r="AT7" s="174"/>
      <c r="AU7" s="175"/>
      <c r="AV7" s="180"/>
      <c r="AW7" s="180"/>
      <c r="AX7" s="177"/>
      <c r="AY7" s="177"/>
      <c r="AZ7" s="180"/>
      <c r="BA7" s="180"/>
    </row>
    <row r="8" spans="1:53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3"/>
      <c r="F8" s="181"/>
      <c r="G8" s="45" t="s">
        <v>78</v>
      </c>
      <c r="H8" s="45" t="s">
        <v>79</v>
      </c>
      <c r="I8" s="181"/>
      <c r="J8" s="181"/>
      <c r="K8" s="178"/>
      <c r="L8" s="178"/>
      <c r="M8" s="181"/>
      <c r="N8" s="181"/>
      <c r="O8" s="183"/>
      <c r="P8" s="181"/>
      <c r="Q8" s="181"/>
      <c r="R8" s="45" t="s">
        <v>78</v>
      </c>
      <c r="S8" s="45" t="s">
        <v>79</v>
      </c>
      <c r="T8" s="45" t="s">
        <v>78</v>
      </c>
      <c r="U8" s="45" t="s">
        <v>79</v>
      </c>
      <c r="V8" s="181"/>
      <c r="W8" s="181"/>
      <c r="X8" s="178"/>
      <c r="Y8" s="178"/>
      <c r="Z8" s="181"/>
      <c r="AA8" s="181"/>
      <c r="AB8" s="183"/>
      <c r="AC8" s="181"/>
      <c r="AD8" s="181"/>
      <c r="AE8" s="45" t="s">
        <v>78</v>
      </c>
      <c r="AF8" s="45" t="s">
        <v>79</v>
      </c>
      <c r="AG8" s="45" t="s">
        <v>78</v>
      </c>
      <c r="AH8" s="45" t="s">
        <v>79</v>
      </c>
      <c r="AI8" s="181"/>
      <c r="AJ8" s="181"/>
      <c r="AK8" s="178"/>
      <c r="AL8" s="178"/>
      <c r="AM8" s="181"/>
      <c r="AN8" s="181"/>
      <c r="AO8" s="183"/>
      <c r="AP8" s="181"/>
      <c r="AQ8" s="181"/>
      <c r="AR8" s="45" t="s">
        <v>78</v>
      </c>
      <c r="AS8" s="45" t="s">
        <v>79</v>
      </c>
      <c r="AT8" s="45" t="s">
        <v>78</v>
      </c>
      <c r="AU8" s="45" t="s">
        <v>79</v>
      </c>
      <c r="AV8" s="181"/>
      <c r="AW8" s="181"/>
      <c r="AX8" s="178"/>
      <c r="AY8" s="178"/>
      <c r="AZ8" s="181"/>
      <c r="BA8" s="181"/>
    </row>
    <row r="9" spans="1:53" x14ac:dyDescent="0.3">
      <c r="A9" s="16">
        <v>1</v>
      </c>
      <c r="B9" s="3" t="s">
        <v>4</v>
      </c>
      <c r="C9" s="3">
        <v>11</v>
      </c>
      <c r="D9" s="3" t="s">
        <v>7</v>
      </c>
      <c r="E9" s="86">
        <v>91</v>
      </c>
      <c r="F9" s="95">
        <v>5</v>
      </c>
      <c r="G9" s="48">
        <v>4</v>
      </c>
      <c r="H9" s="48"/>
      <c r="I9" s="95">
        <v>96</v>
      </c>
      <c r="J9" s="96">
        <f>(I9-E9)/E9*100</f>
        <v>5.4945054945054945</v>
      </c>
      <c r="K9" s="49">
        <v>41</v>
      </c>
      <c r="L9" s="49"/>
      <c r="M9" s="95">
        <v>1925</v>
      </c>
      <c r="N9" s="136">
        <f>M9/I9</f>
        <v>20.052083333333332</v>
      </c>
      <c r="O9" s="86">
        <v>89</v>
      </c>
      <c r="P9" s="115">
        <v>4</v>
      </c>
      <c r="Q9" s="58">
        <f>P9+F9</f>
        <v>9</v>
      </c>
      <c r="R9" s="115"/>
      <c r="S9" s="115"/>
      <c r="T9" s="117">
        <f>R9+G9</f>
        <v>4</v>
      </c>
      <c r="U9" s="117">
        <f>S9+H9</f>
        <v>0</v>
      </c>
      <c r="V9" s="117">
        <v>99</v>
      </c>
      <c r="W9" s="50">
        <f>(V9-O9)/O9*100</f>
        <v>11.235955056179774</v>
      </c>
      <c r="X9" s="60">
        <v>43</v>
      </c>
      <c r="Y9" s="58"/>
      <c r="Z9" s="117">
        <v>99</v>
      </c>
      <c r="AA9" s="51">
        <f>Z9/V9</f>
        <v>1</v>
      </c>
      <c r="AB9" s="43">
        <v>96</v>
      </c>
      <c r="AC9" s="119">
        <v>1</v>
      </c>
      <c r="AD9" s="62">
        <f>Q9+AC9</f>
        <v>10</v>
      </c>
      <c r="AE9" s="119">
        <v>3</v>
      </c>
      <c r="AF9" s="119">
        <v>2</v>
      </c>
      <c r="AG9" s="62">
        <f>AE9+T9</f>
        <v>7</v>
      </c>
      <c r="AH9" s="121">
        <f>AF9+U9</f>
        <v>2</v>
      </c>
      <c r="AI9" s="121">
        <v>97</v>
      </c>
      <c r="AJ9" s="91">
        <f>(AI9-AB9)/AB9*100</f>
        <v>1.0416666666666665</v>
      </c>
      <c r="AK9" s="64">
        <v>383</v>
      </c>
      <c r="AL9" s="62"/>
      <c r="AM9" s="121">
        <v>97</v>
      </c>
      <c r="AN9" s="92">
        <f>AM9/AI9</f>
        <v>1</v>
      </c>
      <c r="AO9" s="43">
        <v>96</v>
      </c>
      <c r="AP9" s="66">
        <v>4</v>
      </c>
      <c r="AQ9" s="68">
        <f>AP9+AD9</f>
        <v>14</v>
      </c>
      <c r="AR9" s="66">
        <v>2</v>
      </c>
      <c r="AS9" s="66">
        <v>1</v>
      </c>
      <c r="AT9" s="68">
        <f>AR9+AG9</f>
        <v>9</v>
      </c>
      <c r="AU9" s="124">
        <f>AS9+AH9</f>
        <v>3</v>
      </c>
      <c r="AV9" s="124">
        <v>100</v>
      </c>
      <c r="AW9" s="111">
        <f>(AV9-AO9)/AO9*100</f>
        <v>4.1666666666666661</v>
      </c>
      <c r="AX9" s="124">
        <v>45</v>
      </c>
      <c r="AY9" s="54"/>
      <c r="AZ9" s="124">
        <v>1069</v>
      </c>
      <c r="BA9" s="56">
        <f>AZ9/AV9</f>
        <v>10.69</v>
      </c>
    </row>
    <row r="10" spans="1:53" x14ac:dyDescent="0.3">
      <c r="A10" s="8">
        <v>1</v>
      </c>
      <c r="B10" s="4" t="s">
        <v>4</v>
      </c>
      <c r="C10" s="4">
        <v>15</v>
      </c>
      <c r="D10" s="4" t="s">
        <v>5</v>
      </c>
      <c r="E10" s="87">
        <v>59</v>
      </c>
      <c r="F10" s="94">
        <v>2</v>
      </c>
      <c r="G10" s="47">
        <v>1</v>
      </c>
      <c r="H10" s="47">
        <v>1</v>
      </c>
      <c r="I10" s="94">
        <v>62</v>
      </c>
      <c r="J10" s="96">
        <f>(I10-E10)/E10*100</f>
        <v>5.0847457627118651</v>
      </c>
      <c r="K10" s="49">
        <v>33</v>
      </c>
      <c r="L10" s="49"/>
      <c r="M10" s="95">
        <v>61</v>
      </c>
      <c r="N10" s="98">
        <f>M10/I10</f>
        <v>0.9838709677419355</v>
      </c>
      <c r="O10" s="87">
        <v>60</v>
      </c>
      <c r="P10" s="116"/>
      <c r="Q10" s="117">
        <f>P10+F10</f>
        <v>2</v>
      </c>
      <c r="R10" s="116"/>
      <c r="S10" s="116"/>
      <c r="T10" s="117">
        <f>R10+G10</f>
        <v>1</v>
      </c>
      <c r="U10" s="117">
        <f>S10+H10</f>
        <v>1</v>
      </c>
      <c r="V10" s="118">
        <v>62</v>
      </c>
      <c r="W10" s="52">
        <f>(V10-O10)/O10*100</f>
        <v>3.3333333333333335</v>
      </c>
      <c r="X10" s="61">
        <v>33</v>
      </c>
      <c r="Y10" s="59"/>
      <c r="Z10" s="118">
        <v>60</v>
      </c>
      <c r="AA10" s="53">
        <f>Z10/V10</f>
        <v>0.967741935483871</v>
      </c>
      <c r="AB10" s="44">
        <v>61</v>
      </c>
      <c r="AC10" s="120">
        <v>2</v>
      </c>
      <c r="AD10" s="121">
        <f>Q10+AC10</f>
        <v>4</v>
      </c>
      <c r="AE10" s="120">
        <v>1</v>
      </c>
      <c r="AF10" s="120"/>
      <c r="AG10" s="121">
        <f>AE10+T10</f>
        <v>2</v>
      </c>
      <c r="AH10" s="121">
        <f>AF10+U10</f>
        <v>1</v>
      </c>
      <c r="AI10" s="122">
        <v>62</v>
      </c>
      <c r="AJ10" s="91">
        <f>(AI10-AB10)/AB10*100</f>
        <v>1.639344262295082</v>
      </c>
      <c r="AK10" s="65">
        <v>33</v>
      </c>
      <c r="AL10" s="63"/>
      <c r="AM10" s="122">
        <v>61</v>
      </c>
      <c r="AN10" s="92">
        <f>AM10/AI10</f>
        <v>0.9838709677419355</v>
      </c>
      <c r="AO10" s="44">
        <v>60</v>
      </c>
      <c r="AP10" s="82">
        <v>5</v>
      </c>
      <c r="AQ10" s="124">
        <f>AP10+AD10</f>
        <v>9</v>
      </c>
      <c r="AR10" s="82"/>
      <c r="AS10" s="67"/>
      <c r="AT10" s="124">
        <f>AR10+AG10</f>
        <v>2</v>
      </c>
      <c r="AU10" s="124">
        <f>AS10+AH10</f>
        <v>1</v>
      </c>
      <c r="AV10" s="125">
        <v>67</v>
      </c>
      <c r="AW10" s="111">
        <f>(AV10-AO10)/AO10*100</f>
        <v>11.666666666666666</v>
      </c>
      <c r="AX10" s="124">
        <v>35</v>
      </c>
      <c r="AY10" s="125"/>
      <c r="AZ10" s="125">
        <v>421</v>
      </c>
      <c r="BA10" s="110">
        <f>AZ10/AV10</f>
        <v>6.2835820895522385</v>
      </c>
    </row>
    <row r="11" spans="1:53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87">
        <v>283</v>
      </c>
      <c r="F11" s="94">
        <v>7</v>
      </c>
      <c r="G11" s="94">
        <v>4</v>
      </c>
      <c r="H11" s="95">
        <v>1</v>
      </c>
      <c r="I11" s="94">
        <v>293</v>
      </c>
      <c r="J11" s="96">
        <f>(I11-E11)/E11*100</f>
        <v>3.5335689045936398</v>
      </c>
      <c r="K11" s="49">
        <v>263</v>
      </c>
      <c r="L11" s="49"/>
      <c r="M11" s="95">
        <v>291</v>
      </c>
      <c r="N11" s="98">
        <f>M11/I11</f>
        <v>0.99317406143344711</v>
      </c>
      <c r="O11" s="87">
        <v>283</v>
      </c>
      <c r="P11" s="116">
        <v>3</v>
      </c>
      <c r="Q11" s="117">
        <f>P11+F11</f>
        <v>10</v>
      </c>
      <c r="R11" s="116">
        <v>1</v>
      </c>
      <c r="S11" s="116">
        <v>1</v>
      </c>
      <c r="T11" s="117">
        <f>R11+G11</f>
        <v>5</v>
      </c>
      <c r="U11" s="117">
        <f>S11+H11</f>
        <v>2</v>
      </c>
      <c r="V11" s="118">
        <v>295</v>
      </c>
      <c r="W11" s="52">
        <f>(V11-O11)/O11*100</f>
        <v>4.2402826855123674</v>
      </c>
      <c r="X11" s="61">
        <v>265</v>
      </c>
      <c r="Y11" s="59"/>
      <c r="Z11" s="118">
        <v>293</v>
      </c>
      <c r="AA11" s="53">
        <f>Z11/V11</f>
        <v>0.99322033898305084</v>
      </c>
      <c r="AB11" s="44">
        <v>283</v>
      </c>
      <c r="AC11" s="120">
        <v>5</v>
      </c>
      <c r="AD11" s="121">
        <f>Q11+AC11</f>
        <v>15</v>
      </c>
      <c r="AE11" s="120">
        <v>3</v>
      </c>
      <c r="AF11" s="120"/>
      <c r="AG11" s="121">
        <f>AE11+T11</f>
        <v>8</v>
      </c>
      <c r="AH11" s="121">
        <f>AF11+U11</f>
        <v>2</v>
      </c>
      <c r="AI11" s="122">
        <v>297</v>
      </c>
      <c r="AJ11" s="91">
        <f>(AI11-AB11)/AB11*100</f>
        <v>4.946996466431095</v>
      </c>
      <c r="AK11" s="65">
        <v>265</v>
      </c>
      <c r="AL11" s="63"/>
      <c r="AM11" s="122">
        <v>295</v>
      </c>
      <c r="AN11" s="92">
        <f>AM11/AI11</f>
        <v>0.9932659932659933</v>
      </c>
      <c r="AO11" s="44">
        <v>289</v>
      </c>
      <c r="AP11" s="67">
        <v>11</v>
      </c>
      <c r="AQ11" s="124">
        <f>AP11+AD11</f>
        <v>26</v>
      </c>
      <c r="AR11" s="82">
        <v>2</v>
      </c>
      <c r="AS11" s="67"/>
      <c r="AT11" s="124">
        <f>AR11+AG11</f>
        <v>10</v>
      </c>
      <c r="AU11" s="124">
        <f>AS11+AH11</f>
        <v>2</v>
      </c>
      <c r="AV11" s="125">
        <v>306</v>
      </c>
      <c r="AW11" s="111">
        <f>(AV11-AO11)/AO11*100</f>
        <v>5.8823529411764701</v>
      </c>
      <c r="AX11" s="124">
        <v>270</v>
      </c>
      <c r="AY11" s="69"/>
      <c r="AZ11" s="125">
        <v>728</v>
      </c>
      <c r="BA11" s="110">
        <f>AZ11/AV11</f>
        <v>2.3790849673202614</v>
      </c>
    </row>
    <row r="12" spans="1:53" x14ac:dyDescent="0.3">
      <c r="A12" s="8">
        <v>1</v>
      </c>
      <c r="B12" s="4" t="s">
        <v>4</v>
      </c>
      <c r="C12" s="4">
        <v>38</v>
      </c>
      <c r="D12" s="4" t="s">
        <v>6</v>
      </c>
      <c r="E12" s="87">
        <v>194</v>
      </c>
      <c r="F12" s="94">
        <v>1</v>
      </c>
      <c r="G12" s="94"/>
      <c r="H12" s="47"/>
      <c r="I12" s="94">
        <v>201</v>
      </c>
      <c r="J12" s="96">
        <f>(I12-E12)/E12*100</f>
        <v>3.608247422680412</v>
      </c>
      <c r="K12" s="49">
        <v>171</v>
      </c>
      <c r="L12" s="49"/>
      <c r="M12" s="95">
        <v>201</v>
      </c>
      <c r="N12" s="98">
        <f>M12/I12</f>
        <v>1</v>
      </c>
      <c r="O12" s="87">
        <v>193</v>
      </c>
      <c r="P12" s="116">
        <v>7</v>
      </c>
      <c r="Q12" s="117">
        <f>P12+F12</f>
        <v>8</v>
      </c>
      <c r="R12" s="116">
        <v>1</v>
      </c>
      <c r="S12" s="116"/>
      <c r="T12" s="117">
        <f>R12+G12</f>
        <v>1</v>
      </c>
      <c r="U12" s="117">
        <f>S12+H12</f>
        <v>0</v>
      </c>
      <c r="V12" s="118">
        <v>206</v>
      </c>
      <c r="W12" s="52">
        <f>(V12-O12)/O12*100</f>
        <v>6.7357512953367875</v>
      </c>
      <c r="X12" s="61">
        <v>176</v>
      </c>
      <c r="Y12" s="59"/>
      <c r="Z12" s="118">
        <v>206</v>
      </c>
      <c r="AA12" s="53">
        <f>Z12/V12</f>
        <v>1</v>
      </c>
      <c r="AB12" s="44">
        <v>192</v>
      </c>
      <c r="AC12" s="120">
        <v>6</v>
      </c>
      <c r="AD12" s="121">
        <f>Q12+AC12</f>
        <v>14</v>
      </c>
      <c r="AE12" s="120">
        <v>4</v>
      </c>
      <c r="AF12" s="120">
        <v>1</v>
      </c>
      <c r="AG12" s="121">
        <f>AE12+T12</f>
        <v>5</v>
      </c>
      <c r="AH12" s="121">
        <f>AF12+U12</f>
        <v>1</v>
      </c>
      <c r="AI12" s="122">
        <v>207</v>
      </c>
      <c r="AJ12" s="91">
        <f>(AI12-AB12)/AB12*100</f>
        <v>7.8125</v>
      </c>
      <c r="AK12" s="65">
        <v>179</v>
      </c>
      <c r="AL12" s="63"/>
      <c r="AM12" s="122">
        <v>207</v>
      </c>
      <c r="AN12" s="92">
        <f>AM12/AI12</f>
        <v>1</v>
      </c>
      <c r="AO12" s="44">
        <v>200</v>
      </c>
      <c r="AP12" s="123">
        <v>5</v>
      </c>
      <c r="AQ12" s="124">
        <f>AP12+AD12</f>
        <v>19</v>
      </c>
      <c r="AR12" s="123">
        <v>2</v>
      </c>
      <c r="AS12" s="67">
        <v>1</v>
      </c>
      <c r="AT12" s="124">
        <f>AR12+AG12</f>
        <v>7</v>
      </c>
      <c r="AU12" s="124">
        <f>AS12+AH12</f>
        <v>2</v>
      </c>
      <c r="AV12" s="125">
        <v>210</v>
      </c>
      <c r="AW12" s="111">
        <f>(AV12-AO12)/AO12*100</f>
        <v>5</v>
      </c>
      <c r="AX12" s="124">
        <v>183</v>
      </c>
      <c r="AY12" s="69"/>
      <c r="AZ12" s="125">
        <v>462</v>
      </c>
      <c r="BA12" s="110">
        <f>AZ12/AV12</f>
        <v>2.2000000000000002</v>
      </c>
    </row>
    <row r="13" spans="1:53" x14ac:dyDescent="0.3">
      <c r="A13" s="8">
        <v>1</v>
      </c>
      <c r="B13" s="4" t="s">
        <v>4</v>
      </c>
      <c r="C13" s="4">
        <v>59</v>
      </c>
      <c r="D13" s="4" t="s">
        <v>8</v>
      </c>
      <c r="E13" s="87">
        <v>218</v>
      </c>
      <c r="F13" s="94">
        <v>8</v>
      </c>
      <c r="G13" s="94">
        <v>1</v>
      </c>
      <c r="H13" s="47">
        <v>1</v>
      </c>
      <c r="I13" s="94">
        <v>236</v>
      </c>
      <c r="J13" s="96">
        <f>(I13-E13)/E13*100</f>
        <v>8.2568807339449553</v>
      </c>
      <c r="K13" s="49">
        <v>216</v>
      </c>
      <c r="L13" s="49"/>
      <c r="M13" s="95">
        <v>236</v>
      </c>
      <c r="N13" s="98">
        <f>M13/I13</f>
        <v>1</v>
      </c>
      <c r="O13" s="87">
        <v>227</v>
      </c>
      <c r="P13" s="116">
        <v>3</v>
      </c>
      <c r="Q13" s="117">
        <f>P13+F13</f>
        <v>11</v>
      </c>
      <c r="R13" s="116"/>
      <c r="S13" s="116"/>
      <c r="T13" s="117">
        <f>R13+G13</f>
        <v>1</v>
      </c>
      <c r="U13" s="117">
        <f>S13+H13</f>
        <v>1</v>
      </c>
      <c r="V13" s="118">
        <v>239</v>
      </c>
      <c r="W13" s="52">
        <f>(V13-O13)/O13*100</f>
        <v>5.286343612334802</v>
      </c>
      <c r="X13" s="61">
        <v>218</v>
      </c>
      <c r="Y13" s="59"/>
      <c r="Z13" s="118">
        <v>239</v>
      </c>
      <c r="AA13" s="53">
        <f>Z13/V13</f>
        <v>1</v>
      </c>
      <c r="AB13" s="44">
        <v>228</v>
      </c>
      <c r="AC13" s="120">
        <v>4</v>
      </c>
      <c r="AD13" s="121">
        <f>Q13+AC13</f>
        <v>15</v>
      </c>
      <c r="AE13" s="120"/>
      <c r="AF13" s="120"/>
      <c r="AG13" s="121">
        <f>AE13+T13</f>
        <v>1</v>
      </c>
      <c r="AH13" s="121">
        <f>AF13+U13</f>
        <v>1</v>
      </c>
      <c r="AI13" s="122">
        <v>246</v>
      </c>
      <c r="AJ13" s="91">
        <f>(AI13-AB13)/AB13*100</f>
        <v>7.8947368421052628</v>
      </c>
      <c r="AK13" s="65">
        <v>221</v>
      </c>
      <c r="AL13" s="63"/>
      <c r="AM13" s="122">
        <v>246</v>
      </c>
      <c r="AN13" s="92">
        <f>AM13/AI13</f>
        <v>1</v>
      </c>
      <c r="AO13" s="44">
        <v>232</v>
      </c>
      <c r="AP13" s="67">
        <v>6</v>
      </c>
      <c r="AQ13" s="124">
        <f>AP13+AD13</f>
        <v>21</v>
      </c>
      <c r="AR13" s="67">
        <v>1</v>
      </c>
      <c r="AS13" s="67"/>
      <c r="AT13" s="124">
        <f>AR13+AG13</f>
        <v>2</v>
      </c>
      <c r="AU13" s="124">
        <f>AS13+AH13</f>
        <v>1</v>
      </c>
      <c r="AV13" s="125">
        <v>252</v>
      </c>
      <c r="AW13" s="111">
        <f>(AV13-AO13)/AO13*100</f>
        <v>8.6206896551724146</v>
      </c>
      <c r="AX13" s="124">
        <v>227</v>
      </c>
      <c r="AY13" s="69"/>
      <c r="AZ13" s="125">
        <v>440</v>
      </c>
      <c r="BA13" s="110">
        <f>AZ13/AV13</f>
        <v>1.746031746031746</v>
      </c>
    </row>
    <row r="14" spans="1:53" x14ac:dyDescent="0.3">
      <c r="A14" s="8">
        <v>2</v>
      </c>
      <c r="B14" s="4" t="s">
        <v>19</v>
      </c>
      <c r="C14" s="4">
        <v>12</v>
      </c>
      <c r="D14" s="4" t="s">
        <v>23</v>
      </c>
      <c r="E14" s="87">
        <v>31</v>
      </c>
      <c r="F14" s="94"/>
      <c r="G14" s="94">
        <v>1</v>
      </c>
      <c r="H14" s="47"/>
      <c r="I14" s="94">
        <v>30</v>
      </c>
      <c r="J14" s="96">
        <f>(I14-E14)/E14*100</f>
        <v>-3.225806451612903</v>
      </c>
      <c r="K14" s="49">
        <v>26</v>
      </c>
      <c r="L14" s="49"/>
      <c r="M14" s="95">
        <v>96</v>
      </c>
      <c r="N14" s="98">
        <f>M14/I14</f>
        <v>3.2</v>
      </c>
      <c r="O14" s="87">
        <v>31</v>
      </c>
      <c r="P14" s="116">
        <v>2</v>
      </c>
      <c r="Q14" s="117">
        <f>P14+F14</f>
        <v>2</v>
      </c>
      <c r="R14" s="116">
        <v>1</v>
      </c>
      <c r="S14" s="116"/>
      <c r="T14" s="117">
        <f>R14+G14</f>
        <v>2</v>
      </c>
      <c r="U14" s="117">
        <f>S14+H14</f>
        <v>0</v>
      </c>
      <c r="V14" s="118">
        <v>31</v>
      </c>
      <c r="W14" s="52">
        <f>(V14-O14)/O14*100</f>
        <v>0</v>
      </c>
      <c r="X14" s="61">
        <v>28</v>
      </c>
      <c r="Y14" s="59"/>
      <c r="Z14" s="118">
        <v>31</v>
      </c>
      <c r="AA14" s="53">
        <f>Z14/V14</f>
        <v>1</v>
      </c>
      <c r="AB14" s="44">
        <v>31</v>
      </c>
      <c r="AC14" s="120"/>
      <c r="AD14" s="121">
        <f>Q14+AC14</f>
        <v>2</v>
      </c>
      <c r="AE14" s="120"/>
      <c r="AF14" s="120"/>
      <c r="AG14" s="121">
        <f>AE14+T14</f>
        <v>2</v>
      </c>
      <c r="AH14" s="121">
        <f>AF14+U14</f>
        <v>0</v>
      </c>
      <c r="AI14" s="122">
        <v>31</v>
      </c>
      <c r="AJ14" s="91">
        <f>(AI14-AB14)/AB14*100</f>
        <v>0</v>
      </c>
      <c r="AK14" s="65">
        <v>42</v>
      </c>
      <c r="AL14" s="63"/>
      <c r="AM14" s="122">
        <v>31</v>
      </c>
      <c r="AN14" s="92">
        <f>AM14/AI14</f>
        <v>1</v>
      </c>
      <c r="AO14" s="44">
        <v>31</v>
      </c>
      <c r="AP14" s="123">
        <v>1</v>
      </c>
      <c r="AQ14" s="124">
        <f>AP14+AD14</f>
        <v>3</v>
      </c>
      <c r="AR14" s="123"/>
      <c r="AS14" s="67"/>
      <c r="AT14" s="124">
        <f>AR14+AG14</f>
        <v>2</v>
      </c>
      <c r="AU14" s="124">
        <f>AS14+AH14</f>
        <v>0</v>
      </c>
      <c r="AV14" s="125">
        <v>31</v>
      </c>
      <c r="AW14" s="111">
        <f>(AV14-AO14)/AO14*100</f>
        <v>0</v>
      </c>
      <c r="AX14" s="124">
        <v>28</v>
      </c>
      <c r="AY14" s="109"/>
      <c r="AZ14" s="125">
        <v>98</v>
      </c>
      <c r="BA14" s="110">
        <f>AZ14/AV14</f>
        <v>3.161290322580645</v>
      </c>
    </row>
    <row r="15" spans="1:53" x14ac:dyDescent="0.3">
      <c r="A15" s="8">
        <v>2</v>
      </c>
      <c r="B15" s="4" t="s">
        <v>19</v>
      </c>
      <c r="C15" s="4">
        <v>19</v>
      </c>
      <c r="D15" s="4" t="s">
        <v>27</v>
      </c>
      <c r="E15" s="87">
        <v>717</v>
      </c>
      <c r="F15" s="94">
        <v>36</v>
      </c>
      <c r="G15" s="94">
        <v>27</v>
      </c>
      <c r="H15" s="47">
        <v>13</v>
      </c>
      <c r="I15" s="94">
        <v>815</v>
      </c>
      <c r="J15" s="96">
        <f>(I15-E15)/E15*100</f>
        <v>13.668061366806135</v>
      </c>
      <c r="K15" s="49">
        <v>260</v>
      </c>
      <c r="L15" s="49">
        <v>1</v>
      </c>
      <c r="M15" s="95">
        <v>815</v>
      </c>
      <c r="N15" s="98">
        <f>M15/I15</f>
        <v>1</v>
      </c>
      <c r="O15" s="87">
        <v>739</v>
      </c>
      <c r="P15" s="116">
        <v>16</v>
      </c>
      <c r="Q15" s="117">
        <f>P15+F15</f>
        <v>52</v>
      </c>
      <c r="R15" s="116">
        <v>34</v>
      </c>
      <c r="S15" s="116">
        <v>19</v>
      </c>
      <c r="T15" s="117">
        <f>R15+G15</f>
        <v>61</v>
      </c>
      <c r="U15" s="117">
        <f>S15+H15</f>
        <v>32</v>
      </c>
      <c r="V15" s="118">
        <v>796</v>
      </c>
      <c r="W15" s="52">
        <f>(V15-O15)/O15*100</f>
        <v>7.7131258457374825</v>
      </c>
      <c r="X15" s="61">
        <v>264</v>
      </c>
      <c r="Y15" s="59">
        <v>1</v>
      </c>
      <c r="Z15" s="118">
        <v>797</v>
      </c>
      <c r="AA15" s="53">
        <f>Z15/V15</f>
        <v>1.0012562814070352</v>
      </c>
      <c r="AB15" s="44">
        <v>756</v>
      </c>
      <c r="AC15" s="120">
        <v>32</v>
      </c>
      <c r="AD15" s="121">
        <f>Q15+AC15</f>
        <v>84</v>
      </c>
      <c r="AE15" s="120">
        <v>19</v>
      </c>
      <c r="AF15" s="120">
        <v>4</v>
      </c>
      <c r="AG15" s="121">
        <f>AE15+T15</f>
        <v>80</v>
      </c>
      <c r="AH15" s="121">
        <f>AF15+U15</f>
        <v>36</v>
      </c>
      <c r="AI15" s="122">
        <v>817</v>
      </c>
      <c r="AJ15" s="91">
        <f>(AI15-AB15)/AB15*100</f>
        <v>8.0687830687830679</v>
      </c>
      <c r="AK15" s="65">
        <v>279</v>
      </c>
      <c r="AL15" s="63">
        <v>1</v>
      </c>
      <c r="AM15" s="122">
        <v>816</v>
      </c>
      <c r="AN15" s="92">
        <f>AM15/AI15</f>
        <v>0.99877600979192172</v>
      </c>
      <c r="AO15" s="44">
        <v>781</v>
      </c>
      <c r="AP15" s="67">
        <v>29</v>
      </c>
      <c r="AQ15" s="124">
        <f>AP15+AD15</f>
        <v>113</v>
      </c>
      <c r="AR15" s="67">
        <v>16</v>
      </c>
      <c r="AS15" s="67">
        <v>4</v>
      </c>
      <c r="AT15" s="124">
        <f>AR15+AG15</f>
        <v>96</v>
      </c>
      <c r="AU15" s="124">
        <f>AS15+AH15</f>
        <v>40</v>
      </c>
      <c r="AV15" s="125">
        <v>820</v>
      </c>
      <c r="AW15" s="111">
        <f>(AV15-AO15)/AO15*100</f>
        <v>4.9935979513444302</v>
      </c>
      <c r="AX15" s="124">
        <v>277</v>
      </c>
      <c r="AY15" s="69">
        <v>1</v>
      </c>
      <c r="AZ15" s="125">
        <v>10692</v>
      </c>
      <c r="BA15" s="110">
        <f>AZ15/AV15</f>
        <v>13.039024390243902</v>
      </c>
    </row>
    <row r="16" spans="1:53" x14ac:dyDescent="0.3">
      <c r="A16" s="8">
        <v>2</v>
      </c>
      <c r="B16" s="4" t="s">
        <v>19</v>
      </c>
      <c r="C16" s="4">
        <v>46</v>
      </c>
      <c r="D16" s="4" t="s">
        <v>26</v>
      </c>
      <c r="E16" s="87">
        <v>186</v>
      </c>
      <c r="F16" s="94">
        <v>3</v>
      </c>
      <c r="G16" s="94">
        <v>4</v>
      </c>
      <c r="H16" s="47"/>
      <c r="I16" s="94">
        <v>194</v>
      </c>
      <c r="J16" s="96">
        <f>(I16-E16)/E16*100</f>
        <v>4.3010752688172049</v>
      </c>
      <c r="K16" s="49">
        <v>150</v>
      </c>
      <c r="L16" s="49"/>
      <c r="M16" s="95">
        <v>194</v>
      </c>
      <c r="N16" s="98">
        <f>M16/I16</f>
        <v>1</v>
      </c>
      <c r="O16" s="87">
        <v>189</v>
      </c>
      <c r="P16" s="116">
        <v>1</v>
      </c>
      <c r="Q16" s="117">
        <f>P16+F16</f>
        <v>4</v>
      </c>
      <c r="R16" s="116">
        <v>4</v>
      </c>
      <c r="S16" s="116">
        <v>1</v>
      </c>
      <c r="T16" s="117">
        <f>R16+G16</f>
        <v>8</v>
      </c>
      <c r="U16" s="117">
        <f>S16+H16</f>
        <v>1</v>
      </c>
      <c r="V16" s="118">
        <v>191</v>
      </c>
      <c r="W16" s="52">
        <f>(V16-O16)/O16*100</f>
        <v>1.0582010582010581</v>
      </c>
      <c r="X16" s="61">
        <v>149</v>
      </c>
      <c r="Y16" s="59"/>
      <c r="Z16" s="118">
        <v>191</v>
      </c>
      <c r="AA16" s="53">
        <f>Z16/V16</f>
        <v>1</v>
      </c>
      <c r="AB16" s="44">
        <v>193</v>
      </c>
      <c r="AC16" s="120">
        <v>3</v>
      </c>
      <c r="AD16" s="121">
        <f>Q16+AC16</f>
        <v>7</v>
      </c>
      <c r="AE16" s="120">
        <v>2</v>
      </c>
      <c r="AF16" s="120"/>
      <c r="AG16" s="121">
        <f>AE16+T16</f>
        <v>10</v>
      </c>
      <c r="AH16" s="121">
        <f>AF16+U16</f>
        <v>1</v>
      </c>
      <c r="AI16" s="122">
        <v>191</v>
      </c>
      <c r="AJ16" s="91">
        <f>(AI16-AB16)/AB16*100</f>
        <v>-1.0362694300518136</v>
      </c>
      <c r="AK16" s="65">
        <v>149</v>
      </c>
      <c r="AL16" s="63"/>
      <c r="AM16" s="122">
        <v>190</v>
      </c>
      <c r="AN16" s="92">
        <f>AM16/AI16</f>
        <v>0.99476439790575921</v>
      </c>
      <c r="AO16" s="44">
        <v>195</v>
      </c>
      <c r="AP16" s="67">
        <v>1</v>
      </c>
      <c r="AQ16" s="124">
        <f>AP16+AD16</f>
        <v>8</v>
      </c>
      <c r="AR16" s="67">
        <v>1</v>
      </c>
      <c r="AS16" s="67">
        <v>1</v>
      </c>
      <c r="AT16" s="124">
        <f>AR16+AG16</f>
        <v>11</v>
      </c>
      <c r="AU16" s="124">
        <f>AS16+AH16</f>
        <v>2</v>
      </c>
      <c r="AV16" s="125">
        <v>190</v>
      </c>
      <c r="AW16" s="111">
        <f>(AV16-AO16)/AO16*100</f>
        <v>-2.5641025641025639</v>
      </c>
      <c r="AX16" s="124">
        <v>150</v>
      </c>
      <c r="AY16" s="69"/>
      <c r="AZ16" s="125">
        <v>755</v>
      </c>
      <c r="BA16" s="110">
        <f>AZ16/AV16</f>
        <v>3.9736842105263159</v>
      </c>
    </row>
    <row r="17" spans="1:53" x14ac:dyDescent="0.3">
      <c r="A17" s="8">
        <v>2</v>
      </c>
      <c r="B17" s="4" t="s">
        <v>19</v>
      </c>
      <c r="C17" s="4">
        <v>49</v>
      </c>
      <c r="D17" s="4" t="s">
        <v>22</v>
      </c>
      <c r="E17" s="87">
        <v>253</v>
      </c>
      <c r="F17" s="94">
        <v>5</v>
      </c>
      <c r="G17" s="94">
        <v>4</v>
      </c>
      <c r="H17" s="47">
        <v>1</v>
      </c>
      <c r="I17" s="94">
        <v>258</v>
      </c>
      <c r="J17" s="96">
        <f>(I17-E17)/E17*100</f>
        <v>1.9762845849802373</v>
      </c>
      <c r="K17" s="49">
        <v>235</v>
      </c>
      <c r="L17" s="49"/>
      <c r="M17" s="95">
        <v>258</v>
      </c>
      <c r="N17" s="98">
        <f>M17/I17</f>
        <v>1</v>
      </c>
      <c r="O17" s="87">
        <v>254</v>
      </c>
      <c r="P17" s="116">
        <v>2</v>
      </c>
      <c r="Q17" s="117">
        <f>P17+F17</f>
        <v>7</v>
      </c>
      <c r="R17" s="116">
        <v>2</v>
      </c>
      <c r="S17" s="116">
        <v>1</v>
      </c>
      <c r="T17" s="117">
        <f>R17+G17</f>
        <v>6</v>
      </c>
      <c r="U17" s="117">
        <f>S17+H17</f>
        <v>2</v>
      </c>
      <c r="V17" s="118">
        <v>258</v>
      </c>
      <c r="W17" s="52">
        <f>(V17-O17)/O17*100</f>
        <v>1.5748031496062991</v>
      </c>
      <c r="X17" s="61">
        <v>233</v>
      </c>
      <c r="Y17" s="59"/>
      <c r="Z17" s="118">
        <v>258</v>
      </c>
      <c r="AA17" s="53">
        <f>Z17/V17</f>
        <v>1</v>
      </c>
      <c r="AB17" s="44">
        <v>258</v>
      </c>
      <c r="AC17" s="120">
        <v>5</v>
      </c>
      <c r="AD17" s="121">
        <f>Q17+AC17</f>
        <v>12</v>
      </c>
      <c r="AE17" s="120">
        <v>2</v>
      </c>
      <c r="AF17" s="120">
        <v>1</v>
      </c>
      <c r="AG17" s="121">
        <f>AE17+T17</f>
        <v>8</v>
      </c>
      <c r="AH17" s="121">
        <f>AF17+U17</f>
        <v>3</v>
      </c>
      <c r="AI17" s="122">
        <v>261</v>
      </c>
      <c r="AJ17" s="91">
        <f>(AI17-AB17)/AB17*100</f>
        <v>1.1627906976744187</v>
      </c>
      <c r="AK17" s="65">
        <v>234</v>
      </c>
      <c r="AL17" s="63"/>
      <c r="AM17" s="122">
        <v>261</v>
      </c>
      <c r="AN17" s="92">
        <f>AM17/AI17</f>
        <v>1</v>
      </c>
      <c r="AO17" s="44">
        <v>260</v>
      </c>
      <c r="AP17" s="67">
        <v>1</v>
      </c>
      <c r="AQ17" s="124">
        <f>AP17+AD17</f>
        <v>13</v>
      </c>
      <c r="AR17" s="67">
        <v>1</v>
      </c>
      <c r="AS17" s="67"/>
      <c r="AT17" s="124">
        <f>AR17+AG17</f>
        <v>9</v>
      </c>
      <c r="AU17" s="124">
        <f>AS17+AH17</f>
        <v>3</v>
      </c>
      <c r="AV17" s="125">
        <v>262</v>
      </c>
      <c r="AW17" s="111">
        <f>(AV17-AO17)/AO17*100</f>
        <v>0.76923076923076927</v>
      </c>
      <c r="AX17" s="124">
        <v>236</v>
      </c>
      <c r="AY17" s="69"/>
      <c r="AZ17" s="125">
        <v>644</v>
      </c>
      <c r="BA17" s="110">
        <f>AZ17/AV17</f>
        <v>2.4580152671755724</v>
      </c>
    </row>
    <row r="18" spans="1:53" x14ac:dyDescent="0.3">
      <c r="A18" s="8">
        <v>2</v>
      </c>
      <c r="B18" s="4" t="s">
        <v>19</v>
      </c>
      <c r="C18" s="4">
        <v>52</v>
      </c>
      <c r="D18" s="4" t="s">
        <v>24</v>
      </c>
      <c r="E18" s="87">
        <v>551</v>
      </c>
      <c r="F18" s="94">
        <v>19</v>
      </c>
      <c r="G18" s="94">
        <v>11</v>
      </c>
      <c r="H18" s="47">
        <v>2</v>
      </c>
      <c r="I18" s="94">
        <v>576</v>
      </c>
      <c r="J18" s="96">
        <f>(I18-E18)/E18*100</f>
        <v>4.5372050816696916</v>
      </c>
      <c r="K18" s="49">
        <v>334</v>
      </c>
      <c r="L18" s="49"/>
      <c r="M18" s="95">
        <v>576</v>
      </c>
      <c r="N18" s="98">
        <f>M18/I18</f>
        <v>1</v>
      </c>
      <c r="O18" s="87">
        <v>558</v>
      </c>
      <c r="P18" s="116">
        <v>10</v>
      </c>
      <c r="Q18" s="117">
        <f>P18+F18</f>
        <v>29</v>
      </c>
      <c r="R18" s="116">
        <v>8</v>
      </c>
      <c r="S18" s="116">
        <v>3</v>
      </c>
      <c r="T18" s="117">
        <f>R18+G18</f>
        <v>19</v>
      </c>
      <c r="U18" s="117">
        <f>S18+H18</f>
        <v>5</v>
      </c>
      <c r="V18" s="118">
        <v>578</v>
      </c>
      <c r="W18" s="52">
        <f>(V18-O18)/O18*100</f>
        <v>3.5842293906810032</v>
      </c>
      <c r="X18" s="61">
        <v>340</v>
      </c>
      <c r="Y18" s="59"/>
      <c r="Z18" s="118">
        <v>578</v>
      </c>
      <c r="AA18" s="53">
        <f>Z18/V18</f>
        <v>1</v>
      </c>
      <c r="AB18" s="44">
        <v>566</v>
      </c>
      <c r="AC18" s="120">
        <v>18</v>
      </c>
      <c r="AD18" s="121">
        <f>Q18+AC18</f>
        <v>47</v>
      </c>
      <c r="AE18" s="120">
        <v>13</v>
      </c>
      <c r="AF18" s="120">
        <v>9</v>
      </c>
      <c r="AG18" s="121">
        <f>AE18+T18</f>
        <v>32</v>
      </c>
      <c r="AH18" s="121">
        <f>AF18+U18</f>
        <v>14</v>
      </c>
      <c r="AI18" s="122">
        <v>585</v>
      </c>
      <c r="AJ18" s="91">
        <f>(AI18-AB18)/AB18*100</f>
        <v>3.3568904593639579</v>
      </c>
      <c r="AK18" s="65">
        <v>343</v>
      </c>
      <c r="AL18" s="63"/>
      <c r="AM18" s="122">
        <v>585</v>
      </c>
      <c r="AN18" s="92">
        <f>AM18/AI18</f>
        <v>1</v>
      </c>
      <c r="AO18" s="44">
        <v>571</v>
      </c>
      <c r="AP18" s="67">
        <v>11</v>
      </c>
      <c r="AQ18" s="124">
        <f>AP18+AD18</f>
        <v>58</v>
      </c>
      <c r="AR18" s="67">
        <v>2</v>
      </c>
      <c r="AS18" s="67"/>
      <c r="AT18" s="124">
        <f>AR18+AG18</f>
        <v>34</v>
      </c>
      <c r="AU18" s="124">
        <f>AS18+AH18</f>
        <v>14</v>
      </c>
      <c r="AV18" s="125">
        <v>603</v>
      </c>
      <c r="AW18" s="111">
        <f>(AV18-AO18)/AO18*100</f>
        <v>5.6042031523642732</v>
      </c>
      <c r="AX18" s="124">
        <v>348</v>
      </c>
      <c r="AY18" s="69"/>
      <c r="AZ18" s="125">
        <v>3167</v>
      </c>
      <c r="BA18" s="110">
        <f>AZ18/AV18</f>
        <v>5.2520729684908787</v>
      </c>
    </row>
    <row r="19" spans="1:53" x14ac:dyDescent="0.3">
      <c r="A19" s="8">
        <v>2</v>
      </c>
      <c r="B19" s="4" t="s">
        <v>19</v>
      </c>
      <c r="C19" s="4">
        <v>53</v>
      </c>
      <c r="D19" s="4" t="s">
        <v>25</v>
      </c>
      <c r="E19" s="87">
        <v>505</v>
      </c>
      <c r="F19" s="94">
        <v>7</v>
      </c>
      <c r="G19" s="94">
        <v>7</v>
      </c>
      <c r="H19" s="47">
        <v>2</v>
      </c>
      <c r="I19" s="94">
        <v>497</v>
      </c>
      <c r="J19" s="96">
        <f>(I19-E19)/E19*100</f>
        <v>-1.5841584158415842</v>
      </c>
      <c r="K19" s="49">
        <v>458</v>
      </c>
      <c r="L19" s="49"/>
      <c r="M19" s="95">
        <v>497</v>
      </c>
      <c r="N19" s="98">
        <f>M19/I19</f>
        <v>1</v>
      </c>
      <c r="O19" s="87">
        <v>506</v>
      </c>
      <c r="P19" s="116">
        <v>6</v>
      </c>
      <c r="Q19" s="117">
        <f>P19+F19</f>
        <v>13</v>
      </c>
      <c r="R19" s="116">
        <v>1</v>
      </c>
      <c r="S19" s="116">
        <v>1</v>
      </c>
      <c r="T19" s="117">
        <f>R19+G19</f>
        <v>8</v>
      </c>
      <c r="U19" s="117">
        <f>S19+H19</f>
        <v>3</v>
      </c>
      <c r="V19" s="118">
        <v>501</v>
      </c>
      <c r="W19" s="52">
        <f>(V19-O19)/O19*100</f>
        <v>-0.98814229249011865</v>
      </c>
      <c r="X19" s="61">
        <v>461</v>
      </c>
      <c r="Y19" s="59"/>
      <c r="Z19" s="118">
        <v>501</v>
      </c>
      <c r="AA19" s="53">
        <f>Z19/V19</f>
        <v>1</v>
      </c>
      <c r="AB19" s="44">
        <v>504</v>
      </c>
      <c r="AC19" s="120">
        <v>5</v>
      </c>
      <c r="AD19" s="121">
        <f>Q19+AC19</f>
        <v>18</v>
      </c>
      <c r="AE19" s="120">
        <v>4</v>
      </c>
      <c r="AF19" s="120">
        <v>2</v>
      </c>
      <c r="AG19" s="121">
        <f>AE19+T19</f>
        <v>12</v>
      </c>
      <c r="AH19" s="121">
        <f>AF19+U19</f>
        <v>5</v>
      </c>
      <c r="AI19" s="122">
        <v>501</v>
      </c>
      <c r="AJ19" s="91">
        <f>(AI19-AB19)/AB19*100</f>
        <v>-0.59523809523809523</v>
      </c>
      <c r="AK19" s="65">
        <v>461</v>
      </c>
      <c r="AL19" s="63"/>
      <c r="AM19" s="122">
        <v>501</v>
      </c>
      <c r="AN19" s="92">
        <f>AM19/AI19</f>
        <v>1</v>
      </c>
      <c r="AO19" s="44">
        <v>498</v>
      </c>
      <c r="AP19" s="67">
        <v>5</v>
      </c>
      <c r="AQ19" s="124">
        <f>AP19+AD19</f>
        <v>23</v>
      </c>
      <c r="AR19" s="67">
        <v>4</v>
      </c>
      <c r="AS19" s="67"/>
      <c r="AT19" s="124">
        <f>AR19+AG19</f>
        <v>16</v>
      </c>
      <c r="AU19" s="124">
        <f>AS19+AH19</f>
        <v>5</v>
      </c>
      <c r="AV19" s="125">
        <v>502</v>
      </c>
      <c r="AW19" s="111">
        <f>(AV19-AO19)/AO19*100</f>
        <v>0.80321285140562237</v>
      </c>
      <c r="AX19" s="124">
        <v>459</v>
      </c>
      <c r="AY19" s="69"/>
      <c r="AZ19" s="125">
        <v>1114</v>
      </c>
      <c r="BA19" s="110">
        <f>AZ19/AV19</f>
        <v>2.2191235059760954</v>
      </c>
    </row>
    <row r="20" spans="1:53" x14ac:dyDescent="0.3">
      <c r="A20" s="8">
        <v>2</v>
      </c>
      <c r="B20" s="4" t="s">
        <v>19</v>
      </c>
      <c r="C20" s="4">
        <v>69</v>
      </c>
      <c r="D20" s="4" t="s">
        <v>20</v>
      </c>
      <c r="E20" s="87">
        <v>264</v>
      </c>
      <c r="F20" s="94">
        <v>2</v>
      </c>
      <c r="G20" s="94">
        <v>1</v>
      </c>
      <c r="H20" s="47"/>
      <c r="I20" s="94">
        <v>270</v>
      </c>
      <c r="J20" s="96">
        <f>(I20-E20)/E20*100</f>
        <v>2.2727272727272729</v>
      </c>
      <c r="K20" s="49">
        <v>209</v>
      </c>
      <c r="L20" s="49"/>
      <c r="M20" s="95">
        <v>268</v>
      </c>
      <c r="N20" s="98">
        <f>M20/I20</f>
        <v>0.99259259259259258</v>
      </c>
      <c r="O20" s="87">
        <v>270</v>
      </c>
      <c r="P20" s="116">
        <v>2</v>
      </c>
      <c r="Q20" s="117">
        <f>P20+F20</f>
        <v>4</v>
      </c>
      <c r="R20" s="116">
        <v>4</v>
      </c>
      <c r="S20" s="116">
        <v>1</v>
      </c>
      <c r="T20" s="117">
        <f>R20+G20</f>
        <v>5</v>
      </c>
      <c r="U20" s="117">
        <f>S20+H20</f>
        <v>1</v>
      </c>
      <c r="V20" s="118">
        <v>267</v>
      </c>
      <c r="W20" s="52">
        <f>(V20-O20)/O20*100</f>
        <v>-1.1111111111111112</v>
      </c>
      <c r="X20" s="61">
        <v>208</v>
      </c>
      <c r="Y20" s="59"/>
      <c r="Z20" s="118">
        <v>265</v>
      </c>
      <c r="AA20" s="53">
        <f>Z20/V20</f>
        <v>0.99250936329588013</v>
      </c>
      <c r="AB20" s="44">
        <v>274</v>
      </c>
      <c r="AC20" s="120">
        <v>7</v>
      </c>
      <c r="AD20" s="121">
        <f>Q20+AC20</f>
        <v>11</v>
      </c>
      <c r="AE20" s="120">
        <v>4</v>
      </c>
      <c r="AF20" s="120">
        <v>1</v>
      </c>
      <c r="AG20" s="121">
        <f>AE20+T20</f>
        <v>9</v>
      </c>
      <c r="AH20" s="121">
        <f>AF20+U20</f>
        <v>2</v>
      </c>
      <c r="AI20" s="122">
        <v>271</v>
      </c>
      <c r="AJ20" s="91">
        <f>(AI20-AB20)/AB20*100</f>
        <v>-1.0948905109489051</v>
      </c>
      <c r="AK20" s="65">
        <v>220</v>
      </c>
      <c r="AL20" s="63"/>
      <c r="AM20" s="122">
        <v>270</v>
      </c>
      <c r="AN20" s="92">
        <f>AM20/AI20</f>
        <v>0.99630996309963105</v>
      </c>
      <c r="AO20" s="44">
        <v>271</v>
      </c>
      <c r="AP20" s="67">
        <v>1</v>
      </c>
      <c r="AQ20" s="124">
        <f>AP20+AD20</f>
        <v>12</v>
      </c>
      <c r="AR20" s="67">
        <v>2</v>
      </c>
      <c r="AS20" s="67"/>
      <c r="AT20" s="124">
        <f>AR20+AG20</f>
        <v>11</v>
      </c>
      <c r="AU20" s="124">
        <f>AS20+AH20</f>
        <v>2</v>
      </c>
      <c r="AV20" s="125">
        <v>272</v>
      </c>
      <c r="AW20" s="111">
        <f>(AV20-AO20)/AO20*100</f>
        <v>0.36900369003690037</v>
      </c>
      <c r="AX20" s="124">
        <v>221</v>
      </c>
      <c r="AY20" s="109"/>
      <c r="AZ20" s="125">
        <v>616</v>
      </c>
      <c r="BA20" s="110">
        <f>AZ20/AV20</f>
        <v>2.2647058823529411</v>
      </c>
    </row>
    <row r="21" spans="1:53" x14ac:dyDescent="0.3">
      <c r="A21" s="8">
        <v>2</v>
      </c>
      <c r="B21" s="4" t="s">
        <v>19</v>
      </c>
      <c r="C21" s="4">
        <v>72</v>
      </c>
      <c r="D21" s="4" t="s">
        <v>21</v>
      </c>
      <c r="E21" s="87">
        <v>552</v>
      </c>
      <c r="F21" s="94">
        <v>7</v>
      </c>
      <c r="G21" s="94">
        <v>7</v>
      </c>
      <c r="H21" s="47">
        <v>1</v>
      </c>
      <c r="I21" s="94">
        <v>534</v>
      </c>
      <c r="J21" s="96">
        <f>(I21-E21)/E21*100</f>
        <v>-3.2608695652173911</v>
      </c>
      <c r="K21" s="49">
        <v>508</v>
      </c>
      <c r="L21" s="49"/>
      <c r="M21" s="95">
        <v>523</v>
      </c>
      <c r="N21" s="98">
        <f>M21/I21</f>
        <v>0.97940074906367036</v>
      </c>
      <c r="O21" s="87">
        <v>548</v>
      </c>
      <c r="P21" s="116">
        <v>2</v>
      </c>
      <c r="Q21" s="117">
        <f>P21+F21</f>
        <v>9</v>
      </c>
      <c r="R21" s="116"/>
      <c r="S21" s="116"/>
      <c r="T21" s="117">
        <f>R21+G21</f>
        <v>7</v>
      </c>
      <c r="U21" s="117">
        <f>S21+H21</f>
        <v>1</v>
      </c>
      <c r="V21" s="118">
        <v>536</v>
      </c>
      <c r="W21" s="52">
        <f>(V21-O21)/O21*100</f>
        <v>-2.1897810218978102</v>
      </c>
      <c r="X21" s="61">
        <v>506</v>
      </c>
      <c r="Y21" s="59"/>
      <c r="Z21" s="118">
        <v>526</v>
      </c>
      <c r="AA21" s="53">
        <f>Z21/V21</f>
        <v>0.98134328358208955</v>
      </c>
      <c r="AB21" s="44">
        <v>548</v>
      </c>
      <c r="AC21" s="120">
        <v>11</v>
      </c>
      <c r="AD21" s="121">
        <f>Q21+AC21</f>
        <v>20</v>
      </c>
      <c r="AE21" s="120">
        <v>6</v>
      </c>
      <c r="AF21" s="120">
        <v>1</v>
      </c>
      <c r="AG21" s="121">
        <f>AE21+T21</f>
        <v>13</v>
      </c>
      <c r="AH21" s="121">
        <f>AF21+U21</f>
        <v>2</v>
      </c>
      <c r="AI21" s="122">
        <v>537</v>
      </c>
      <c r="AJ21" s="91">
        <f>(AI21-AB21)/AB21*100</f>
        <v>-2.0072992700729926</v>
      </c>
      <c r="AK21" s="65">
        <v>508</v>
      </c>
      <c r="AL21" s="63"/>
      <c r="AM21" s="122">
        <v>529</v>
      </c>
      <c r="AN21" s="46">
        <f>AM21/AI21</f>
        <v>0.98510242085661082</v>
      </c>
      <c r="AO21" s="44">
        <v>537</v>
      </c>
      <c r="AP21" s="67">
        <v>4</v>
      </c>
      <c r="AQ21" s="124">
        <f>AP21+AD21</f>
        <v>24</v>
      </c>
      <c r="AR21" s="67">
        <v>8</v>
      </c>
      <c r="AS21" s="67">
        <v>1</v>
      </c>
      <c r="AT21" s="124">
        <f>AR21+AG21</f>
        <v>21</v>
      </c>
      <c r="AU21" s="124">
        <f>AS21+AH21</f>
        <v>3</v>
      </c>
      <c r="AV21" s="125">
        <v>532</v>
      </c>
      <c r="AW21" s="111">
        <f>(AV21-AO21)/AO21*100</f>
        <v>-0.93109869646182497</v>
      </c>
      <c r="AX21" s="124">
        <v>507</v>
      </c>
      <c r="AY21" s="109"/>
      <c r="AZ21" s="125">
        <v>971</v>
      </c>
      <c r="BA21" s="110">
        <f>AZ21/AV21</f>
        <v>1.8251879699248121</v>
      </c>
    </row>
    <row r="22" spans="1:53" x14ac:dyDescent="0.3">
      <c r="A22" s="8">
        <v>3</v>
      </c>
      <c r="B22" s="4" t="s">
        <v>28</v>
      </c>
      <c r="C22" s="4">
        <v>21</v>
      </c>
      <c r="D22" s="4" t="s">
        <v>32</v>
      </c>
      <c r="E22" s="87">
        <v>201</v>
      </c>
      <c r="F22" s="94">
        <v>14</v>
      </c>
      <c r="G22" s="47">
        <v>5</v>
      </c>
      <c r="H22" s="94"/>
      <c r="I22" s="94">
        <v>216</v>
      </c>
      <c r="J22" s="96">
        <f>(I22-E22)/E22*100</f>
        <v>7.4626865671641784</v>
      </c>
      <c r="K22" s="49">
        <v>64</v>
      </c>
      <c r="L22" s="49"/>
      <c r="M22" s="95">
        <v>216</v>
      </c>
      <c r="N22" s="98">
        <f>M22/I22</f>
        <v>1</v>
      </c>
      <c r="O22" s="87">
        <v>200</v>
      </c>
      <c r="P22" s="116">
        <v>9</v>
      </c>
      <c r="Q22" s="117">
        <f>P22+F22</f>
        <v>23</v>
      </c>
      <c r="R22" s="116">
        <v>5</v>
      </c>
      <c r="S22" s="116"/>
      <c r="T22" s="117">
        <f>R22+G22</f>
        <v>10</v>
      </c>
      <c r="U22" s="117">
        <f>S22+H22</f>
        <v>0</v>
      </c>
      <c r="V22" s="118">
        <v>223</v>
      </c>
      <c r="W22" s="52">
        <f>(V22-O22)/O22*100</f>
        <v>11.5</v>
      </c>
      <c r="X22" s="61">
        <v>68</v>
      </c>
      <c r="Y22" s="59"/>
      <c r="Z22" s="118">
        <v>223</v>
      </c>
      <c r="AA22" s="53">
        <f>Z22/V22</f>
        <v>1</v>
      </c>
      <c r="AB22" s="44">
        <v>206</v>
      </c>
      <c r="AC22" s="120">
        <v>4</v>
      </c>
      <c r="AD22" s="121">
        <f>Q22+AC22</f>
        <v>27</v>
      </c>
      <c r="AE22" s="120">
        <v>10</v>
      </c>
      <c r="AF22" s="120">
        <v>3</v>
      </c>
      <c r="AG22" s="121">
        <f>AE22+T22</f>
        <v>20</v>
      </c>
      <c r="AH22" s="121">
        <f>AF22+U22</f>
        <v>3</v>
      </c>
      <c r="AI22" s="122">
        <v>216</v>
      </c>
      <c r="AJ22" s="91">
        <f>(AI22-AB22)/AB22*100</f>
        <v>4.8543689320388346</v>
      </c>
      <c r="AK22" s="65">
        <v>67</v>
      </c>
      <c r="AL22" s="63"/>
      <c r="AM22" s="122">
        <v>214</v>
      </c>
      <c r="AN22" s="92">
        <f>AM22/AI22</f>
        <v>0.9907407407407407</v>
      </c>
      <c r="AO22" s="44">
        <v>207</v>
      </c>
      <c r="AP22" s="67">
        <v>14</v>
      </c>
      <c r="AQ22" s="124">
        <f>AP22+AD22</f>
        <v>41</v>
      </c>
      <c r="AR22" s="123">
        <v>6</v>
      </c>
      <c r="AS22" s="67">
        <v>2</v>
      </c>
      <c r="AT22" s="124">
        <f>AR22+AG22</f>
        <v>26</v>
      </c>
      <c r="AU22" s="124">
        <f>AS22+AH22</f>
        <v>5</v>
      </c>
      <c r="AV22" s="125">
        <v>224</v>
      </c>
      <c r="AW22" s="111">
        <f>(AV22-AO22)/AO22*100</f>
        <v>8.2125603864734309</v>
      </c>
      <c r="AX22" s="124">
        <v>69</v>
      </c>
      <c r="AY22" s="69"/>
      <c r="AZ22" s="125">
        <v>4509</v>
      </c>
      <c r="BA22" s="110">
        <f>AZ22/AV22</f>
        <v>20.129464285714285</v>
      </c>
    </row>
    <row r="23" spans="1:53" x14ac:dyDescent="0.3">
      <c r="A23" s="8">
        <v>3</v>
      </c>
      <c r="B23" s="4" t="s">
        <v>28</v>
      </c>
      <c r="C23" s="4">
        <v>23</v>
      </c>
      <c r="D23" s="4" t="s">
        <v>35</v>
      </c>
      <c r="E23" s="87">
        <v>67</v>
      </c>
      <c r="F23" s="94">
        <v>2</v>
      </c>
      <c r="G23" s="94">
        <v>1</v>
      </c>
      <c r="H23" s="47">
        <v>1</v>
      </c>
      <c r="I23" s="94">
        <v>74</v>
      </c>
      <c r="J23" s="96">
        <f>(I23-E23)/E23*100</f>
        <v>10.44776119402985</v>
      </c>
      <c r="K23" s="49">
        <v>17</v>
      </c>
      <c r="L23" s="49"/>
      <c r="M23" s="95">
        <v>75</v>
      </c>
      <c r="N23" s="98">
        <f>M23/I23</f>
        <v>1.0135135135135136</v>
      </c>
      <c r="O23" s="87">
        <v>69</v>
      </c>
      <c r="P23" s="116">
        <v>1</v>
      </c>
      <c r="Q23" s="117">
        <f>P23+F23</f>
        <v>3</v>
      </c>
      <c r="R23" s="116"/>
      <c r="S23" s="116"/>
      <c r="T23" s="117">
        <f>R23+G23</f>
        <v>1</v>
      </c>
      <c r="U23" s="117">
        <f>S23+H23</f>
        <v>1</v>
      </c>
      <c r="V23" s="118">
        <v>78</v>
      </c>
      <c r="W23" s="52">
        <f>(V23-O23)/O23*100</f>
        <v>13.043478260869565</v>
      </c>
      <c r="X23" s="61">
        <v>17</v>
      </c>
      <c r="Y23" s="59"/>
      <c r="Z23" s="118">
        <v>79</v>
      </c>
      <c r="AA23" s="53">
        <f>Z23/V23</f>
        <v>1.0128205128205128</v>
      </c>
      <c r="AB23" s="44">
        <v>70</v>
      </c>
      <c r="AC23" s="120"/>
      <c r="AD23" s="121">
        <f>Q23+AC23</f>
        <v>3</v>
      </c>
      <c r="AE23" s="120">
        <v>2</v>
      </c>
      <c r="AF23" s="120">
        <v>1</v>
      </c>
      <c r="AG23" s="121">
        <f>AE23+T23</f>
        <v>3</v>
      </c>
      <c r="AH23" s="121">
        <f>AF23+U23</f>
        <v>2</v>
      </c>
      <c r="AI23" s="122">
        <v>73</v>
      </c>
      <c r="AJ23" s="91">
        <f>(AI23-AB23)/AB23*100</f>
        <v>4.2857142857142856</v>
      </c>
      <c r="AK23" s="65">
        <v>16</v>
      </c>
      <c r="AL23" s="63"/>
      <c r="AM23" s="122">
        <v>74</v>
      </c>
      <c r="AN23" s="92">
        <f>AM23/AI23</f>
        <v>1.0136986301369864</v>
      </c>
      <c r="AO23" s="44">
        <v>71</v>
      </c>
      <c r="AP23" s="67"/>
      <c r="AQ23" s="124">
        <f>AP23+AD23</f>
        <v>3</v>
      </c>
      <c r="AR23" s="67">
        <v>2</v>
      </c>
      <c r="AS23" s="67">
        <v>1</v>
      </c>
      <c r="AT23" s="124">
        <f>AR23+AG23</f>
        <v>5</v>
      </c>
      <c r="AU23" s="124">
        <f>AS23+AH23</f>
        <v>3</v>
      </c>
      <c r="AV23" s="125">
        <v>72</v>
      </c>
      <c r="AW23" s="111">
        <f>(AV23-AO23)/AO23*100</f>
        <v>1.4084507042253522</v>
      </c>
      <c r="AX23" s="124">
        <v>17</v>
      </c>
      <c r="AY23" s="69"/>
      <c r="AZ23" s="125">
        <v>285</v>
      </c>
      <c r="BA23" s="110">
        <f>AZ23/AV23</f>
        <v>3.9583333333333335</v>
      </c>
    </row>
    <row r="24" spans="1:53" x14ac:dyDescent="0.3">
      <c r="A24" s="8">
        <v>3</v>
      </c>
      <c r="B24" s="4" t="s">
        <v>28</v>
      </c>
      <c r="C24" s="4">
        <v>25</v>
      </c>
      <c r="D24" s="4" t="s">
        <v>29</v>
      </c>
      <c r="E24" s="87">
        <v>51</v>
      </c>
      <c r="F24" s="94"/>
      <c r="G24" s="94">
        <v>5</v>
      </c>
      <c r="H24" s="47">
        <v>1</v>
      </c>
      <c r="I24" s="94">
        <v>47</v>
      </c>
      <c r="J24" s="96">
        <f>(I24-E24)/E24*100</f>
        <v>-7.8431372549019605</v>
      </c>
      <c r="K24" s="49">
        <v>14</v>
      </c>
      <c r="L24" s="49"/>
      <c r="M24" s="95">
        <v>46</v>
      </c>
      <c r="N24" s="98">
        <f>M24/I24</f>
        <v>0.97872340425531912</v>
      </c>
      <c r="O24" s="87">
        <v>51</v>
      </c>
      <c r="P24" s="116">
        <v>2</v>
      </c>
      <c r="Q24" s="117">
        <f>P24+F24</f>
        <v>2</v>
      </c>
      <c r="R24" s="116"/>
      <c r="S24" s="116"/>
      <c r="T24" s="117">
        <f>R24+G24</f>
        <v>5</v>
      </c>
      <c r="U24" s="117">
        <f>S24+H24</f>
        <v>1</v>
      </c>
      <c r="V24" s="118">
        <v>49</v>
      </c>
      <c r="W24" s="52">
        <f>(V24-O24)/O24*100</f>
        <v>-3.9215686274509802</v>
      </c>
      <c r="X24" s="61">
        <v>15</v>
      </c>
      <c r="Y24" s="59"/>
      <c r="Z24" s="118">
        <v>48</v>
      </c>
      <c r="AA24" s="53">
        <f>Z24/V24</f>
        <v>0.97959183673469385</v>
      </c>
      <c r="AB24" s="44">
        <v>48</v>
      </c>
      <c r="AC24" s="120">
        <v>1</v>
      </c>
      <c r="AD24" s="121">
        <f>Q24+AC24</f>
        <v>3</v>
      </c>
      <c r="AE24" s="120"/>
      <c r="AF24" s="120"/>
      <c r="AG24" s="121">
        <f>AE24+T24</f>
        <v>5</v>
      </c>
      <c r="AH24" s="121">
        <f>AF24+U24</f>
        <v>1</v>
      </c>
      <c r="AI24" s="122">
        <v>53</v>
      </c>
      <c r="AJ24" s="91">
        <f>(AI24-AB24)/AB24*100</f>
        <v>10.416666666666668</v>
      </c>
      <c r="AK24" s="65">
        <v>16</v>
      </c>
      <c r="AL24" s="63"/>
      <c r="AM24" s="122">
        <v>52</v>
      </c>
      <c r="AN24" s="92">
        <f>AM24/AI24</f>
        <v>0.98113207547169812</v>
      </c>
      <c r="AO24" s="44">
        <v>52</v>
      </c>
      <c r="AP24" s="67"/>
      <c r="AQ24" s="124">
        <f>AP24+AD24</f>
        <v>3</v>
      </c>
      <c r="AR24" s="67">
        <v>1</v>
      </c>
      <c r="AS24" s="67">
        <v>1</v>
      </c>
      <c r="AT24" s="124">
        <f>AR24+AG24</f>
        <v>6</v>
      </c>
      <c r="AU24" s="124">
        <f>AS24+AH24</f>
        <v>2</v>
      </c>
      <c r="AV24" s="125">
        <v>55</v>
      </c>
      <c r="AW24" s="111">
        <f>(AV24-AO24)/AO24*100</f>
        <v>5.7692307692307692</v>
      </c>
      <c r="AX24" s="124">
        <v>15</v>
      </c>
      <c r="AY24" s="69"/>
      <c r="AZ24" s="125">
        <v>529</v>
      </c>
      <c r="BA24" s="110">
        <f>AZ24/AV24</f>
        <v>9.6181818181818191</v>
      </c>
    </row>
    <row r="25" spans="1:53" x14ac:dyDescent="0.3">
      <c r="A25" s="8">
        <v>3</v>
      </c>
      <c r="B25" s="4" t="s">
        <v>28</v>
      </c>
      <c r="C25" s="4">
        <v>55</v>
      </c>
      <c r="D25" s="4" t="s">
        <v>31</v>
      </c>
      <c r="E25" s="87">
        <v>310</v>
      </c>
      <c r="F25" s="94">
        <v>10</v>
      </c>
      <c r="G25" s="94">
        <v>6</v>
      </c>
      <c r="H25" s="47">
        <v>1</v>
      </c>
      <c r="I25" s="94">
        <v>327</v>
      </c>
      <c r="J25" s="96">
        <f>(I25-E25)/E25*100</f>
        <v>5.4838709677419359</v>
      </c>
      <c r="K25" s="49">
        <v>248</v>
      </c>
      <c r="L25" s="49"/>
      <c r="M25" s="95">
        <v>324</v>
      </c>
      <c r="N25" s="98">
        <f>M25/I25</f>
        <v>0.99082568807339455</v>
      </c>
      <c r="O25" s="87">
        <v>316</v>
      </c>
      <c r="P25" s="116">
        <v>4</v>
      </c>
      <c r="Q25" s="117">
        <f>P25+F25</f>
        <v>14</v>
      </c>
      <c r="R25" s="116">
        <v>3</v>
      </c>
      <c r="S25" s="116">
        <v>1</v>
      </c>
      <c r="T25" s="117">
        <f>R25+G25</f>
        <v>9</v>
      </c>
      <c r="U25" s="117">
        <f>S25+H25</f>
        <v>2</v>
      </c>
      <c r="V25" s="118">
        <v>330</v>
      </c>
      <c r="W25" s="52">
        <f>(V25-O25)/O25*100</f>
        <v>4.4303797468354427</v>
      </c>
      <c r="X25" s="61">
        <v>251</v>
      </c>
      <c r="Y25" s="59"/>
      <c r="Z25" s="118">
        <v>326</v>
      </c>
      <c r="AA25" s="53">
        <f>Z25/V25</f>
        <v>0.98787878787878791</v>
      </c>
      <c r="AB25" s="44">
        <v>321</v>
      </c>
      <c r="AC25" s="120">
        <v>7</v>
      </c>
      <c r="AD25" s="121">
        <f>Q25+AC25</f>
        <v>21</v>
      </c>
      <c r="AE25" s="120">
        <v>6</v>
      </c>
      <c r="AF25" s="120">
        <v>2</v>
      </c>
      <c r="AG25" s="121">
        <f>AE25+T25</f>
        <v>15</v>
      </c>
      <c r="AH25" s="121">
        <f>AF25+U25</f>
        <v>4</v>
      </c>
      <c r="AI25" s="122">
        <v>336</v>
      </c>
      <c r="AJ25" s="91">
        <f>(AI25-AB25)/AB25*100</f>
        <v>4.6728971962616823</v>
      </c>
      <c r="AK25" s="65">
        <v>255</v>
      </c>
      <c r="AL25" s="63"/>
      <c r="AM25" s="122">
        <v>334</v>
      </c>
      <c r="AN25" s="92">
        <f>AM25/AI25</f>
        <v>0.99404761904761907</v>
      </c>
      <c r="AO25" s="44">
        <v>326</v>
      </c>
      <c r="AP25" s="67">
        <v>11</v>
      </c>
      <c r="AQ25" s="124">
        <f>AP25+AD25</f>
        <v>32</v>
      </c>
      <c r="AR25" s="67">
        <v>5</v>
      </c>
      <c r="AS25" s="67">
        <v>2</v>
      </c>
      <c r="AT25" s="124">
        <f>AR25+AG25</f>
        <v>20</v>
      </c>
      <c r="AU25" s="124">
        <f>AS25+AH25</f>
        <v>6</v>
      </c>
      <c r="AV25" s="125">
        <v>345</v>
      </c>
      <c r="AW25" s="111">
        <f>(AV25-AO25)/AO25*100</f>
        <v>5.8282208588957047</v>
      </c>
      <c r="AX25" s="124">
        <v>259</v>
      </c>
      <c r="AY25" s="69"/>
      <c r="AZ25" s="125">
        <v>1833</v>
      </c>
      <c r="BA25" s="110">
        <f>AZ25/AV25</f>
        <v>5.3130434782608695</v>
      </c>
    </row>
    <row r="26" spans="1:53" x14ac:dyDescent="0.3">
      <c r="A26" s="8">
        <v>3</v>
      </c>
      <c r="B26" s="4" t="s">
        <v>28</v>
      </c>
      <c r="C26" s="4">
        <v>56</v>
      </c>
      <c r="D26" s="4" t="s">
        <v>34</v>
      </c>
      <c r="E26" s="87">
        <v>282</v>
      </c>
      <c r="F26" s="94">
        <v>3</v>
      </c>
      <c r="G26" s="94">
        <v>2</v>
      </c>
      <c r="H26" s="47"/>
      <c r="I26" s="94">
        <v>288</v>
      </c>
      <c r="J26" s="96">
        <f>(I26-E26)/E26*100</f>
        <v>2.1276595744680851</v>
      </c>
      <c r="K26" s="49">
        <v>258</v>
      </c>
      <c r="L26" s="49"/>
      <c r="M26" s="95">
        <v>287</v>
      </c>
      <c r="N26" s="98">
        <f>M26/I26</f>
        <v>0.99652777777777779</v>
      </c>
      <c r="O26" s="87">
        <v>283</v>
      </c>
      <c r="P26" s="116">
        <v>1</v>
      </c>
      <c r="Q26" s="117">
        <f>P26+F26</f>
        <v>4</v>
      </c>
      <c r="R26" s="116">
        <v>1</v>
      </c>
      <c r="S26" s="116"/>
      <c r="T26" s="117">
        <f>R26+G26</f>
        <v>3</v>
      </c>
      <c r="U26" s="117">
        <f>S26+H26</f>
        <v>0</v>
      </c>
      <c r="V26" s="118">
        <v>287</v>
      </c>
      <c r="W26" s="52">
        <f>(V26-O26)/O26*100</f>
        <v>1.4134275618374559</v>
      </c>
      <c r="X26" s="61">
        <v>258</v>
      </c>
      <c r="Y26" s="59"/>
      <c r="Z26" s="118">
        <v>287</v>
      </c>
      <c r="AA26" s="53">
        <f>Z26/V26</f>
        <v>1</v>
      </c>
      <c r="AB26" s="44">
        <v>287</v>
      </c>
      <c r="AC26" s="120">
        <v>6</v>
      </c>
      <c r="AD26" s="121">
        <f>Q26+AC26</f>
        <v>10</v>
      </c>
      <c r="AE26" s="120">
        <v>3</v>
      </c>
      <c r="AF26" s="120">
        <v>1</v>
      </c>
      <c r="AG26" s="121">
        <f>AE26+T26</f>
        <v>6</v>
      </c>
      <c r="AH26" s="121">
        <f>AF26+U26</f>
        <v>1</v>
      </c>
      <c r="AI26" s="122">
        <v>290</v>
      </c>
      <c r="AJ26" s="91">
        <f>(AI26-AB26)/AB26*100</f>
        <v>1.0452961672473868</v>
      </c>
      <c r="AK26" s="65">
        <v>260</v>
      </c>
      <c r="AL26" s="63"/>
      <c r="AM26" s="122">
        <v>288</v>
      </c>
      <c r="AN26" s="92">
        <f>AM26/AI26</f>
        <v>0.99310344827586206</v>
      </c>
      <c r="AO26" s="44">
        <v>287</v>
      </c>
      <c r="AP26" s="67">
        <v>7</v>
      </c>
      <c r="AQ26" s="124">
        <f>AP26+AD26</f>
        <v>17</v>
      </c>
      <c r="AR26" s="67">
        <v>3</v>
      </c>
      <c r="AS26" s="67">
        <v>1</v>
      </c>
      <c r="AT26" s="124">
        <f>AR26+AG26</f>
        <v>9</v>
      </c>
      <c r="AU26" s="124">
        <f>AS26+AH26</f>
        <v>2</v>
      </c>
      <c r="AV26" s="125">
        <v>295</v>
      </c>
      <c r="AW26" s="111">
        <f>(AV26-AO26)/AO26*100</f>
        <v>2.7874564459930316</v>
      </c>
      <c r="AX26" s="124">
        <v>261</v>
      </c>
      <c r="AY26" s="69"/>
      <c r="AZ26" s="125">
        <v>952</v>
      </c>
      <c r="BA26" s="110">
        <f>AZ26/AV26</f>
        <v>3.2271186440677968</v>
      </c>
    </row>
    <row r="27" spans="1:53" x14ac:dyDescent="0.3">
      <c r="A27" s="8">
        <v>3</v>
      </c>
      <c r="B27" s="4" t="s">
        <v>28</v>
      </c>
      <c r="C27" s="4">
        <v>75</v>
      </c>
      <c r="D27" s="4" t="s">
        <v>33</v>
      </c>
      <c r="E27" s="87">
        <v>303</v>
      </c>
      <c r="F27" s="94">
        <v>5</v>
      </c>
      <c r="G27" s="94">
        <v>3</v>
      </c>
      <c r="H27" s="47"/>
      <c r="I27" s="94">
        <v>302</v>
      </c>
      <c r="J27" s="96">
        <f>(I27-E27)/E27*100</f>
        <v>-0.33003300330033003</v>
      </c>
      <c r="K27" s="49">
        <v>288</v>
      </c>
      <c r="L27" s="49"/>
      <c r="M27" s="95">
        <v>292</v>
      </c>
      <c r="N27" s="98">
        <f>M27/I27</f>
        <v>0.9668874172185431</v>
      </c>
      <c r="O27" s="87">
        <v>302</v>
      </c>
      <c r="P27" s="116">
        <v>3</v>
      </c>
      <c r="Q27" s="117">
        <f>P27+F27</f>
        <v>8</v>
      </c>
      <c r="R27" s="116">
        <v>2</v>
      </c>
      <c r="S27" s="116"/>
      <c r="T27" s="117">
        <f>R27+G27</f>
        <v>5</v>
      </c>
      <c r="U27" s="117">
        <f>S27+H27</f>
        <v>0</v>
      </c>
      <c r="V27" s="118">
        <v>303</v>
      </c>
      <c r="W27" s="52">
        <f>(V27-O27)/O27*100</f>
        <v>0.33112582781456956</v>
      </c>
      <c r="X27" s="61">
        <v>290</v>
      </c>
      <c r="Y27" s="59"/>
      <c r="Z27" s="118">
        <v>294</v>
      </c>
      <c r="AA27" s="53">
        <f>Z27/V27</f>
        <v>0.97029702970297027</v>
      </c>
      <c r="AB27" s="44">
        <v>299</v>
      </c>
      <c r="AC27" s="120">
        <v>4</v>
      </c>
      <c r="AD27" s="121">
        <f>Q27+AC27</f>
        <v>12</v>
      </c>
      <c r="AE27" s="120">
        <v>2</v>
      </c>
      <c r="AF27" s="120"/>
      <c r="AG27" s="121">
        <f>AE27+T27</f>
        <v>7</v>
      </c>
      <c r="AH27" s="121">
        <f>AF27+U27</f>
        <v>0</v>
      </c>
      <c r="AI27" s="122">
        <v>305</v>
      </c>
      <c r="AJ27" s="91">
        <f>(AI27-AB27)/AB27*100</f>
        <v>2.0066889632107023</v>
      </c>
      <c r="AK27" s="65">
        <v>292</v>
      </c>
      <c r="AL27" s="63"/>
      <c r="AM27" s="122">
        <v>297</v>
      </c>
      <c r="AN27" s="92">
        <f>AM27/AI27</f>
        <v>0.97377049180327868</v>
      </c>
      <c r="AO27" s="44">
        <v>300</v>
      </c>
      <c r="AP27" s="67">
        <v>2</v>
      </c>
      <c r="AQ27" s="124">
        <f>AP27+AD27</f>
        <v>14</v>
      </c>
      <c r="AR27" s="67">
        <v>2</v>
      </c>
      <c r="AS27" s="67"/>
      <c r="AT27" s="124">
        <f>AR27+AG27</f>
        <v>9</v>
      </c>
      <c r="AU27" s="124">
        <f>AS27+AH27</f>
        <v>0</v>
      </c>
      <c r="AV27" s="125">
        <v>304</v>
      </c>
      <c r="AW27" s="111">
        <f>(AV27-AO27)/AO27*100</f>
        <v>1.3333333333333335</v>
      </c>
      <c r="AX27" s="124">
        <v>290</v>
      </c>
      <c r="AY27" s="109"/>
      <c r="AZ27" s="125">
        <v>467</v>
      </c>
      <c r="BA27" s="110">
        <f>AZ27/AV27</f>
        <v>1.5361842105263157</v>
      </c>
    </row>
    <row r="28" spans="1:53" x14ac:dyDescent="0.3">
      <c r="A28" s="8">
        <v>3</v>
      </c>
      <c r="B28" s="4" t="s">
        <v>28</v>
      </c>
      <c r="C28" s="4">
        <v>88</v>
      </c>
      <c r="D28" s="4" t="s">
        <v>30</v>
      </c>
      <c r="E28" s="87">
        <v>471</v>
      </c>
      <c r="F28" s="94">
        <v>7</v>
      </c>
      <c r="G28" s="94">
        <v>2</v>
      </c>
      <c r="H28" s="47"/>
      <c r="I28" s="94">
        <v>489</v>
      </c>
      <c r="J28" s="96">
        <f>(I28-E28)/E28*100</f>
        <v>3.8216560509554141</v>
      </c>
      <c r="K28" s="49">
        <v>447</v>
      </c>
      <c r="L28" s="49"/>
      <c r="M28" s="95">
        <v>488</v>
      </c>
      <c r="N28" s="98">
        <f>M28/I28</f>
        <v>0.99795501022494892</v>
      </c>
      <c r="O28" s="87">
        <v>471</v>
      </c>
      <c r="P28" s="116">
        <v>6</v>
      </c>
      <c r="Q28" s="117">
        <f>P28+F28</f>
        <v>13</v>
      </c>
      <c r="R28" s="116">
        <v>1</v>
      </c>
      <c r="S28" s="116"/>
      <c r="T28" s="117">
        <f>R28+G28</f>
        <v>3</v>
      </c>
      <c r="U28" s="117">
        <f>S28+H28</f>
        <v>0</v>
      </c>
      <c r="V28" s="118">
        <v>493</v>
      </c>
      <c r="W28" s="52">
        <f>(V28-O28)/O28*100</f>
        <v>4.6709129511677281</v>
      </c>
      <c r="X28" s="61">
        <v>453</v>
      </c>
      <c r="Y28" s="59"/>
      <c r="Z28" s="118">
        <v>492</v>
      </c>
      <c r="AA28" s="53">
        <f>Z28/V28</f>
        <v>0.99797160243407712</v>
      </c>
      <c r="AB28" s="44">
        <v>479</v>
      </c>
      <c r="AC28" s="120">
        <v>10</v>
      </c>
      <c r="AD28" s="121">
        <f>Q28+AC28</f>
        <v>23</v>
      </c>
      <c r="AE28" s="120">
        <v>4</v>
      </c>
      <c r="AF28" s="120">
        <v>2</v>
      </c>
      <c r="AG28" s="121">
        <f>AE28+T28</f>
        <v>7</v>
      </c>
      <c r="AH28" s="121">
        <f>AF28+U28</f>
        <v>2</v>
      </c>
      <c r="AI28" s="122">
        <v>500</v>
      </c>
      <c r="AJ28" s="91">
        <f>(AI28-AB28)/AB28*100</f>
        <v>4.3841336116910234</v>
      </c>
      <c r="AK28" s="65">
        <v>458</v>
      </c>
      <c r="AL28" s="63"/>
      <c r="AM28" s="122">
        <v>498</v>
      </c>
      <c r="AN28" s="92">
        <f>AM28/AI28</f>
        <v>0.996</v>
      </c>
      <c r="AO28" s="44">
        <v>484</v>
      </c>
      <c r="AP28" s="67">
        <v>10</v>
      </c>
      <c r="AQ28" s="124">
        <f>AP28+AD28</f>
        <v>33</v>
      </c>
      <c r="AR28" s="67">
        <v>6</v>
      </c>
      <c r="AS28" s="67"/>
      <c r="AT28" s="124">
        <f>AR28+AG28</f>
        <v>13</v>
      </c>
      <c r="AU28" s="124">
        <f>AS28+AH28</f>
        <v>2</v>
      </c>
      <c r="AV28" s="125">
        <v>504</v>
      </c>
      <c r="AW28" s="111">
        <f>(AV28-AO28)/AO28*100</f>
        <v>4.1322314049586781</v>
      </c>
      <c r="AX28" s="124">
        <v>464</v>
      </c>
      <c r="AY28" s="109"/>
      <c r="AZ28" s="125">
        <v>1100</v>
      </c>
      <c r="BA28" s="110">
        <f>AZ28/AV28</f>
        <v>2.1825396825396823</v>
      </c>
    </row>
    <row r="29" spans="1:53" x14ac:dyDescent="0.3">
      <c r="A29" s="8">
        <v>4</v>
      </c>
      <c r="B29" s="4" t="s">
        <v>36</v>
      </c>
      <c r="C29" s="4">
        <v>18</v>
      </c>
      <c r="D29" s="4" t="s">
        <v>38</v>
      </c>
      <c r="E29" s="87">
        <v>327</v>
      </c>
      <c r="F29" s="94">
        <v>7</v>
      </c>
      <c r="G29" s="94">
        <v>7</v>
      </c>
      <c r="H29" s="47"/>
      <c r="I29" s="94">
        <v>339</v>
      </c>
      <c r="J29" s="96">
        <f>(I29-E29)/E29*100</f>
        <v>3.669724770642202</v>
      </c>
      <c r="K29" s="49">
        <v>276</v>
      </c>
      <c r="L29" s="49"/>
      <c r="M29" s="95">
        <v>339</v>
      </c>
      <c r="N29" s="98">
        <f>M29/I29</f>
        <v>1</v>
      </c>
      <c r="O29" s="87">
        <v>332</v>
      </c>
      <c r="P29" s="116">
        <v>2</v>
      </c>
      <c r="Q29" s="117">
        <f>P29+F29</f>
        <v>9</v>
      </c>
      <c r="R29" s="116">
        <v>4</v>
      </c>
      <c r="S29" s="116">
        <v>4</v>
      </c>
      <c r="T29" s="117">
        <f>R29+G29</f>
        <v>11</v>
      </c>
      <c r="U29" s="117">
        <f>S29+H29</f>
        <v>4</v>
      </c>
      <c r="V29" s="118">
        <v>339</v>
      </c>
      <c r="W29" s="52">
        <f>(V29-O29)/O29*100</f>
        <v>2.1084337349397591</v>
      </c>
      <c r="X29" s="61">
        <v>276</v>
      </c>
      <c r="Y29" s="59"/>
      <c r="Z29" s="118">
        <v>338</v>
      </c>
      <c r="AA29" s="53">
        <f>Z29/V29</f>
        <v>0.99705014749262533</v>
      </c>
      <c r="AB29" s="44">
        <v>336</v>
      </c>
      <c r="AC29" s="120">
        <v>7</v>
      </c>
      <c r="AD29" s="121">
        <f>Q29+AC29</f>
        <v>16</v>
      </c>
      <c r="AE29" s="120">
        <v>2</v>
      </c>
      <c r="AF29" s="120">
        <v>1</v>
      </c>
      <c r="AG29" s="121">
        <f>AE29+T29</f>
        <v>13</v>
      </c>
      <c r="AH29" s="121">
        <f>AF29+U29</f>
        <v>5</v>
      </c>
      <c r="AI29" s="122">
        <v>345</v>
      </c>
      <c r="AJ29" s="91">
        <f>(AI29-AB29)/AB29*100</f>
        <v>2.6785714285714284</v>
      </c>
      <c r="AK29" s="65">
        <v>282</v>
      </c>
      <c r="AL29" s="63"/>
      <c r="AM29" s="122">
        <v>345</v>
      </c>
      <c r="AN29" s="92">
        <f>AM29/AI29</f>
        <v>1</v>
      </c>
      <c r="AO29" s="44">
        <v>340</v>
      </c>
      <c r="AP29" s="67">
        <v>7</v>
      </c>
      <c r="AQ29" s="124">
        <f>AP29+AD29</f>
        <v>23</v>
      </c>
      <c r="AR29" s="67">
        <v>2</v>
      </c>
      <c r="AS29" s="67">
        <v>1</v>
      </c>
      <c r="AT29" s="124">
        <f>AR29+AG29</f>
        <v>15</v>
      </c>
      <c r="AU29" s="124">
        <f>AS29+AH29</f>
        <v>6</v>
      </c>
      <c r="AV29" s="125">
        <v>351</v>
      </c>
      <c r="AW29" s="111">
        <f>(AV29-AO29)/AO29*100</f>
        <v>3.2352941176470593</v>
      </c>
      <c r="AX29" s="124">
        <v>285</v>
      </c>
      <c r="AY29" s="69"/>
      <c r="AZ29" s="125">
        <v>1360</v>
      </c>
      <c r="BA29" s="110">
        <f>AZ29/AV29</f>
        <v>3.8746438746438745</v>
      </c>
    </row>
    <row r="30" spans="1:53" x14ac:dyDescent="0.3">
      <c r="A30" s="8">
        <v>4</v>
      </c>
      <c r="B30" s="4" t="s">
        <v>36</v>
      </c>
      <c r="C30" s="4">
        <v>39</v>
      </c>
      <c r="D30" s="4" t="s">
        <v>37</v>
      </c>
      <c r="E30" s="87">
        <v>630</v>
      </c>
      <c r="F30" s="94">
        <v>10</v>
      </c>
      <c r="G30" s="94">
        <v>2</v>
      </c>
      <c r="H30" s="47"/>
      <c r="I30" s="94">
        <v>638</v>
      </c>
      <c r="J30" s="96">
        <f>(I30-E30)/E30*100</f>
        <v>1.2698412698412698</v>
      </c>
      <c r="K30" s="49">
        <v>617</v>
      </c>
      <c r="L30" s="49"/>
      <c r="M30" s="95">
        <v>638</v>
      </c>
      <c r="N30" s="98">
        <f>M30/I30</f>
        <v>1</v>
      </c>
      <c r="O30" s="87">
        <v>632</v>
      </c>
      <c r="P30" s="116">
        <v>9</v>
      </c>
      <c r="Q30" s="117">
        <f>P30+F30</f>
        <v>19</v>
      </c>
      <c r="R30" s="116">
        <v>3</v>
      </c>
      <c r="S30" s="116">
        <v>2</v>
      </c>
      <c r="T30" s="117">
        <f>R30+G30</f>
        <v>5</v>
      </c>
      <c r="U30" s="117">
        <f>S30+H30</f>
        <v>2</v>
      </c>
      <c r="V30" s="118">
        <v>645</v>
      </c>
      <c r="W30" s="52">
        <f>(V30-O30)/O30*100</f>
        <v>2.0569620253164556</v>
      </c>
      <c r="X30" s="61">
        <v>622</v>
      </c>
      <c r="Y30" s="59"/>
      <c r="Z30" s="118">
        <v>645</v>
      </c>
      <c r="AA30" s="53">
        <f>Z30/V30</f>
        <v>1</v>
      </c>
      <c r="AB30" s="44">
        <v>635</v>
      </c>
      <c r="AC30" s="120">
        <v>5</v>
      </c>
      <c r="AD30" s="121">
        <f>Q30+AC30</f>
        <v>24</v>
      </c>
      <c r="AE30" s="120">
        <v>1</v>
      </c>
      <c r="AF30" s="120">
        <v>1</v>
      </c>
      <c r="AG30" s="121">
        <f>AE30+T30</f>
        <v>6</v>
      </c>
      <c r="AH30" s="121">
        <f>AF30+U30</f>
        <v>3</v>
      </c>
      <c r="AI30" s="122">
        <v>649</v>
      </c>
      <c r="AJ30" s="91">
        <f>(AI30-AB30)/AB30*100</f>
        <v>2.204724409448819</v>
      </c>
      <c r="AK30" s="65">
        <v>624</v>
      </c>
      <c r="AL30" s="63"/>
      <c r="AM30" s="122">
        <v>649</v>
      </c>
      <c r="AN30" s="92">
        <f>AM30/AI30</f>
        <v>1</v>
      </c>
      <c r="AO30" s="44">
        <v>630</v>
      </c>
      <c r="AP30" s="67">
        <v>6</v>
      </c>
      <c r="AQ30" s="124">
        <f>AP30+AD30</f>
        <v>30</v>
      </c>
      <c r="AR30" s="67">
        <v>5</v>
      </c>
      <c r="AS30" s="67"/>
      <c r="AT30" s="124">
        <f>AR30+AG30</f>
        <v>11</v>
      </c>
      <c r="AU30" s="124">
        <f>AS30+AH30</f>
        <v>3</v>
      </c>
      <c r="AV30" s="125">
        <v>649</v>
      </c>
      <c r="AW30" s="111">
        <f>(AV30-AO30)/AO30*100</f>
        <v>3.0158730158730158</v>
      </c>
      <c r="AX30" s="124">
        <v>620</v>
      </c>
      <c r="AY30" s="69"/>
      <c r="AZ30" s="125">
        <v>1001</v>
      </c>
      <c r="BA30" s="110">
        <f>AZ30/AV30</f>
        <v>1.5423728813559323</v>
      </c>
    </row>
    <row r="31" spans="1:53" x14ac:dyDescent="0.3">
      <c r="A31" s="8">
        <v>4</v>
      </c>
      <c r="B31" s="4" t="s">
        <v>36</v>
      </c>
      <c r="C31" s="4">
        <v>48</v>
      </c>
      <c r="D31" s="4" t="s">
        <v>39</v>
      </c>
      <c r="E31" s="87">
        <v>146</v>
      </c>
      <c r="F31" s="94">
        <v>3</v>
      </c>
      <c r="G31" s="94">
        <v>1</v>
      </c>
      <c r="H31" s="47">
        <v>1</v>
      </c>
      <c r="I31" s="94">
        <v>147</v>
      </c>
      <c r="J31" s="96">
        <f>(I31-E31)/E31*100</f>
        <v>0.68493150684931503</v>
      </c>
      <c r="K31" s="49">
        <v>139</v>
      </c>
      <c r="L31" s="49"/>
      <c r="M31" s="95">
        <v>147</v>
      </c>
      <c r="N31" s="98">
        <f>M31/I31</f>
        <v>1</v>
      </c>
      <c r="O31" s="87">
        <v>145</v>
      </c>
      <c r="P31" s="116">
        <v>1</v>
      </c>
      <c r="Q31" s="117">
        <f>P31+F31</f>
        <v>4</v>
      </c>
      <c r="R31" s="116"/>
      <c r="S31" s="116"/>
      <c r="T31" s="117">
        <f>R31+G31</f>
        <v>1</v>
      </c>
      <c r="U31" s="117">
        <f>S31+H31</f>
        <v>1</v>
      </c>
      <c r="V31" s="118">
        <v>148</v>
      </c>
      <c r="W31" s="52">
        <f>(V31-O31)/O31*100</f>
        <v>2.0689655172413794</v>
      </c>
      <c r="X31" s="61">
        <v>140</v>
      </c>
      <c r="Y31" s="59"/>
      <c r="Z31" s="118">
        <v>148</v>
      </c>
      <c r="AA31" s="53">
        <f>Z31/V31</f>
        <v>1</v>
      </c>
      <c r="AB31" s="44">
        <v>143</v>
      </c>
      <c r="AC31" s="120">
        <v>2</v>
      </c>
      <c r="AD31" s="121">
        <f>Q31+AC31</f>
        <v>6</v>
      </c>
      <c r="AE31" s="120">
        <v>1</v>
      </c>
      <c r="AF31" s="120">
        <v>1</v>
      </c>
      <c r="AG31" s="121">
        <f>AE31+T31</f>
        <v>2</v>
      </c>
      <c r="AH31" s="121">
        <f>AF31+U31</f>
        <v>2</v>
      </c>
      <c r="AI31" s="122">
        <v>149</v>
      </c>
      <c r="AJ31" s="91">
        <f>(AI31-AB31)/AB31*100</f>
        <v>4.1958041958041958</v>
      </c>
      <c r="AK31" s="65">
        <v>140</v>
      </c>
      <c r="AL31" s="63"/>
      <c r="AM31" s="122">
        <v>149</v>
      </c>
      <c r="AN31" s="92">
        <f>AM31/AI31</f>
        <v>1</v>
      </c>
      <c r="AO31" s="44">
        <v>145</v>
      </c>
      <c r="AP31" s="67">
        <v>2</v>
      </c>
      <c r="AQ31" s="124">
        <f>AP31+AD31</f>
        <v>8</v>
      </c>
      <c r="AR31" s="67"/>
      <c r="AS31" s="67"/>
      <c r="AT31" s="124">
        <f>AR31+AG31</f>
        <v>2</v>
      </c>
      <c r="AU31" s="124">
        <f>AS31+AH31</f>
        <v>2</v>
      </c>
      <c r="AV31" s="125">
        <v>151</v>
      </c>
      <c r="AW31" s="111">
        <f>(AV31-AO31)/AO31*100</f>
        <v>4.1379310344827589</v>
      </c>
      <c r="AX31" s="124">
        <v>142</v>
      </c>
      <c r="AY31" s="69"/>
      <c r="AZ31" s="125">
        <v>273</v>
      </c>
      <c r="BA31" s="110">
        <f>AZ31/AV31</f>
        <v>1.8079470198675496</v>
      </c>
    </row>
    <row r="32" spans="1:53" x14ac:dyDescent="0.3">
      <c r="A32" s="8">
        <v>4</v>
      </c>
      <c r="B32" s="4" t="s">
        <v>36</v>
      </c>
      <c r="C32" s="4">
        <v>58</v>
      </c>
      <c r="D32" s="4" t="s">
        <v>40</v>
      </c>
      <c r="E32" s="87">
        <v>96</v>
      </c>
      <c r="F32" s="94">
        <v>2</v>
      </c>
      <c r="G32" s="47">
        <v>3</v>
      </c>
      <c r="H32" s="47"/>
      <c r="I32" s="94">
        <v>97</v>
      </c>
      <c r="J32" s="96">
        <f>(I32-E32)/E32*100</f>
        <v>1.0416666666666665</v>
      </c>
      <c r="K32" s="49">
        <v>81</v>
      </c>
      <c r="L32" s="49"/>
      <c r="M32" s="95">
        <v>97</v>
      </c>
      <c r="N32" s="98">
        <f>M32/I32</f>
        <v>1</v>
      </c>
      <c r="O32" s="87">
        <v>96</v>
      </c>
      <c r="P32" s="116">
        <v>2</v>
      </c>
      <c r="Q32" s="117">
        <f>P32+F32</f>
        <v>4</v>
      </c>
      <c r="R32" s="116">
        <v>1</v>
      </c>
      <c r="S32" s="116"/>
      <c r="T32" s="117">
        <f>R32+G32</f>
        <v>4</v>
      </c>
      <c r="U32" s="117">
        <f>S32+H32</f>
        <v>0</v>
      </c>
      <c r="V32" s="118">
        <v>97</v>
      </c>
      <c r="W32" s="52">
        <f>(V32-O32)/O32*100</f>
        <v>1.0416666666666665</v>
      </c>
      <c r="X32" s="61">
        <v>83</v>
      </c>
      <c r="Y32" s="59"/>
      <c r="Z32" s="118">
        <v>97</v>
      </c>
      <c r="AA32" s="53">
        <f>Z32/V32</f>
        <v>1</v>
      </c>
      <c r="AB32" s="44">
        <v>99</v>
      </c>
      <c r="AC32" s="120">
        <v>1</v>
      </c>
      <c r="AD32" s="121">
        <f>Q32+AC32</f>
        <v>5</v>
      </c>
      <c r="AE32" s="120">
        <v>1</v>
      </c>
      <c r="AF32" s="120">
        <v>1</v>
      </c>
      <c r="AG32" s="121">
        <f>AE32+T32</f>
        <v>5</v>
      </c>
      <c r="AH32" s="121">
        <f>AF32+U32</f>
        <v>1</v>
      </c>
      <c r="AI32" s="122">
        <v>97</v>
      </c>
      <c r="AJ32" s="91">
        <f>(AI32-AB32)/AB32*100</f>
        <v>-2.0202020202020203</v>
      </c>
      <c r="AK32" s="65">
        <v>83</v>
      </c>
      <c r="AL32" s="63"/>
      <c r="AM32" s="122">
        <v>97</v>
      </c>
      <c r="AN32" s="92">
        <f>AM32/AI32</f>
        <v>1</v>
      </c>
      <c r="AO32" s="44">
        <v>99</v>
      </c>
      <c r="AP32" s="67">
        <v>1</v>
      </c>
      <c r="AQ32" s="124">
        <f>AP32+AD32</f>
        <v>6</v>
      </c>
      <c r="AR32" s="67">
        <v>1</v>
      </c>
      <c r="AS32" s="67"/>
      <c r="AT32" s="124">
        <f>AR32+AG32</f>
        <v>6</v>
      </c>
      <c r="AU32" s="124">
        <f>AS32+AH32</f>
        <v>1</v>
      </c>
      <c r="AV32" s="125">
        <v>96</v>
      </c>
      <c r="AW32" s="111">
        <f>(AV32-AO32)/AO32*100</f>
        <v>-3.0303030303030303</v>
      </c>
      <c r="AX32" s="124">
        <v>81</v>
      </c>
      <c r="AY32" s="69"/>
      <c r="AZ32" s="125">
        <v>239</v>
      </c>
      <c r="BA32" s="110">
        <f>AZ32/AV32</f>
        <v>2.4895833333333335</v>
      </c>
    </row>
    <row r="33" spans="1:53" x14ac:dyDescent="0.3">
      <c r="A33" s="8">
        <v>4</v>
      </c>
      <c r="B33" s="4" t="s">
        <v>36</v>
      </c>
      <c r="C33" s="4">
        <v>84</v>
      </c>
      <c r="D33" s="4" t="s">
        <v>41</v>
      </c>
      <c r="E33" s="87">
        <v>493</v>
      </c>
      <c r="F33" s="94">
        <v>5</v>
      </c>
      <c r="G33" s="94">
        <v>3</v>
      </c>
      <c r="H33" s="47"/>
      <c r="I33" s="94">
        <v>487</v>
      </c>
      <c r="J33" s="96">
        <f>(I33-E33)/E33*100</f>
        <v>-1.2170385395537524</v>
      </c>
      <c r="K33" s="49">
        <v>471</v>
      </c>
      <c r="L33" s="49"/>
      <c r="M33" s="95">
        <v>486</v>
      </c>
      <c r="N33" s="98">
        <f>M33/I33</f>
        <v>0.99794661190965095</v>
      </c>
      <c r="O33" s="87">
        <v>493</v>
      </c>
      <c r="P33" s="116">
        <v>5</v>
      </c>
      <c r="Q33" s="117">
        <f>P33+F33</f>
        <v>10</v>
      </c>
      <c r="R33" s="116"/>
      <c r="S33" s="116"/>
      <c r="T33" s="117">
        <f>R33+G33</f>
        <v>3</v>
      </c>
      <c r="U33" s="117">
        <f>S33+H33</f>
        <v>0</v>
      </c>
      <c r="V33" s="118">
        <v>492</v>
      </c>
      <c r="W33" s="52">
        <f>(V33-O33)/O33*100</f>
        <v>-0.20283975659229209</v>
      </c>
      <c r="X33" s="61">
        <v>476</v>
      </c>
      <c r="Y33" s="59"/>
      <c r="Z33" s="118">
        <v>491</v>
      </c>
      <c r="AA33" s="53">
        <f>Z33/V33</f>
        <v>0.99796747967479671</v>
      </c>
      <c r="AB33" s="44">
        <v>493</v>
      </c>
      <c r="AC33" s="120">
        <v>4</v>
      </c>
      <c r="AD33" s="121">
        <f>Q33+AC33</f>
        <v>14</v>
      </c>
      <c r="AE33" s="120">
        <v>1</v>
      </c>
      <c r="AF33" s="120">
        <v>1</v>
      </c>
      <c r="AG33" s="121">
        <f>AE33+T33</f>
        <v>4</v>
      </c>
      <c r="AH33" s="121">
        <f>AF33+U33</f>
        <v>1</v>
      </c>
      <c r="AI33" s="122">
        <v>495</v>
      </c>
      <c r="AJ33" s="91">
        <f>(AI33-AB33)/AB33*100</f>
        <v>0.40567951318458417</v>
      </c>
      <c r="AK33" s="65">
        <v>479</v>
      </c>
      <c r="AL33" s="63"/>
      <c r="AM33" s="122">
        <v>494</v>
      </c>
      <c r="AN33" s="92">
        <f>AM33/AI33</f>
        <v>0.99797979797979797</v>
      </c>
      <c r="AO33" s="44">
        <v>485</v>
      </c>
      <c r="AP33" s="67">
        <v>6</v>
      </c>
      <c r="AQ33" s="124">
        <f>AP33+AD33</f>
        <v>20</v>
      </c>
      <c r="AR33" s="67">
        <v>8</v>
      </c>
      <c r="AS33" s="67">
        <v>1</v>
      </c>
      <c r="AT33" s="124">
        <f>AR33+AG33</f>
        <v>12</v>
      </c>
      <c r="AU33" s="124">
        <f>AS33+AH33</f>
        <v>2</v>
      </c>
      <c r="AV33" s="125">
        <v>491</v>
      </c>
      <c r="AW33" s="111">
        <f>(AV33-AO33)/AO33*100</f>
        <v>1.2371134020618557</v>
      </c>
      <c r="AX33" s="124">
        <v>473</v>
      </c>
      <c r="AY33" s="109"/>
      <c r="AZ33" s="125">
        <v>791</v>
      </c>
      <c r="BA33" s="110">
        <f>AZ33/AV33</f>
        <v>1.6109979633401221</v>
      </c>
    </row>
    <row r="34" spans="1:53" x14ac:dyDescent="0.3">
      <c r="A34" s="8">
        <v>5</v>
      </c>
      <c r="B34" s="4" t="s">
        <v>42</v>
      </c>
      <c r="C34" s="4">
        <v>27</v>
      </c>
      <c r="D34" s="4" t="s">
        <v>43</v>
      </c>
      <c r="E34" s="87">
        <v>211</v>
      </c>
      <c r="F34" s="94">
        <v>5</v>
      </c>
      <c r="G34" s="94">
        <v>1</v>
      </c>
      <c r="H34" s="47">
        <v>1</v>
      </c>
      <c r="I34" s="94">
        <v>213</v>
      </c>
      <c r="J34" s="96">
        <f>(I34-E34)/E34*100</f>
        <v>0.94786729857819907</v>
      </c>
      <c r="K34" s="49">
        <v>116</v>
      </c>
      <c r="L34" s="49"/>
      <c r="M34" s="95">
        <v>213</v>
      </c>
      <c r="N34" s="98">
        <f>M34/I34</f>
        <v>1</v>
      </c>
      <c r="O34" s="87">
        <v>206</v>
      </c>
      <c r="P34" s="116">
        <v>3</v>
      </c>
      <c r="Q34" s="117">
        <f>P34+F34</f>
        <v>8</v>
      </c>
      <c r="R34" s="116">
        <v>4</v>
      </c>
      <c r="S34" s="116">
        <v>1</v>
      </c>
      <c r="T34" s="117">
        <f>R34+G34</f>
        <v>5</v>
      </c>
      <c r="U34" s="117">
        <f>S34+H34</f>
        <v>2</v>
      </c>
      <c r="V34" s="118">
        <v>213</v>
      </c>
      <c r="W34" s="52">
        <f>(V34-O34)/O34*100</f>
        <v>3.3980582524271843</v>
      </c>
      <c r="X34" s="61">
        <v>115</v>
      </c>
      <c r="Y34" s="59"/>
      <c r="Z34" s="118">
        <v>213</v>
      </c>
      <c r="AA34" s="53">
        <f>Z34/V34</f>
        <v>1</v>
      </c>
      <c r="AB34" s="44">
        <v>205</v>
      </c>
      <c r="AC34" s="120">
        <v>4</v>
      </c>
      <c r="AD34" s="121">
        <f>Q34+AC34</f>
        <v>12</v>
      </c>
      <c r="AE34" s="120">
        <v>2</v>
      </c>
      <c r="AF34" s="120">
        <v>2</v>
      </c>
      <c r="AG34" s="121">
        <f>AE34+T34</f>
        <v>7</v>
      </c>
      <c r="AH34" s="121">
        <f>AF34+U34</f>
        <v>4</v>
      </c>
      <c r="AI34" s="122">
        <v>215</v>
      </c>
      <c r="AJ34" s="91">
        <f>(AI34-AB34)/AB34*100</f>
        <v>4.8780487804878048</v>
      </c>
      <c r="AK34" s="65">
        <v>116</v>
      </c>
      <c r="AL34" s="63"/>
      <c r="AM34" s="122">
        <v>215</v>
      </c>
      <c r="AN34" s="92">
        <f>AM34/AI34</f>
        <v>1</v>
      </c>
      <c r="AO34" s="44">
        <v>209</v>
      </c>
      <c r="AP34" s="67">
        <v>4</v>
      </c>
      <c r="AQ34" s="124">
        <f>AP34+AD34</f>
        <v>16</v>
      </c>
      <c r="AR34" s="67"/>
      <c r="AS34" s="67"/>
      <c r="AT34" s="124">
        <f>AR34+AG34</f>
        <v>7</v>
      </c>
      <c r="AU34" s="124">
        <f>AS34+AH34</f>
        <v>4</v>
      </c>
      <c r="AV34" s="125">
        <v>222</v>
      </c>
      <c r="AW34" s="111">
        <f>(AV34-AO34)/AO34*100</f>
        <v>6.2200956937799043</v>
      </c>
      <c r="AX34" s="124">
        <v>119</v>
      </c>
      <c r="AY34" s="69"/>
      <c r="AZ34" s="125">
        <v>2158</v>
      </c>
      <c r="BA34" s="110">
        <f>AZ34/AV34</f>
        <v>9.7207207207207205</v>
      </c>
    </row>
    <row r="35" spans="1:53" x14ac:dyDescent="0.3">
      <c r="A35" s="8">
        <v>5</v>
      </c>
      <c r="B35" s="4" t="s">
        <v>42</v>
      </c>
      <c r="C35" s="4">
        <v>36</v>
      </c>
      <c r="D35" s="4" t="s">
        <v>48</v>
      </c>
      <c r="E35" s="87">
        <v>552</v>
      </c>
      <c r="F35" s="94">
        <v>8</v>
      </c>
      <c r="G35" s="94">
        <v>2</v>
      </c>
      <c r="H35" s="47"/>
      <c r="I35" s="94">
        <v>562</v>
      </c>
      <c r="J35" s="96">
        <f>(I35-E35)/E35*100</f>
        <v>1.8115942028985508</v>
      </c>
      <c r="K35" s="49">
        <v>526</v>
      </c>
      <c r="L35" s="49"/>
      <c r="M35" s="95">
        <v>555</v>
      </c>
      <c r="N35" s="98">
        <f>M35/I35</f>
        <v>0.98754448398576511</v>
      </c>
      <c r="O35" s="87">
        <v>550</v>
      </c>
      <c r="P35" s="116">
        <v>3</v>
      </c>
      <c r="Q35" s="117">
        <f>P35+F35</f>
        <v>11</v>
      </c>
      <c r="R35" s="116">
        <v>4</v>
      </c>
      <c r="S35" s="116">
        <v>2</v>
      </c>
      <c r="T35" s="117">
        <f>R35+G35</f>
        <v>6</v>
      </c>
      <c r="U35" s="117">
        <f>S35+H35</f>
        <v>2</v>
      </c>
      <c r="V35" s="118">
        <v>560</v>
      </c>
      <c r="W35" s="52">
        <f>(V35-O35)/O35*100</f>
        <v>1.8181818181818181</v>
      </c>
      <c r="X35" s="61">
        <v>528</v>
      </c>
      <c r="Y35" s="59"/>
      <c r="Z35" s="118">
        <v>555</v>
      </c>
      <c r="AA35" s="53">
        <f>Z35/V35</f>
        <v>0.9910714285714286</v>
      </c>
      <c r="AB35" s="44">
        <v>556</v>
      </c>
      <c r="AC35" s="120">
        <v>1</v>
      </c>
      <c r="AD35" s="121">
        <f>Q35+AC35</f>
        <v>12</v>
      </c>
      <c r="AE35" s="120">
        <v>3</v>
      </c>
      <c r="AF35" s="120">
        <v>1</v>
      </c>
      <c r="AG35" s="121">
        <f>AE35+T35</f>
        <v>9</v>
      </c>
      <c r="AH35" s="121">
        <f>AF35+U35</f>
        <v>3</v>
      </c>
      <c r="AI35" s="122">
        <v>558</v>
      </c>
      <c r="AJ35" s="91">
        <f>(AI35-AB35)/AB35*100</f>
        <v>0.35971223021582738</v>
      </c>
      <c r="AK35" s="65">
        <v>525</v>
      </c>
      <c r="AL35" s="63"/>
      <c r="AM35" s="122">
        <v>556</v>
      </c>
      <c r="AN35" s="92">
        <f>AM35/AI35</f>
        <v>0.99641577060931896</v>
      </c>
      <c r="AO35" s="44">
        <v>556</v>
      </c>
      <c r="AP35" s="67">
        <v>5</v>
      </c>
      <c r="AQ35" s="124">
        <f>AP35+AD35</f>
        <v>17</v>
      </c>
      <c r="AR35" s="67">
        <v>6</v>
      </c>
      <c r="AS35" s="67">
        <v>2</v>
      </c>
      <c r="AT35" s="124">
        <f>AR35+AG35</f>
        <v>15</v>
      </c>
      <c r="AU35" s="124">
        <f>AS35+AH35</f>
        <v>5</v>
      </c>
      <c r="AV35" s="125">
        <v>556</v>
      </c>
      <c r="AW35" s="111">
        <f>(AV35-AO35)/AO35*100</f>
        <v>0</v>
      </c>
      <c r="AX35" s="124">
        <v>524</v>
      </c>
      <c r="AY35" s="69"/>
      <c r="AZ35" s="125">
        <v>819</v>
      </c>
      <c r="BA35" s="110">
        <f>AZ35/AV35</f>
        <v>1.4730215827338129</v>
      </c>
    </row>
    <row r="36" spans="1:53" x14ac:dyDescent="0.3">
      <c r="A36" s="8">
        <v>5</v>
      </c>
      <c r="B36" s="4" t="s">
        <v>42</v>
      </c>
      <c r="C36" s="4">
        <v>57</v>
      </c>
      <c r="D36" s="4" t="s">
        <v>44</v>
      </c>
      <c r="E36" s="87">
        <v>302</v>
      </c>
      <c r="F36" s="94">
        <v>4</v>
      </c>
      <c r="G36" s="94">
        <v>4</v>
      </c>
      <c r="H36" s="47"/>
      <c r="I36" s="94">
        <v>298</v>
      </c>
      <c r="J36" s="96">
        <f>(I36-E36)/E36*100</f>
        <v>-1.3245033112582782</v>
      </c>
      <c r="K36" s="49">
        <v>286</v>
      </c>
      <c r="L36" s="49"/>
      <c r="M36" s="95">
        <v>293</v>
      </c>
      <c r="N36" s="98">
        <f>M36/I36</f>
        <v>0.98322147651006708</v>
      </c>
      <c r="O36" s="87">
        <v>304</v>
      </c>
      <c r="P36" s="116">
        <v>7</v>
      </c>
      <c r="Q36" s="117">
        <f>P36+F36</f>
        <v>11</v>
      </c>
      <c r="R36" s="116">
        <v>2</v>
      </c>
      <c r="S36" s="116">
        <v>1</v>
      </c>
      <c r="T36" s="117">
        <f>R36+G36</f>
        <v>6</v>
      </c>
      <c r="U36" s="117">
        <f>S36+H36</f>
        <v>1</v>
      </c>
      <c r="V36" s="118">
        <v>303</v>
      </c>
      <c r="W36" s="52">
        <f>(V36-O36)/O36*100</f>
        <v>-0.3289473684210526</v>
      </c>
      <c r="X36" s="61">
        <v>290</v>
      </c>
      <c r="Y36" s="59"/>
      <c r="Z36" s="118">
        <v>298</v>
      </c>
      <c r="AA36" s="53">
        <f>Z36/V36</f>
        <v>0.98349834983498352</v>
      </c>
      <c r="AB36" s="44">
        <v>302</v>
      </c>
      <c r="AC36" s="120">
        <v>4</v>
      </c>
      <c r="AD36" s="121">
        <f>Q36+AC36</f>
        <v>15</v>
      </c>
      <c r="AE36" s="120">
        <v>3</v>
      </c>
      <c r="AF36" s="120">
        <v>1</v>
      </c>
      <c r="AG36" s="121">
        <f>AE36+T36</f>
        <v>9</v>
      </c>
      <c r="AH36" s="121">
        <f>AF36+U36</f>
        <v>2</v>
      </c>
      <c r="AI36" s="122">
        <v>304</v>
      </c>
      <c r="AJ36" s="91">
        <f>(AI36-AB36)/AB36*100</f>
        <v>0.66225165562913912</v>
      </c>
      <c r="AK36" s="65">
        <v>292</v>
      </c>
      <c r="AL36" s="63"/>
      <c r="AM36" s="122">
        <v>302</v>
      </c>
      <c r="AN36" s="92">
        <f>AM36/AI36</f>
        <v>0.99342105263157898</v>
      </c>
      <c r="AO36" s="44">
        <v>298</v>
      </c>
      <c r="AP36" s="67">
        <v>3</v>
      </c>
      <c r="AQ36" s="124">
        <f>AP36+AD36</f>
        <v>18</v>
      </c>
      <c r="AR36" s="67">
        <v>3</v>
      </c>
      <c r="AS36" s="67"/>
      <c r="AT36" s="124">
        <f>AR36+AG36</f>
        <v>12</v>
      </c>
      <c r="AU36" s="124">
        <f>AS36+AH36</f>
        <v>2</v>
      </c>
      <c r="AV36" s="125">
        <v>304</v>
      </c>
      <c r="AW36" s="111">
        <f>(AV36-AO36)/AO36*100</f>
        <v>2.0134228187919461</v>
      </c>
      <c r="AX36" s="124">
        <v>291</v>
      </c>
      <c r="AY36" s="69"/>
      <c r="AZ36" s="125">
        <v>505</v>
      </c>
      <c r="BA36" s="110">
        <f>AZ36/AV36</f>
        <v>1.6611842105263157</v>
      </c>
    </row>
    <row r="37" spans="1:53" x14ac:dyDescent="0.3">
      <c r="A37" s="8">
        <v>5</v>
      </c>
      <c r="B37" s="4" t="s">
        <v>42</v>
      </c>
      <c r="C37" s="4">
        <v>66</v>
      </c>
      <c r="D37" s="4" t="s">
        <v>45</v>
      </c>
      <c r="E37" s="87">
        <v>469</v>
      </c>
      <c r="F37" s="94">
        <v>6</v>
      </c>
      <c r="G37" s="94">
        <v>5</v>
      </c>
      <c r="H37" s="47">
        <v>3</v>
      </c>
      <c r="I37" s="94">
        <v>466</v>
      </c>
      <c r="J37" s="96">
        <f>(I37-E37)/E37*100</f>
        <v>-0.63965884861407252</v>
      </c>
      <c r="K37" s="49">
        <v>404</v>
      </c>
      <c r="L37" s="49"/>
      <c r="M37" s="95">
        <v>462</v>
      </c>
      <c r="N37" s="98">
        <f>M37/I37</f>
        <v>0.99141630901287559</v>
      </c>
      <c r="O37" s="87">
        <v>463</v>
      </c>
      <c r="P37" s="116">
        <v>3</v>
      </c>
      <c r="Q37" s="117">
        <f>P37+F37</f>
        <v>9</v>
      </c>
      <c r="R37" s="116">
        <v>2</v>
      </c>
      <c r="S37" s="116"/>
      <c r="T37" s="117">
        <f>R37+G37</f>
        <v>7</v>
      </c>
      <c r="U37" s="117">
        <f>S37+H37</f>
        <v>3</v>
      </c>
      <c r="V37" s="118">
        <v>467</v>
      </c>
      <c r="W37" s="52">
        <f>(V37-O37)/O37*100</f>
        <v>0.86393088552915775</v>
      </c>
      <c r="X37" s="61">
        <v>407</v>
      </c>
      <c r="Y37" s="59"/>
      <c r="Z37" s="118">
        <v>462</v>
      </c>
      <c r="AA37" s="53">
        <f>Z37/V37</f>
        <v>0.98929336188436834</v>
      </c>
      <c r="AB37" s="44">
        <v>465</v>
      </c>
      <c r="AC37" s="120">
        <v>8</v>
      </c>
      <c r="AD37" s="121">
        <f>Q37+AC37</f>
        <v>17</v>
      </c>
      <c r="AE37" s="120">
        <v>3</v>
      </c>
      <c r="AF37" s="120">
        <v>1</v>
      </c>
      <c r="AG37" s="121">
        <f>AE37+T37</f>
        <v>10</v>
      </c>
      <c r="AH37" s="121">
        <f>AF37+U37</f>
        <v>4</v>
      </c>
      <c r="AI37" s="122">
        <v>472</v>
      </c>
      <c r="AJ37" s="91">
        <f>(AI37-AB37)/AB37*100</f>
        <v>1.5053763440860215</v>
      </c>
      <c r="AK37" s="65">
        <v>413</v>
      </c>
      <c r="AL37" s="63"/>
      <c r="AM37" s="122">
        <v>468</v>
      </c>
      <c r="AN37" s="92">
        <f>AM37/AI37</f>
        <v>0.99152542372881358</v>
      </c>
      <c r="AO37" s="44">
        <v>466</v>
      </c>
      <c r="AP37" s="67">
        <v>6</v>
      </c>
      <c r="AQ37" s="124">
        <f>AP37+AD37</f>
        <v>23</v>
      </c>
      <c r="AR37" s="67">
        <v>4</v>
      </c>
      <c r="AS37" s="67"/>
      <c r="AT37" s="124">
        <f>AR37+AG37</f>
        <v>14</v>
      </c>
      <c r="AU37" s="124">
        <f>AS37+AH37</f>
        <v>4</v>
      </c>
      <c r="AV37" s="125">
        <v>473</v>
      </c>
      <c r="AW37" s="111">
        <f>(AV37-AO37)/AO37*100</f>
        <v>1.502145922746781</v>
      </c>
      <c r="AX37" s="124">
        <v>412</v>
      </c>
      <c r="AY37" s="109"/>
      <c r="AZ37" s="125">
        <v>1209</v>
      </c>
      <c r="BA37" s="110">
        <f>AZ37/AV37</f>
        <v>2.5560253699788582</v>
      </c>
    </row>
    <row r="38" spans="1:53" x14ac:dyDescent="0.3">
      <c r="A38" s="8">
        <v>5</v>
      </c>
      <c r="B38" s="4" t="s">
        <v>42</v>
      </c>
      <c r="C38" s="4">
        <v>67</v>
      </c>
      <c r="D38" s="4" t="s">
        <v>46</v>
      </c>
      <c r="E38" s="87">
        <v>410</v>
      </c>
      <c r="F38" s="94">
        <v>3</v>
      </c>
      <c r="G38" s="94">
        <v>2</v>
      </c>
      <c r="H38" s="47"/>
      <c r="I38" s="94">
        <v>409</v>
      </c>
      <c r="J38" s="96">
        <f>(I38-E38)/E38*100</f>
        <v>-0.24390243902439024</v>
      </c>
      <c r="K38" s="49">
        <v>382</v>
      </c>
      <c r="L38" s="49"/>
      <c r="M38" s="95">
        <v>406</v>
      </c>
      <c r="N38" s="98">
        <f>M38/I38</f>
        <v>0.99266503667481665</v>
      </c>
      <c r="O38" s="87">
        <v>410</v>
      </c>
      <c r="P38" s="116">
        <v>4</v>
      </c>
      <c r="Q38" s="117">
        <f>P38+F38</f>
        <v>7</v>
      </c>
      <c r="R38" s="116">
        <v>2</v>
      </c>
      <c r="S38" s="116">
        <v>1</v>
      </c>
      <c r="T38" s="117">
        <f>R38+G38</f>
        <v>4</v>
      </c>
      <c r="U38" s="117">
        <f>S38+H38</f>
        <v>1</v>
      </c>
      <c r="V38" s="118">
        <v>409</v>
      </c>
      <c r="W38" s="52">
        <f>(V38-O38)/O38*100</f>
        <v>-0.24390243902439024</v>
      </c>
      <c r="X38" s="61">
        <v>388</v>
      </c>
      <c r="Y38" s="59"/>
      <c r="Z38" s="118">
        <v>405</v>
      </c>
      <c r="AA38" s="53">
        <f>Z38/V38</f>
        <v>0.99022004889975546</v>
      </c>
      <c r="AB38" s="44">
        <v>406</v>
      </c>
      <c r="AC38" s="120">
        <v>3</v>
      </c>
      <c r="AD38" s="121">
        <f>Q38+AC38</f>
        <v>10</v>
      </c>
      <c r="AE38" s="120">
        <v>2</v>
      </c>
      <c r="AF38" s="120"/>
      <c r="AG38" s="121">
        <f>AE38+T38</f>
        <v>6</v>
      </c>
      <c r="AH38" s="121">
        <f>AF38+U38</f>
        <v>1</v>
      </c>
      <c r="AI38" s="122">
        <v>410</v>
      </c>
      <c r="AJ38" s="91">
        <f>(AI38-AB38)/AB38*100</f>
        <v>0.98522167487684731</v>
      </c>
      <c r="AK38" s="65">
        <v>389</v>
      </c>
      <c r="AL38" s="63"/>
      <c r="AM38" s="122">
        <v>409</v>
      </c>
      <c r="AN38" s="92">
        <f>AM38/AI38</f>
        <v>0.9975609756097561</v>
      </c>
      <c r="AO38" s="44">
        <v>410</v>
      </c>
      <c r="AP38" s="67">
        <v>5</v>
      </c>
      <c r="AQ38" s="124">
        <f>AP38+AD38</f>
        <v>15</v>
      </c>
      <c r="AR38" s="67">
        <v>3</v>
      </c>
      <c r="AS38" s="67">
        <v>3</v>
      </c>
      <c r="AT38" s="124">
        <f>AR38+AG38</f>
        <v>9</v>
      </c>
      <c r="AU38" s="124">
        <f>AS38+AH38</f>
        <v>4</v>
      </c>
      <c r="AV38" s="125">
        <v>413</v>
      </c>
      <c r="AW38" s="111">
        <f>(AV38-AO38)/AO38*100</f>
        <v>0.73170731707317083</v>
      </c>
      <c r="AX38" s="124">
        <v>390</v>
      </c>
      <c r="AY38" s="109"/>
      <c r="AZ38" s="125">
        <v>690</v>
      </c>
      <c r="BA38" s="110">
        <f>AZ38/AV38</f>
        <v>1.6707021791767553</v>
      </c>
    </row>
    <row r="39" spans="1:53" x14ac:dyDescent="0.3">
      <c r="A39" s="8">
        <v>5</v>
      </c>
      <c r="B39" s="4" t="s">
        <v>42</v>
      </c>
      <c r="C39" s="4">
        <v>73</v>
      </c>
      <c r="D39" s="4" t="s">
        <v>47</v>
      </c>
      <c r="E39" s="87">
        <v>467</v>
      </c>
      <c r="F39" s="94">
        <v>8</v>
      </c>
      <c r="G39" s="94">
        <v>1</v>
      </c>
      <c r="H39" s="47"/>
      <c r="I39" s="94">
        <v>481</v>
      </c>
      <c r="J39" s="96">
        <f>(I39-E39)/E39*100</f>
        <v>2.9978586723768736</v>
      </c>
      <c r="K39" s="49">
        <v>446</v>
      </c>
      <c r="L39" s="49"/>
      <c r="M39" s="95">
        <v>477</v>
      </c>
      <c r="N39" s="98">
        <f>M39/I39</f>
        <v>0.99168399168399168</v>
      </c>
      <c r="O39" s="87">
        <v>466</v>
      </c>
      <c r="P39" s="116">
        <v>3</v>
      </c>
      <c r="Q39" s="117">
        <f>P39+F39</f>
        <v>11</v>
      </c>
      <c r="R39" s="116">
        <v>1</v>
      </c>
      <c r="S39" s="116">
        <v>1</v>
      </c>
      <c r="T39" s="117">
        <f>R39+G39</f>
        <v>2</v>
      </c>
      <c r="U39" s="117">
        <f>S39+H39</f>
        <v>1</v>
      </c>
      <c r="V39" s="118">
        <v>483</v>
      </c>
      <c r="W39" s="52">
        <f>(V39-O39)/O39*100</f>
        <v>3.648068669527897</v>
      </c>
      <c r="X39" s="61">
        <v>447</v>
      </c>
      <c r="Y39" s="59"/>
      <c r="Z39" s="118">
        <v>479</v>
      </c>
      <c r="AA39" s="53">
        <f>Z39/V39</f>
        <v>0.99171842650103514</v>
      </c>
      <c r="AB39" s="44">
        <v>468</v>
      </c>
      <c r="AC39" s="120">
        <v>8</v>
      </c>
      <c r="AD39" s="121">
        <f>Q39+AC39</f>
        <v>19</v>
      </c>
      <c r="AE39" s="120">
        <v>6</v>
      </c>
      <c r="AF39" s="120">
        <v>2</v>
      </c>
      <c r="AG39" s="121">
        <f>AE39+T39</f>
        <v>8</v>
      </c>
      <c r="AH39" s="121">
        <f>AF39+U39</f>
        <v>3</v>
      </c>
      <c r="AI39" s="122">
        <v>486</v>
      </c>
      <c r="AJ39" s="91">
        <f>(AI39-AB39)/AB39*100</f>
        <v>3.8461538461538463</v>
      </c>
      <c r="AK39" s="65">
        <v>452</v>
      </c>
      <c r="AL39" s="63"/>
      <c r="AM39" s="122">
        <v>481</v>
      </c>
      <c r="AN39" s="92">
        <f>AM39/AI39</f>
        <v>0.98971193415637859</v>
      </c>
      <c r="AO39" s="44">
        <v>475</v>
      </c>
      <c r="AP39" s="67">
        <v>6</v>
      </c>
      <c r="AQ39" s="124">
        <f>AP39+AD39</f>
        <v>25</v>
      </c>
      <c r="AR39" s="67">
        <v>6</v>
      </c>
      <c r="AS39" s="67">
        <v>3</v>
      </c>
      <c r="AT39" s="124">
        <f>AR39+AG39</f>
        <v>14</v>
      </c>
      <c r="AU39" s="124">
        <f>AS39+AH39</f>
        <v>6</v>
      </c>
      <c r="AV39" s="125">
        <v>485</v>
      </c>
      <c r="AW39" s="111">
        <f>(AV39-AO39)/AO39*100</f>
        <v>2.1052631578947367</v>
      </c>
      <c r="AX39" s="124">
        <v>450</v>
      </c>
      <c r="AY39" s="109"/>
      <c r="AZ39" s="125">
        <v>850</v>
      </c>
      <c r="BA39" s="110">
        <f>AZ39/AV39</f>
        <v>1.7525773195876289</v>
      </c>
    </row>
    <row r="40" spans="1:53" x14ac:dyDescent="0.3">
      <c r="A40" s="8">
        <v>6</v>
      </c>
      <c r="B40" s="4" t="s">
        <v>49</v>
      </c>
      <c r="C40" s="4">
        <v>29</v>
      </c>
      <c r="D40" s="4" t="s">
        <v>50</v>
      </c>
      <c r="E40" s="87">
        <v>234</v>
      </c>
      <c r="F40" s="94">
        <v>11</v>
      </c>
      <c r="G40" s="94">
        <v>6</v>
      </c>
      <c r="H40" s="47">
        <v>1</v>
      </c>
      <c r="I40" s="94">
        <v>246</v>
      </c>
      <c r="J40" s="96">
        <f>(I40-E40)/E40*100</f>
        <v>5.1282051282051277</v>
      </c>
      <c r="K40" s="49">
        <v>113</v>
      </c>
      <c r="L40" s="49"/>
      <c r="M40" s="95">
        <v>246</v>
      </c>
      <c r="N40" s="98">
        <f>M40/I40</f>
        <v>1</v>
      </c>
      <c r="O40" s="87">
        <v>231</v>
      </c>
      <c r="P40" s="116">
        <v>4</v>
      </c>
      <c r="Q40" s="117">
        <f>P40+F40</f>
        <v>15</v>
      </c>
      <c r="R40" s="116">
        <v>1</v>
      </c>
      <c r="S40" s="116"/>
      <c r="T40" s="117">
        <f>R40+G40</f>
        <v>7</v>
      </c>
      <c r="U40" s="117">
        <f>S40+H40</f>
        <v>1</v>
      </c>
      <c r="V40" s="118">
        <v>246</v>
      </c>
      <c r="W40" s="52">
        <f>(V40-O40)/O40*100</f>
        <v>6.4935064935064926</v>
      </c>
      <c r="X40" s="61">
        <v>118</v>
      </c>
      <c r="Y40" s="59"/>
      <c r="Z40" s="118">
        <v>246</v>
      </c>
      <c r="AA40" s="53">
        <f>Z40/V40</f>
        <v>1</v>
      </c>
      <c r="AB40" s="44">
        <v>236</v>
      </c>
      <c r="AC40" s="120">
        <v>4</v>
      </c>
      <c r="AD40" s="121">
        <f>Q40+AC40</f>
        <v>19</v>
      </c>
      <c r="AE40" s="120">
        <v>5</v>
      </c>
      <c r="AF40" s="120">
        <v>4</v>
      </c>
      <c r="AG40" s="121">
        <f>AE40+T40</f>
        <v>12</v>
      </c>
      <c r="AH40" s="121">
        <f>AF40+U40</f>
        <v>5</v>
      </c>
      <c r="AI40" s="122">
        <v>241</v>
      </c>
      <c r="AJ40" s="91">
        <f>(AI40-AB40)/AB40*100</f>
        <v>2.1186440677966099</v>
      </c>
      <c r="AK40" s="65">
        <v>115</v>
      </c>
      <c r="AL40" s="63"/>
      <c r="AM40" s="122">
        <v>240</v>
      </c>
      <c r="AN40" s="92">
        <f>AM40/AI40</f>
        <v>0.99585062240663902</v>
      </c>
      <c r="AO40" s="44">
        <v>241</v>
      </c>
      <c r="AP40" s="67">
        <v>8</v>
      </c>
      <c r="AQ40" s="124">
        <f>AP40+AD40</f>
        <v>27</v>
      </c>
      <c r="AR40" s="67">
        <v>5</v>
      </c>
      <c r="AS40" s="67">
        <v>2</v>
      </c>
      <c r="AT40" s="124">
        <f>AR40+AG40</f>
        <v>17</v>
      </c>
      <c r="AU40" s="124">
        <f>AS40+AH40</f>
        <v>7</v>
      </c>
      <c r="AV40" s="125">
        <v>246</v>
      </c>
      <c r="AW40" s="111">
        <f>(AV40-AO40)/AO40*100</f>
        <v>2.0746887966804977</v>
      </c>
      <c r="AX40" s="124">
        <v>119</v>
      </c>
      <c r="AY40" s="69"/>
      <c r="AZ40" s="125">
        <v>2631</v>
      </c>
      <c r="BA40" s="110">
        <f>AZ40/AV40</f>
        <v>10.695121951219512</v>
      </c>
    </row>
    <row r="41" spans="1:53" x14ac:dyDescent="0.3">
      <c r="A41" s="8">
        <v>6</v>
      </c>
      <c r="B41" s="4" t="s">
        <v>49</v>
      </c>
      <c r="C41" s="4">
        <v>32</v>
      </c>
      <c r="D41" s="4" t="s">
        <v>55</v>
      </c>
      <c r="E41" s="87">
        <v>174</v>
      </c>
      <c r="F41" s="94">
        <v>6</v>
      </c>
      <c r="G41" s="94">
        <v>1</v>
      </c>
      <c r="H41" s="47"/>
      <c r="I41" s="94">
        <v>179</v>
      </c>
      <c r="J41" s="96">
        <f>(I41-E41)/E41*100</f>
        <v>2.8735632183908044</v>
      </c>
      <c r="K41" s="49">
        <v>163</v>
      </c>
      <c r="L41" s="49"/>
      <c r="M41" s="95">
        <v>179</v>
      </c>
      <c r="N41" s="98">
        <f>M41/I41</f>
        <v>1</v>
      </c>
      <c r="O41" s="87">
        <v>175</v>
      </c>
      <c r="P41" s="116"/>
      <c r="Q41" s="117">
        <f>P41+F41</f>
        <v>6</v>
      </c>
      <c r="R41" s="116">
        <v>1</v>
      </c>
      <c r="S41" s="116">
        <v>1</v>
      </c>
      <c r="T41" s="117">
        <f>R41+G41</f>
        <v>2</v>
      </c>
      <c r="U41" s="117">
        <f>S41+H41</f>
        <v>1</v>
      </c>
      <c r="V41" s="118">
        <v>178</v>
      </c>
      <c r="W41" s="52">
        <f>(V41-O41)/O41*100</f>
        <v>1.7142857142857144</v>
      </c>
      <c r="X41" s="61">
        <v>162</v>
      </c>
      <c r="Y41" s="59"/>
      <c r="Z41" s="118">
        <v>178</v>
      </c>
      <c r="AA41" s="53">
        <f>Z41/V41</f>
        <v>1</v>
      </c>
      <c r="AB41" s="44">
        <v>177</v>
      </c>
      <c r="AC41" s="120">
        <v>2</v>
      </c>
      <c r="AD41" s="121">
        <f>Q41+AC41</f>
        <v>8</v>
      </c>
      <c r="AE41" s="120"/>
      <c r="AF41" s="120"/>
      <c r="AG41" s="121">
        <f>AE41+T41</f>
        <v>2</v>
      </c>
      <c r="AH41" s="121">
        <f>AF41+U41</f>
        <v>1</v>
      </c>
      <c r="AI41" s="122">
        <v>179</v>
      </c>
      <c r="AJ41" s="91">
        <f>(AI41-AB41)/AB41*100</f>
        <v>1.1299435028248588</v>
      </c>
      <c r="AK41" s="65">
        <v>162</v>
      </c>
      <c r="AL41" s="63"/>
      <c r="AM41" s="122">
        <v>179</v>
      </c>
      <c r="AN41" s="92">
        <f>AM41/AI41</f>
        <v>1</v>
      </c>
      <c r="AO41" s="44">
        <v>175</v>
      </c>
      <c r="AP41" s="67">
        <v>3</v>
      </c>
      <c r="AQ41" s="124">
        <f>AP41+AD41</f>
        <v>11</v>
      </c>
      <c r="AR41" s="67"/>
      <c r="AS41" s="67"/>
      <c r="AT41" s="124">
        <f>AR41+AG41</f>
        <v>2</v>
      </c>
      <c r="AU41" s="124">
        <f>AS41+AH41</f>
        <v>1</v>
      </c>
      <c r="AV41" s="125">
        <v>182</v>
      </c>
      <c r="AW41" s="111">
        <f>(AV41-AO41)/AO41*100</f>
        <v>4</v>
      </c>
      <c r="AX41" s="124">
        <v>163</v>
      </c>
      <c r="AY41" s="69"/>
      <c r="AZ41" s="125">
        <v>397</v>
      </c>
      <c r="BA41" s="110">
        <f>AZ41/AV41</f>
        <v>2.1813186813186811</v>
      </c>
    </row>
    <row r="42" spans="1:53" x14ac:dyDescent="0.3">
      <c r="A42" s="8">
        <v>6</v>
      </c>
      <c r="B42" s="4" t="s">
        <v>49</v>
      </c>
      <c r="C42" s="4">
        <v>47</v>
      </c>
      <c r="D42" s="4" t="s">
        <v>52</v>
      </c>
      <c r="E42" s="87">
        <v>436</v>
      </c>
      <c r="F42" s="94">
        <v>3</v>
      </c>
      <c r="G42" s="94">
        <v>4</v>
      </c>
      <c r="H42" s="47"/>
      <c r="I42" s="94">
        <v>439</v>
      </c>
      <c r="J42" s="96">
        <f>(I42-E42)/E42*100</f>
        <v>0.68807339449541294</v>
      </c>
      <c r="K42" s="49">
        <v>411</v>
      </c>
      <c r="L42" s="49"/>
      <c r="M42" s="95">
        <v>436</v>
      </c>
      <c r="N42" s="98">
        <f>M42/I42</f>
        <v>0.99316628701594534</v>
      </c>
      <c r="O42" s="87">
        <v>439</v>
      </c>
      <c r="P42" s="116">
        <v>1</v>
      </c>
      <c r="Q42" s="117">
        <f>P42+F42</f>
        <v>4</v>
      </c>
      <c r="R42" s="116">
        <v>2</v>
      </c>
      <c r="S42" s="116"/>
      <c r="T42" s="117">
        <f>R42+G42</f>
        <v>6</v>
      </c>
      <c r="U42" s="117">
        <f>S42+H42</f>
        <v>0</v>
      </c>
      <c r="V42" s="118">
        <v>439</v>
      </c>
      <c r="W42" s="52">
        <f>(V42-O42)/O42*100</f>
        <v>0</v>
      </c>
      <c r="X42" s="61">
        <v>411</v>
      </c>
      <c r="Y42" s="59"/>
      <c r="Z42" s="118">
        <v>435</v>
      </c>
      <c r="AA42" s="53">
        <f>Z42/V42</f>
        <v>0.99088838268792712</v>
      </c>
      <c r="AB42" s="44">
        <v>439</v>
      </c>
      <c r="AC42" s="120"/>
      <c r="AD42" s="121">
        <f>Q42+AC42</f>
        <v>4</v>
      </c>
      <c r="AE42" s="120">
        <v>6</v>
      </c>
      <c r="AF42" s="120">
        <v>1</v>
      </c>
      <c r="AG42" s="121">
        <f>AE42+T42</f>
        <v>12</v>
      </c>
      <c r="AH42" s="121">
        <f>AF42+U42</f>
        <v>1</v>
      </c>
      <c r="AI42" s="122">
        <v>434</v>
      </c>
      <c r="AJ42" s="91">
        <f>(AI42-AB42)/AB42*100</f>
        <v>-1.1389521640091116</v>
      </c>
      <c r="AK42" s="65">
        <v>409</v>
      </c>
      <c r="AL42" s="63"/>
      <c r="AM42" s="122">
        <v>433</v>
      </c>
      <c r="AN42" s="92">
        <f>AM42/AI42</f>
        <v>0.99769585253456217</v>
      </c>
      <c r="AO42" s="44">
        <v>441</v>
      </c>
      <c r="AP42" s="67">
        <v>3</v>
      </c>
      <c r="AQ42" s="124">
        <f>AP42+AD42</f>
        <v>7</v>
      </c>
      <c r="AR42" s="67">
        <v>2</v>
      </c>
      <c r="AS42" s="67">
        <v>1</v>
      </c>
      <c r="AT42" s="124">
        <f>AR42+AG42</f>
        <v>14</v>
      </c>
      <c r="AU42" s="124">
        <f>AS42+AH42</f>
        <v>2</v>
      </c>
      <c r="AV42" s="125">
        <v>434</v>
      </c>
      <c r="AW42" s="111">
        <f>(AV42-AO42)/AO42*100</f>
        <v>-1.5873015873015872</v>
      </c>
      <c r="AX42" s="124">
        <v>411</v>
      </c>
      <c r="AY42" s="69"/>
      <c r="AZ42" s="125">
        <v>686</v>
      </c>
      <c r="BA42" s="110">
        <f>AZ42/AV42</f>
        <v>1.5806451612903225</v>
      </c>
    </row>
    <row r="43" spans="1:53" x14ac:dyDescent="0.3">
      <c r="A43" s="8">
        <v>6</v>
      </c>
      <c r="B43" s="4" t="s">
        <v>49</v>
      </c>
      <c r="C43" s="4">
        <v>54</v>
      </c>
      <c r="D43" s="4" t="s">
        <v>51</v>
      </c>
      <c r="E43" s="87">
        <v>529</v>
      </c>
      <c r="F43" s="94">
        <v>8</v>
      </c>
      <c r="G43" s="94">
        <v>8</v>
      </c>
      <c r="H43" s="47">
        <v>2</v>
      </c>
      <c r="I43" s="94">
        <v>532</v>
      </c>
      <c r="J43" s="96">
        <f>(I43-E43)/E43*100</f>
        <v>0.56710775047258988</v>
      </c>
      <c r="K43" s="49">
        <v>503</v>
      </c>
      <c r="L43" s="49"/>
      <c r="M43" s="95">
        <v>524</v>
      </c>
      <c r="N43" s="98">
        <f>M43/I43</f>
        <v>0.98496240601503759</v>
      </c>
      <c r="O43" s="87">
        <v>532</v>
      </c>
      <c r="P43" s="116">
        <v>2</v>
      </c>
      <c r="Q43" s="117">
        <f>P43+F43</f>
        <v>10</v>
      </c>
      <c r="R43" s="116">
        <v>1</v>
      </c>
      <c r="S43" s="116"/>
      <c r="T43" s="117">
        <f>R43+G43</f>
        <v>9</v>
      </c>
      <c r="U43" s="117">
        <f>S43+H43</f>
        <v>2</v>
      </c>
      <c r="V43" s="118">
        <v>533</v>
      </c>
      <c r="W43" s="52">
        <f>(V43-O43)/O43*100</f>
        <v>0.18796992481203006</v>
      </c>
      <c r="X43" s="61">
        <v>502</v>
      </c>
      <c r="Y43" s="59"/>
      <c r="Z43" s="118">
        <v>524</v>
      </c>
      <c r="AA43" s="53">
        <f>Z43/V43</f>
        <v>0.98311444652908064</v>
      </c>
      <c r="AB43" s="44">
        <v>537</v>
      </c>
      <c r="AC43" s="120">
        <v>3</v>
      </c>
      <c r="AD43" s="121">
        <f>Q43+AC43</f>
        <v>13</v>
      </c>
      <c r="AE43" s="120">
        <v>4</v>
      </c>
      <c r="AF43" s="120">
        <v>1</v>
      </c>
      <c r="AG43" s="121">
        <f>AE43+T43</f>
        <v>13</v>
      </c>
      <c r="AH43" s="121">
        <f>AF43+U43</f>
        <v>3</v>
      </c>
      <c r="AI43" s="122">
        <v>533</v>
      </c>
      <c r="AJ43" s="91">
        <f>(AI43-AB43)/AB43*100</f>
        <v>-0.74487895716945995</v>
      </c>
      <c r="AK43" s="65">
        <v>503</v>
      </c>
      <c r="AL43" s="63"/>
      <c r="AM43" s="122">
        <v>526</v>
      </c>
      <c r="AN43" s="92">
        <f>AM43/AI43</f>
        <v>0.98686679174484049</v>
      </c>
      <c r="AO43" s="44">
        <v>533</v>
      </c>
      <c r="AP43" s="67">
        <v>8</v>
      </c>
      <c r="AQ43" s="124">
        <f>AP43+AD43</f>
        <v>21</v>
      </c>
      <c r="AR43" s="67">
        <v>5</v>
      </c>
      <c r="AS43" s="67">
        <v>2</v>
      </c>
      <c r="AT43" s="124">
        <f>AR43+AG43</f>
        <v>18</v>
      </c>
      <c r="AU43" s="124">
        <f>AS43+AH43</f>
        <v>5</v>
      </c>
      <c r="AV43" s="125">
        <v>538</v>
      </c>
      <c r="AW43" s="111">
        <f>(AV43-AO43)/AO43*100</f>
        <v>0.93808630393996251</v>
      </c>
      <c r="AX43" s="124">
        <v>505</v>
      </c>
      <c r="AY43" s="69"/>
      <c r="AZ43" s="125">
        <v>869</v>
      </c>
      <c r="BA43" s="110">
        <f>AZ43/AV43</f>
        <v>1.6152416356877324</v>
      </c>
    </row>
    <row r="44" spans="1:53" x14ac:dyDescent="0.3">
      <c r="A44" s="8">
        <v>6</v>
      </c>
      <c r="B44" s="4" t="s">
        <v>49</v>
      </c>
      <c r="C44" s="4">
        <v>65</v>
      </c>
      <c r="D44" s="4" t="s">
        <v>56</v>
      </c>
      <c r="E44" s="87">
        <v>336</v>
      </c>
      <c r="F44" s="94"/>
      <c r="G44" s="47">
        <v>4</v>
      </c>
      <c r="H44" s="47">
        <v>1</v>
      </c>
      <c r="I44" s="94">
        <v>330</v>
      </c>
      <c r="J44" s="96">
        <f>(I44-E44)/E44*100</f>
        <v>-1.7857142857142856</v>
      </c>
      <c r="K44" s="49">
        <v>306</v>
      </c>
      <c r="L44" s="49"/>
      <c r="M44" s="95">
        <v>329</v>
      </c>
      <c r="N44" s="98">
        <f>M44/I44</f>
        <v>0.99696969696969695</v>
      </c>
      <c r="O44" s="87">
        <v>335</v>
      </c>
      <c r="P44" s="116">
        <v>2</v>
      </c>
      <c r="Q44" s="117">
        <f>P44+F44</f>
        <v>2</v>
      </c>
      <c r="R44" s="116">
        <v>2</v>
      </c>
      <c r="S44" s="116">
        <v>1</v>
      </c>
      <c r="T44" s="117">
        <f>R44+G44</f>
        <v>6</v>
      </c>
      <c r="U44" s="117">
        <f>S44+H44</f>
        <v>2</v>
      </c>
      <c r="V44" s="118">
        <v>329</v>
      </c>
      <c r="W44" s="52">
        <f>(V44-O44)/O44*100</f>
        <v>-1.791044776119403</v>
      </c>
      <c r="X44" s="61">
        <v>305</v>
      </c>
      <c r="Y44" s="59"/>
      <c r="Z44" s="118">
        <v>328</v>
      </c>
      <c r="AA44" s="53">
        <f>Z44/V44</f>
        <v>0.99696048632218848</v>
      </c>
      <c r="AB44" s="44">
        <v>334</v>
      </c>
      <c r="AC44" s="120">
        <v>4</v>
      </c>
      <c r="AD44" s="121">
        <f>Q44+AC44</f>
        <v>6</v>
      </c>
      <c r="AE44" s="120">
        <v>1</v>
      </c>
      <c r="AF44" s="120">
        <v>1</v>
      </c>
      <c r="AG44" s="121">
        <f>AE44+T44</f>
        <v>7</v>
      </c>
      <c r="AH44" s="121">
        <f>AF44+U44</f>
        <v>3</v>
      </c>
      <c r="AI44" s="122">
        <v>332</v>
      </c>
      <c r="AJ44" s="91">
        <f>(AI44-AB44)/AB44*100</f>
        <v>-0.5988023952095809</v>
      </c>
      <c r="AK44" s="65">
        <v>309</v>
      </c>
      <c r="AL44" s="63"/>
      <c r="AM44" s="122">
        <v>332</v>
      </c>
      <c r="AN44" s="92">
        <f>AM44/AI44</f>
        <v>1</v>
      </c>
      <c r="AO44" s="44">
        <v>334</v>
      </c>
      <c r="AP44" s="67">
        <v>5</v>
      </c>
      <c r="AQ44" s="124">
        <f>AP44+AD44</f>
        <v>11</v>
      </c>
      <c r="AR44" s="67">
        <v>1</v>
      </c>
      <c r="AS44" s="67">
        <v>1</v>
      </c>
      <c r="AT44" s="124">
        <f>AR44+AG44</f>
        <v>8</v>
      </c>
      <c r="AU44" s="124">
        <f>AS44+AH44</f>
        <v>4</v>
      </c>
      <c r="AV44" s="125">
        <v>336</v>
      </c>
      <c r="AW44" s="111">
        <f>(AV44-AO44)/AO44*100</f>
        <v>0.5988023952095809</v>
      </c>
      <c r="AX44" s="124">
        <v>314</v>
      </c>
      <c r="AY44" s="55"/>
      <c r="AZ44" s="125">
        <v>553</v>
      </c>
      <c r="BA44" s="110">
        <f>AZ44/AV44</f>
        <v>1.6458333333333333</v>
      </c>
    </row>
    <row r="45" spans="1:53" x14ac:dyDescent="0.3">
      <c r="A45" s="8">
        <v>6</v>
      </c>
      <c r="B45" s="4" t="s">
        <v>49</v>
      </c>
      <c r="C45" s="4">
        <v>71</v>
      </c>
      <c r="D45" s="4" t="s">
        <v>53</v>
      </c>
      <c r="E45" s="87">
        <v>501</v>
      </c>
      <c r="F45" s="94">
        <v>10</v>
      </c>
      <c r="G45" s="47">
        <v>9</v>
      </c>
      <c r="H45" s="47">
        <v>1</v>
      </c>
      <c r="I45" s="94">
        <v>494</v>
      </c>
      <c r="J45" s="96">
        <f>(I45-E45)/E45*100</f>
        <v>-1.3972055888223553</v>
      </c>
      <c r="K45" s="49">
        <v>447</v>
      </c>
      <c r="L45" s="49"/>
      <c r="M45" s="95">
        <v>492</v>
      </c>
      <c r="N45" s="98">
        <f>M45/I45</f>
        <v>0.99595141700404854</v>
      </c>
      <c r="O45" s="87">
        <v>500</v>
      </c>
      <c r="P45" s="116">
        <v>1</v>
      </c>
      <c r="Q45" s="117">
        <f>P45+F45</f>
        <v>11</v>
      </c>
      <c r="R45" s="116">
        <v>2</v>
      </c>
      <c r="S45" s="116">
        <v>2</v>
      </c>
      <c r="T45" s="117">
        <f>R45+G45</f>
        <v>11</v>
      </c>
      <c r="U45" s="117">
        <f>S45+H45</f>
        <v>3</v>
      </c>
      <c r="V45" s="118">
        <v>493</v>
      </c>
      <c r="W45" s="52">
        <f>(V45-O45)/O45*100</f>
        <v>-1.4000000000000001</v>
      </c>
      <c r="X45" s="61">
        <v>450</v>
      </c>
      <c r="Y45" s="59"/>
      <c r="Z45" s="118">
        <v>492</v>
      </c>
      <c r="AA45" s="53">
        <f>Z45/V45</f>
        <v>0.99797160243407712</v>
      </c>
      <c r="AB45" s="44">
        <v>496</v>
      </c>
      <c r="AC45" s="120">
        <v>3</v>
      </c>
      <c r="AD45" s="121">
        <f>Q45+AC45</f>
        <v>14</v>
      </c>
      <c r="AE45" s="120">
        <v>6</v>
      </c>
      <c r="AF45" s="120">
        <v>2</v>
      </c>
      <c r="AG45" s="121">
        <f>AE45+T45</f>
        <v>17</v>
      </c>
      <c r="AH45" s="121">
        <f>AF45+U45</f>
        <v>5</v>
      </c>
      <c r="AI45" s="122">
        <v>491</v>
      </c>
      <c r="AJ45" s="91">
        <f>(AI45-AB45)/AB45*100</f>
        <v>-1.0080645161290323</v>
      </c>
      <c r="AK45" s="65">
        <v>452</v>
      </c>
      <c r="AL45" s="63"/>
      <c r="AM45" s="122">
        <v>490</v>
      </c>
      <c r="AN45" s="92">
        <f>AM45/AI45</f>
        <v>0.99796334012219956</v>
      </c>
      <c r="AO45" s="44">
        <v>494</v>
      </c>
      <c r="AP45" s="67">
        <v>2</v>
      </c>
      <c r="AQ45" s="124">
        <f>AP45+AD45</f>
        <v>16</v>
      </c>
      <c r="AR45" s="67">
        <v>6</v>
      </c>
      <c r="AS45" s="67">
        <v>2</v>
      </c>
      <c r="AT45" s="124">
        <f>AR45+AG45</f>
        <v>23</v>
      </c>
      <c r="AU45" s="124">
        <f>AS45+AH45</f>
        <v>7</v>
      </c>
      <c r="AV45" s="125">
        <v>487</v>
      </c>
      <c r="AW45" s="111">
        <f>(AV45-AO45)/AO45*100</f>
        <v>-1.417004048582996</v>
      </c>
      <c r="AX45" s="124">
        <v>448</v>
      </c>
      <c r="AY45" s="55"/>
      <c r="AZ45" s="125">
        <v>916</v>
      </c>
      <c r="BA45" s="110">
        <f>AZ45/AV45</f>
        <v>1.8809034907597535</v>
      </c>
    </row>
    <row r="46" spans="1:53" x14ac:dyDescent="0.3">
      <c r="A46" s="8">
        <v>6</v>
      </c>
      <c r="B46" s="4" t="s">
        <v>49</v>
      </c>
      <c r="C46" s="4">
        <v>91</v>
      </c>
      <c r="D46" s="4" t="s">
        <v>54</v>
      </c>
      <c r="E46" s="87">
        <v>391</v>
      </c>
      <c r="F46" s="94">
        <v>10</v>
      </c>
      <c r="G46" s="94">
        <v>6</v>
      </c>
      <c r="H46" s="47"/>
      <c r="I46" s="94">
        <v>391</v>
      </c>
      <c r="J46" s="96">
        <f>(I46-E46)/E46*100</f>
        <v>0</v>
      </c>
      <c r="K46" s="49">
        <v>304</v>
      </c>
      <c r="L46" s="49"/>
      <c r="M46" s="95">
        <v>391</v>
      </c>
      <c r="N46" s="98">
        <f>M46/I46</f>
        <v>1</v>
      </c>
      <c r="O46" s="87">
        <v>392</v>
      </c>
      <c r="P46" s="116">
        <v>3</v>
      </c>
      <c r="Q46" s="117">
        <f>P46+F46</f>
        <v>13</v>
      </c>
      <c r="R46" s="116">
        <v>5</v>
      </c>
      <c r="S46" s="116">
        <v>2</v>
      </c>
      <c r="T46" s="117">
        <f>R46+G46</f>
        <v>11</v>
      </c>
      <c r="U46" s="117">
        <f>S46+H46</f>
        <v>2</v>
      </c>
      <c r="V46" s="118">
        <v>389</v>
      </c>
      <c r="W46" s="52">
        <f>(V46-O46)/O46*100</f>
        <v>-0.76530612244897955</v>
      </c>
      <c r="X46" s="61">
        <v>310</v>
      </c>
      <c r="Y46" s="59"/>
      <c r="Z46" s="118">
        <v>389</v>
      </c>
      <c r="AA46" s="53">
        <f>Z46/V46</f>
        <v>1</v>
      </c>
      <c r="AB46" s="44">
        <v>388</v>
      </c>
      <c r="AC46" s="120">
        <v>8</v>
      </c>
      <c r="AD46" s="121">
        <f>Q46+AC46</f>
        <v>21</v>
      </c>
      <c r="AE46" s="120">
        <v>3</v>
      </c>
      <c r="AF46" s="120">
        <v>1</v>
      </c>
      <c r="AG46" s="121">
        <f>AE46+T46</f>
        <v>14</v>
      </c>
      <c r="AH46" s="121">
        <f>AF46+U46</f>
        <v>3</v>
      </c>
      <c r="AI46" s="122">
        <v>394</v>
      </c>
      <c r="AJ46" s="91">
        <f>(AI46-AB46)/AB46*100</f>
        <v>1.5463917525773196</v>
      </c>
      <c r="AK46" s="65">
        <v>319</v>
      </c>
      <c r="AL46" s="63"/>
      <c r="AM46" s="122">
        <v>394</v>
      </c>
      <c r="AN46" s="92">
        <f>AM46/AI46</f>
        <v>1</v>
      </c>
      <c r="AO46" s="44">
        <v>388</v>
      </c>
      <c r="AP46" s="67">
        <v>9</v>
      </c>
      <c r="AQ46" s="124">
        <f>AP46+AD46</f>
        <v>30</v>
      </c>
      <c r="AR46" s="67">
        <v>4</v>
      </c>
      <c r="AS46" s="67"/>
      <c r="AT46" s="124">
        <f>AR46+AG46</f>
        <v>18</v>
      </c>
      <c r="AU46" s="124">
        <f>AS46+AH46</f>
        <v>3</v>
      </c>
      <c r="AV46" s="125">
        <v>397</v>
      </c>
      <c r="AW46" s="111">
        <f>(AV46-AO46)/AO46*100</f>
        <v>2.3195876288659796</v>
      </c>
      <c r="AX46" s="124">
        <v>321</v>
      </c>
      <c r="AY46" s="55"/>
      <c r="AZ46" s="125">
        <v>1154</v>
      </c>
      <c r="BA46" s="110">
        <f>AZ46/AV46</f>
        <v>2.906801007556675</v>
      </c>
    </row>
    <row r="47" spans="1:53" x14ac:dyDescent="0.3">
      <c r="A47" s="8">
        <v>7</v>
      </c>
      <c r="B47" s="4" t="s">
        <v>57</v>
      </c>
      <c r="C47" s="4">
        <v>63</v>
      </c>
      <c r="D47" s="4" t="s">
        <v>60</v>
      </c>
      <c r="E47" s="87">
        <v>186</v>
      </c>
      <c r="F47" s="94">
        <v>4</v>
      </c>
      <c r="G47" s="94">
        <v>2</v>
      </c>
      <c r="H47" s="47">
        <v>1</v>
      </c>
      <c r="I47" s="94">
        <v>198</v>
      </c>
      <c r="J47" s="96">
        <f>(I47-E47)/E47*100</f>
        <v>6.4516129032258061</v>
      </c>
      <c r="K47" s="49">
        <v>193</v>
      </c>
      <c r="L47" s="49"/>
      <c r="M47" s="95">
        <v>197</v>
      </c>
      <c r="N47" s="98">
        <f>M47/I47</f>
        <v>0.99494949494949492</v>
      </c>
      <c r="O47" s="87">
        <v>188</v>
      </c>
      <c r="P47" s="116">
        <v>1</v>
      </c>
      <c r="Q47" s="117">
        <f>P47+F47</f>
        <v>5</v>
      </c>
      <c r="R47" s="116">
        <v>1</v>
      </c>
      <c r="S47" s="116"/>
      <c r="T47" s="117">
        <f>R47+G47</f>
        <v>3</v>
      </c>
      <c r="U47" s="117">
        <f>S47+H47</f>
        <v>1</v>
      </c>
      <c r="V47" s="118">
        <v>197</v>
      </c>
      <c r="W47" s="52">
        <f>(V47-O47)/O47*100</f>
        <v>4.7872340425531918</v>
      </c>
      <c r="X47" s="61">
        <v>194</v>
      </c>
      <c r="Y47" s="59"/>
      <c r="Z47" s="118">
        <v>198</v>
      </c>
      <c r="AA47" s="53">
        <f>Z47/V47</f>
        <v>1.0050761421319796</v>
      </c>
      <c r="AB47" s="44">
        <v>190</v>
      </c>
      <c r="AC47" s="120">
        <v>1</v>
      </c>
      <c r="AD47" s="121">
        <f>Q47+AC47</f>
        <v>6</v>
      </c>
      <c r="AE47" s="120"/>
      <c r="AF47" s="120"/>
      <c r="AG47" s="121">
        <f>AE47+T47</f>
        <v>3</v>
      </c>
      <c r="AH47" s="121">
        <f>AF47+U47</f>
        <v>1</v>
      </c>
      <c r="AI47" s="122">
        <v>197</v>
      </c>
      <c r="AJ47" s="91">
        <f>(AI47-AB47)/AB47*100</f>
        <v>3.6842105263157889</v>
      </c>
      <c r="AK47" s="65">
        <v>193</v>
      </c>
      <c r="AL47" s="63"/>
      <c r="AM47" s="122">
        <v>197</v>
      </c>
      <c r="AN47" s="92">
        <f>AM47/AI47</f>
        <v>1</v>
      </c>
      <c r="AO47" s="44">
        <v>196</v>
      </c>
      <c r="AP47" s="67">
        <v>2</v>
      </c>
      <c r="AQ47" s="124">
        <f>AP47+AD47</f>
        <v>8</v>
      </c>
      <c r="AR47" s="67">
        <v>2</v>
      </c>
      <c r="AS47" s="67"/>
      <c r="AT47" s="124">
        <f>AR47+AG47</f>
        <v>5</v>
      </c>
      <c r="AU47" s="124">
        <f>AS47+AH47</f>
        <v>1</v>
      </c>
      <c r="AV47" s="125">
        <v>197</v>
      </c>
      <c r="AW47" s="111">
        <f>(AV47-AO47)/AO47*100</f>
        <v>0.51020408163265307</v>
      </c>
      <c r="AX47" s="124">
        <v>193</v>
      </c>
      <c r="AY47" s="55"/>
      <c r="AZ47" s="125">
        <v>287</v>
      </c>
      <c r="BA47" s="110">
        <f>AZ47/AV47</f>
        <v>1.4568527918781726</v>
      </c>
    </row>
    <row r="48" spans="1:53" x14ac:dyDescent="0.3">
      <c r="A48" s="8">
        <v>7</v>
      </c>
      <c r="B48" s="4" t="s">
        <v>57</v>
      </c>
      <c r="C48" s="4">
        <v>77</v>
      </c>
      <c r="D48" s="4" t="s">
        <v>61</v>
      </c>
      <c r="E48" s="87">
        <v>366</v>
      </c>
      <c r="F48" s="94">
        <v>15</v>
      </c>
      <c r="G48" s="94">
        <v>12</v>
      </c>
      <c r="H48" s="47"/>
      <c r="I48" s="94">
        <v>372</v>
      </c>
      <c r="J48" s="96">
        <f>(I48-E48)/E48*100</f>
        <v>1.639344262295082</v>
      </c>
      <c r="K48" s="49">
        <v>316</v>
      </c>
      <c r="L48" s="49"/>
      <c r="M48" s="95">
        <v>368</v>
      </c>
      <c r="N48" s="98">
        <f>M48/I48</f>
        <v>0.989247311827957</v>
      </c>
      <c r="O48" s="87">
        <v>366</v>
      </c>
      <c r="P48" s="116">
        <v>2</v>
      </c>
      <c r="Q48" s="117">
        <f>P48+F48</f>
        <v>17</v>
      </c>
      <c r="R48" s="116">
        <v>3</v>
      </c>
      <c r="S48" s="116">
        <v>1</v>
      </c>
      <c r="T48" s="117">
        <f>R48+G48</f>
        <v>15</v>
      </c>
      <c r="U48" s="117">
        <f>S48+H48</f>
        <v>1</v>
      </c>
      <c r="V48" s="118">
        <v>371</v>
      </c>
      <c r="W48" s="52">
        <f>(V48-O48)/O48*100</f>
        <v>1.3661202185792349</v>
      </c>
      <c r="X48" s="61">
        <v>316</v>
      </c>
      <c r="Y48" s="59"/>
      <c r="Z48" s="118">
        <v>367</v>
      </c>
      <c r="AA48" s="53">
        <f>Z48/V48</f>
        <v>0.98921832884097038</v>
      </c>
      <c r="AB48" s="44">
        <v>367</v>
      </c>
      <c r="AC48" s="120">
        <v>3</v>
      </c>
      <c r="AD48" s="121">
        <f>Q48+AC48</f>
        <v>20</v>
      </c>
      <c r="AE48" s="120">
        <v>6</v>
      </c>
      <c r="AF48" s="120">
        <v>4</v>
      </c>
      <c r="AG48" s="121">
        <f>AE48+T48</f>
        <v>21</v>
      </c>
      <c r="AH48" s="121">
        <f>AF48+U48</f>
        <v>5</v>
      </c>
      <c r="AI48" s="122">
        <v>367</v>
      </c>
      <c r="AJ48" s="91">
        <f>(AI48-AB48)/AB48*100</f>
        <v>0</v>
      </c>
      <c r="AK48" s="65">
        <v>317</v>
      </c>
      <c r="AL48" s="63"/>
      <c r="AM48" s="122">
        <v>364</v>
      </c>
      <c r="AN48" s="92">
        <f>AM48/AI48</f>
        <v>0.99182561307901906</v>
      </c>
      <c r="AO48" s="44">
        <v>373</v>
      </c>
      <c r="AP48" s="67">
        <v>3</v>
      </c>
      <c r="AQ48" s="124">
        <f>AP48+AD48</f>
        <v>23</v>
      </c>
      <c r="AR48" s="67">
        <v>3</v>
      </c>
      <c r="AS48" s="67">
        <v>1</v>
      </c>
      <c r="AT48" s="124">
        <f>AR48+AG48</f>
        <v>24</v>
      </c>
      <c r="AU48" s="124">
        <f>AS48+AH48</f>
        <v>6</v>
      </c>
      <c r="AV48" s="125">
        <v>367</v>
      </c>
      <c r="AW48" s="111">
        <f>(AV48-AO48)/AO48*100</f>
        <v>-1.6085790884718498</v>
      </c>
      <c r="AX48" s="124">
        <v>317</v>
      </c>
      <c r="AY48" s="55"/>
      <c r="AZ48" s="125">
        <v>1085</v>
      </c>
      <c r="BA48" s="110">
        <f>AZ48/AV48</f>
        <v>2.9564032697547682</v>
      </c>
    </row>
    <row r="49" spans="1:53" x14ac:dyDescent="0.3">
      <c r="A49" s="8">
        <v>7</v>
      </c>
      <c r="B49" s="4" t="s">
        <v>57</v>
      </c>
      <c r="C49" s="4">
        <v>87</v>
      </c>
      <c r="D49" s="4" t="s">
        <v>59</v>
      </c>
      <c r="E49" s="87">
        <v>474</v>
      </c>
      <c r="F49" s="94">
        <v>9</v>
      </c>
      <c r="G49" s="94">
        <v>8</v>
      </c>
      <c r="H49" s="47"/>
      <c r="I49" s="94">
        <v>472</v>
      </c>
      <c r="J49" s="96">
        <f>(I49-E49)/E49*100</f>
        <v>-0.42194092827004215</v>
      </c>
      <c r="K49" s="49">
        <v>445</v>
      </c>
      <c r="L49" s="49"/>
      <c r="M49" s="95">
        <v>471</v>
      </c>
      <c r="N49" s="98">
        <f>M49/I49</f>
        <v>0.9978813559322034</v>
      </c>
      <c r="O49" s="87">
        <v>475</v>
      </c>
      <c r="P49" s="116">
        <v>4</v>
      </c>
      <c r="Q49" s="117">
        <f>P49+F49</f>
        <v>13</v>
      </c>
      <c r="R49" s="116">
        <v>1</v>
      </c>
      <c r="S49" s="116"/>
      <c r="T49" s="117">
        <f>R49+G49</f>
        <v>9</v>
      </c>
      <c r="U49" s="117">
        <f>S49+H49</f>
        <v>0</v>
      </c>
      <c r="V49" s="118">
        <v>475</v>
      </c>
      <c r="W49" s="52">
        <f>(V49-O49)/O49*100</f>
        <v>0</v>
      </c>
      <c r="X49" s="61">
        <v>453</v>
      </c>
      <c r="Y49" s="59"/>
      <c r="Z49" s="118">
        <v>474</v>
      </c>
      <c r="AA49" s="53">
        <f>Z49/V49</f>
        <v>0.99789473684210528</v>
      </c>
      <c r="AB49" s="44">
        <v>472</v>
      </c>
      <c r="AC49" s="120">
        <v>4</v>
      </c>
      <c r="AD49" s="121">
        <f>Q49+AC49</f>
        <v>17</v>
      </c>
      <c r="AE49" s="120">
        <v>7</v>
      </c>
      <c r="AF49" s="120">
        <v>3</v>
      </c>
      <c r="AG49" s="121">
        <f>AE49+T49</f>
        <v>16</v>
      </c>
      <c r="AH49" s="121">
        <f>AF49+U49</f>
        <v>3</v>
      </c>
      <c r="AI49" s="122">
        <v>471</v>
      </c>
      <c r="AJ49" s="91">
        <f>(AI49-AB49)/AB49*100</f>
        <v>-0.21186440677966101</v>
      </c>
      <c r="AK49" s="65">
        <v>448</v>
      </c>
      <c r="AL49" s="63"/>
      <c r="AM49" s="122">
        <v>470</v>
      </c>
      <c r="AN49" s="92">
        <f>AM49/AI49</f>
        <v>0.99787685774946921</v>
      </c>
      <c r="AO49" s="44">
        <v>471</v>
      </c>
      <c r="AP49" s="67">
        <v>9</v>
      </c>
      <c r="AQ49" s="124">
        <f>AP49+AD49</f>
        <v>26</v>
      </c>
      <c r="AR49" s="67">
        <v>5</v>
      </c>
      <c r="AS49" s="67">
        <v>2</v>
      </c>
      <c r="AT49" s="124">
        <f>AR49+AG49</f>
        <v>21</v>
      </c>
      <c r="AU49" s="124">
        <f>AS49+AH49</f>
        <v>5</v>
      </c>
      <c r="AV49" s="125">
        <v>476</v>
      </c>
      <c r="AW49" s="111">
        <f>(AV49-AO49)/AO49*100</f>
        <v>1.0615711252653928</v>
      </c>
      <c r="AX49" s="124">
        <v>453</v>
      </c>
      <c r="AY49" s="55"/>
      <c r="AZ49" s="125">
        <v>781</v>
      </c>
      <c r="BA49" s="110">
        <f>AZ49/AV49</f>
        <v>1.6407563025210083</v>
      </c>
    </row>
    <row r="50" spans="1:53" x14ac:dyDescent="0.3">
      <c r="A50" s="8">
        <v>7</v>
      </c>
      <c r="B50" s="4" t="s">
        <v>57</v>
      </c>
      <c r="C50" s="4">
        <v>94</v>
      </c>
      <c r="D50" s="4" t="s">
        <v>58</v>
      </c>
      <c r="E50" s="87">
        <v>316</v>
      </c>
      <c r="F50" s="94">
        <v>7</v>
      </c>
      <c r="G50" s="94">
        <v>4</v>
      </c>
      <c r="H50" s="94">
        <v>1</v>
      </c>
      <c r="I50" s="94">
        <v>320</v>
      </c>
      <c r="J50" s="96">
        <f>(I50-E50)/E50*100</f>
        <v>1.2658227848101267</v>
      </c>
      <c r="K50" s="97">
        <v>301</v>
      </c>
      <c r="L50" s="97"/>
      <c r="M50" s="95">
        <v>318</v>
      </c>
      <c r="N50" s="98">
        <f>M50/I50</f>
        <v>0.99375000000000002</v>
      </c>
      <c r="O50" s="87">
        <v>319</v>
      </c>
      <c r="P50" s="116"/>
      <c r="Q50" s="117">
        <f>P50+F50</f>
        <v>7</v>
      </c>
      <c r="R50" s="116">
        <v>1</v>
      </c>
      <c r="S50" s="116"/>
      <c r="T50" s="117">
        <f>R50+G50</f>
        <v>5</v>
      </c>
      <c r="U50" s="117">
        <f>S50+H50</f>
        <v>1</v>
      </c>
      <c r="V50" s="118">
        <v>317</v>
      </c>
      <c r="W50" s="104">
        <f>(V50-O50)/O50*100</f>
        <v>-0.62695924764890276</v>
      </c>
      <c r="X50" s="61">
        <v>298</v>
      </c>
      <c r="Y50" s="118"/>
      <c r="Z50" s="118">
        <v>315</v>
      </c>
      <c r="AA50" s="105">
        <f>Z50/V50</f>
        <v>0.99369085173501581</v>
      </c>
      <c r="AB50" s="87">
        <v>321</v>
      </c>
      <c r="AC50" s="120">
        <v>2</v>
      </c>
      <c r="AD50" s="121">
        <f>Q50+AC50</f>
        <v>9</v>
      </c>
      <c r="AE50" s="120">
        <v>2</v>
      </c>
      <c r="AF50" s="120">
        <v>1</v>
      </c>
      <c r="AG50" s="121">
        <f>AE50+T50</f>
        <v>7</v>
      </c>
      <c r="AH50" s="121">
        <f>AF50+U50</f>
        <v>2</v>
      </c>
      <c r="AI50" s="122">
        <v>317</v>
      </c>
      <c r="AJ50" s="91">
        <f>(AI50-AB50)/AB50*100</f>
        <v>-1.2461059190031152</v>
      </c>
      <c r="AK50" s="65">
        <v>297</v>
      </c>
      <c r="AL50" s="122"/>
      <c r="AM50" s="122">
        <v>315</v>
      </c>
      <c r="AN50" s="92">
        <f>AM50/AI50</f>
        <v>0.99369085173501581</v>
      </c>
      <c r="AO50" s="87">
        <v>321</v>
      </c>
      <c r="AP50" s="123">
        <v>6</v>
      </c>
      <c r="AQ50" s="124">
        <f>AP50+AD50</f>
        <v>15</v>
      </c>
      <c r="AR50" s="123">
        <v>3</v>
      </c>
      <c r="AS50" s="123">
        <v>1</v>
      </c>
      <c r="AT50" s="124">
        <f>AR50+AG50</f>
        <v>10</v>
      </c>
      <c r="AU50" s="124">
        <f>AS50+AH50</f>
        <v>3</v>
      </c>
      <c r="AV50" s="125">
        <v>319</v>
      </c>
      <c r="AW50" s="111">
        <f>(AV50-AO50)/AO50*100</f>
        <v>-0.62305295950155759</v>
      </c>
      <c r="AX50" s="124">
        <v>302</v>
      </c>
      <c r="AY50" s="109"/>
      <c r="AZ50" s="125">
        <v>622</v>
      </c>
      <c r="BA50" s="110">
        <f>AZ50/AV50</f>
        <v>1.9498432601880877</v>
      </c>
    </row>
    <row r="51" spans="1:53" x14ac:dyDescent="0.3">
      <c r="A51" s="8">
        <v>8</v>
      </c>
      <c r="B51" s="4" t="s">
        <v>62</v>
      </c>
      <c r="C51" s="4">
        <v>61</v>
      </c>
      <c r="D51" s="4" t="s">
        <v>63</v>
      </c>
      <c r="E51" s="87">
        <v>447</v>
      </c>
      <c r="F51" s="94">
        <v>9</v>
      </c>
      <c r="G51" s="94">
        <v>5</v>
      </c>
      <c r="H51" s="47"/>
      <c r="I51" s="94">
        <v>452</v>
      </c>
      <c r="J51" s="96">
        <f>(I51-E51)/E51*100</f>
        <v>1.1185682326621924</v>
      </c>
      <c r="K51" s="49">
        <v>355</v>
      </c>
      <c r="L51" s="49"/>
      <c r="M51" s="95">
        <v>452</v>
      </c>
      <c r="N51" s="98">
        <f>M51/I51</f>
        <v>1</v>
      </c>
      <c r="O51" s="87">
        <v>445</v>
      </c>
      <c r="P51" s="116">
        <v>5</v>
      </c>
      <c r="Q51" s="117">
        <f>P51+F51</f>
        <v>14</v>
      </c>
      <c r="R51" s="116">
        <v>3</v>
      </c>
      <c r="S51" s="116"/>
      <c r="T51" s="117">
        <f>R51+G51</f>
        <v>8</v>
      </c>
      <c r="U51" s="117">
        <f>S51+H51</f>
        <v>0</v>
      </c>
      <c r="V51" s="118">
        <v>451</v>
      </c>
      <c r="W51" s="52">
        <f>(V51-O51)/O51*100</f>
        <v>1.348314606741573</v>
      </c>
      <c r="X51" s="61">
        <v>355</v>
      </c>
      <c r="Y51" s="59"/>
      <c r="Z51" s="118">
        <v>451</v>
      </c>
      <c r="AA51" s="53">
        <f>Z51/V51</f>
        <v>1</v>
      </c>
      <c r="AB51" s="44">
        <v>445</v>
      </c>
      <c r="AC51" s="120">
        <v>5</v>
      </c>
      <c r="AD51" s="121">
        <f>Q51+AC51</f>
        <v>19</v>
      </c>
      <c r="AE51" s="120">
        <v>10</v>
      </c>
      <c r="AF51" s="120">
        <v>2</v>
      </c>
      <c r="AG51" s="121">
        <f>AE51+T51</f>
        <v>18</v>
      </c>
      <c r="AH51" s="121">
        <f>AF51+U51</f>
        <v>2</v>
      </c>
      <c r="AI51" s="122">
        <v>444</v>
      </c>
      <c r="AJ51" s="91">
        <f>(AI51-AB51)/AB51*100</f>
        <v>-0.22471910112359553</v>
      </c>
      <c r="AK51" s="65">
        <v>349</v>
      </c>
      <c r="AL51" s="63"/>
      <c r="AM51" s="122">
        <v>444</v>
      </c>
      <c r="AN51" s="92">
        <f>AM51/AI51</f>
        <v>1</v>
      </c>
      <c r="AO51" s="44">
        <v>448</v>
      </c>
      <c r="AP51" s="67">
        <v>4</v>
      </c>
      <c r="AQ51" s="124">
        <f>AP51+AD51</f>
        <v>23</v>
      </c>
      <c r="AR51" s="67">
        <v>4</v>
      </c>
      <c r="AS51" s="67">
        <v>4</v>
      </c>
      <c r="AT51" s="124">
        <f>AR51+AG51</f>
        <v>22</v>
      </c>
      <c r="AU51" s="124">
        <f>AS51+AH51</f>
        <v>6</v>
      </c>
      <c r="AV51" s="125">
        <v>443</v>
      </c>
      <c r="AW51" s="111">
        <f>(AV51-AO51)/AO51*100</f>
        <v>-1.1160714285714286</v>
      </c>
      <c r="AX51" s="124">
        <v>348</v>
      </c>
      <c r="AY51" s="125"/>
      <c r="AZ51" s="125">
        <v>1454</v>
      </c>
      <c r="BA51" s="110">
        <f>AZ51/AV51</f>
        <v>3.2821670428893905</v>
      </c>
    </row>
    <row r="52" spans="1:53" x14ac:dyDescent="0.3">
      <c r="A52" s="8">
        <v>8</v>
      </c>
      <c r="B52" s="4" t="s">
        <v>62</v>
      </c>
      <c r="C52" s="4">
        <v>68</v>
      </c>
      <c r="D52" s="4" t="s">
        <v>64</v>
      </c>
      <c r="E52" s="87">
        <v>355</v>
      </c>
      <c r="F52" s="94">
        <v>9</v>
      </c>
      <c r="G52" s="94">
        <v>5</v>
      </c>
      <c r="H52" s="47">
        <v>3</v>
      </c>
      <c r="I52" s="94">
        <v>359</v>
      </c>
      <c r="J52" s="96">
        <f>(I52-E52)/E52*100</f>
        <v>1.1267605633802817</v>
      </c>
      <c r="K52" s="49">
        <v>313</v>
      </c>
      <c r="L52" s="49"/>
      <c r="M52" s="95">
        <v>358</v>
      </c>
      <c r="N52" s="98">
        <f>M52/I52</f>
        <v>0.99721448467966578</v>
      </c>
      <c r="O52" s="87">
        <v>361</v>
      </c>
      <c r="P52" s="116"/>
      <c r="Q52" s="117">
        <f>P52+F52</f>
        <v>9</v>
      </c>
      <c r="R52" s="116">
        <v>5</v>
      </c>
      <c r="S52" s="116">
        <v>1</v>
      </c>
      <c r="T52" s="117">
        <f>R52+G52</f>
        <v>10</v>
      </c>
      <c r="U52" s="117">
        <f>S52+H52</f>
        <v>4</v>
      </c>
      <c r="V52" s="118">
        <v>355</v>
      </c>
      <c r="W52" s="52">
        <f>(V52-O52)/O52*100</f>
        <v>-1.662049861495845</v>
      </c>
      <c r="X52" s="61">
        <v>309</v>
      </c>
      <c r="Y52" s="59"/>
      <c r="Z52" s="118">
        <v>354</v>
      </c>
      <c r="AA52" s="53">
        <f>Z52/V52</f>
        <v>0.9971830985915493</v>
      </c>
      <c r="AB52" s="44">
        <v>361</v>
      </c>
      <c r="AC52" s="120">
        <v>4</v>
      </c>
      <c r="AD52" s="121">
        <f>Q52+AC52</f>
        <v>13</v>
      </c>
      <c r="AE52" s="120">
        <v>3</v>
      </c>
      <c r="AF52" s="120">
        <v>1</v>
      </c>
      <c r="AG52" s="121">
        <f>AE52+T52</f>
        <v>13</v>
      </c>
      <c r="AH52" s="121">
        <f>AF52+U52</f>
        <v>5</v>
      </c>
      <c r="AI52" s="122">
        <v>357</v>
      </c>
      <c r="AJ52" s="91">
        <f>(AI52-AB52)/AB52*100</f>
        <v>-1.10803324099723</v>
      </c>
      <c r="AK52" s="65">
        <v>310</v>
      </c>
      <c r="AL52" s="63"/>
      <c r="AM52" s="122">
        <v>357</v>
      </c>
      <c r="AN52" s="92">
        <f>AM52/AI52</f>
        <v>1</v>
      </c>
      <c r="AO52" s="44">
        <v>356</v>
      </c>
      <c r="AP52" s="67">
        <v>1</v>
      </c>
      <c r="AQ52" s="124">
        <f>AP52+AD52</f>
        <v>14</v>
      </c>
      <c r="AR52" s="67">
        <v>3</v>
      </c>
      <c r="AS52" s="67"/>
      <c r="AT52" s="124">
        <f>AR52+AG52</f>
        <v>16</v>
      </c>
      <c r="AU52" s="124">
        <f>AS52+AH52</f>
        <v>5</v>
      </c>
      <c r="AV52" s="125">
        <v>353</v>
      </c>
      <c r="AW52" s="111">
        <f>(AV52-AO52)/AO52*100</f>
        <v>-0.84269662921348309</v>
      </c>
      <c r="AX52" s="124">
        <v>310</v>
      </c>
      <c r="AY52" s="55"/>
      <c r="AZ52" s="125">
        <v>907</v>
      </c>
      <c r="BA52" s="110">
        <f>AZ52/AV52</f>
        <v>2.5694050991501416</v>
      </c>
    </row>
    <row r="53" spans="1:53" x14ac:dyDescent="0.3">
      <c r="A53" s="8">
        <v>8</v>
      </c>
      <c r="B53" s="4" t="s">
        <v>62</v>
      </c>
      <c r="C53" s="4">
        <v>74</v>
      </c>
      <c r="D53" s="4" t="s">
        <v>66</v>
      </c>
      <c r="E53" s="87">
        <v>105</v>
      </c>
      <c r="F53" s="94">
        <v>1</v>
      </c>
      <c r="G53" s="94">
        <v>1</v>
      </c>
      <c r="H53" s="47"/>
      <c r="I53" s="94">
        <v>106</v>
      </c>
      <c r="J53" s="96">
        <f>(I53-E53)/E53*100</f>
        <v>0.95238095238095244</v>
      </c>
      <c r="K53" s="49">
        <v>98</v>
      </c>
      <c r="L53" s="49"/>
      <c r="M53" s="95">
        <v>106</v>
      </c>
      <c r="N53" s="98">
        <f>M53/I53</f>
        <v>1</v>
      </c>
      <c r="O53" s="87">
        <v>106</v>
      </c>
      <c r="P53" s="116"/>
      <c r="Q53" s="117">
        <f>P53+F53</f>
        <v>1</v>
      </c>
      <c r="R53" s="116">
        <v>1</v>
      </c>
      <c r="S53" s="116"/>
      <c r="T53" s="117">
        <f>R53+G53</f>
        <v>2</v>
      </c>
      <c r="U53" s="117">
        <f>S53+H53</f>
        <v>0</v>
      </c>
      <c r="V53" s="118">
        <v>104</v>
      </c>
      <c r="W53" s="52">
        <f>(V53-O53)/O53*100</f>
        <v>-1.8867924528301887</v>
      </c>
      <c r="X53" s="61">
        <v>96</v>
      </c>
      <c r="Y53" s="59"/>
      <c r="Z53" s="118">
        <v>104</v>
      </c>
      <c r="AA53" s="53">
        <f>Z53/V53</f>
        <v>1</v>
      </c>
      <c r="AB53" s="44">
        <v>104</v>
      </c>
      <c r="AC53" s="120">
        <v>1</v>
      </c>
      <c r="AD53" s="121">
        <f>Q53+AC53</f>
        <v>2</v>
      </c>
      <c r="AE53" s="120"/>
      <c r="AF53" s="120"/>
      <c r="AG53" s="121">
        <f>AE53+T53</f>
        <v>2</v>
      </c>
      <c r="AH53" s="121">
        <f>AF53+U53</f>
        <v>0</v>
      </c>
      <c r="AI53" s="122">
        <v>104</v>
      </c>
      <c r="AJ53" s="91">
        <f>(AI53-AB53)/AB53*100</f>
        <v>0</v>
      </c>
      <c r="AK53" s="65">
        <v>96</v>
      </c>
      <c r="AL53" s="63"/>
      <c r="AM53" s="122">
        <v>104</v>
      </c>
      <c r="AN53" s="92">
        <f>AM53/AI53</f>
        <v>1</v>
      </c>
      <c r="AO53" s="44">
        <v>106</v>
      </c>
      <c r="AP53" s="67">
        <v>4</v>
      </c>
      <c r="AQ53" s="124">
        <f>AP53+AD53</f>
        <v>6</v>
      </c>
      <c r="AR53" s="67">
        <v>1</v>
      </c>
      <c r="AS53" s="67"/>
      <c r="AT53" s="124">
        <f>AR53+AG53</f>
        <v>3</v>
      </c>
      <c r="AU53" s="124">
        <f>AS53+AH53</f>
        <v>0</v>
      </c>
      <c r="AV53" s="125">
        <v>108</v>
      </c>
      <c r="AW53" s="111">
        <f>(AV53-AO53)/AO53*100</f>
        <v>1.8867924528301887</v>
      </c>
      <c r="AX53" s="124">
        <v>96</v>
      </c>
      <c r="AY53" s="55"/>
      <c r="AZ53" s="125">
        <v>219</v>
      </c>
      <c r="BA53" s="110">
        <f>AZ53/AV53</f>
        <v>2.0277777777777777</v>
      </c>
    </row>
    <row r="54" spans="1:53" x14ac:dyDescent="0.3">
      <c r="A54" s="8">
        <v>8</v>
      </c>
      <c r="B54" s="4" t="s">
        <v>62</v>
      </c>
      <c r="C54" s="4">
        <v>78</v>
      </c>
      <c r="D54" s="4" t="s">
        <v>65</v>
      </c>
      <c r="E54" s="87">
        <v>413</v>
      </c>
      <c r="F54" s="94">
        <v>13</v>
      </c>
      <c r="G54" s="94">
        <v>5</v>
      </c>
      <c r="H54" s="47"/>
      <c r="I54" s="94">
        <v>432</v>
      </c>
      <c r="J54" s="96">
        <f>(I54-E54)/E54*100</f>
        <v>4.6004842615012107</v>
      </c>
      <c r="K54" s="49">
        <v>383</v>
      </c>
      <c r="L54" s="49"/>
      <c r="M54" s="95">
        <v>432</v>
      </c>
      <c r="N54" s="98">
        <f>M54/I54</f>
        <v>1</v>
      </c>
      <c r="O54" s="87">
        <v>417</v>
      </c>
      <c r="P54" s="116">
        <v>4</v>
      </c>
      <c r="Q54" s="117">
        <f>P54+F54</f>
        <v>17</v>
      </c>
      <c r="R54" s="116">
        <v>2</v>
      </c>
      <c r="S54" s="116">
        <v>1</v>
      </c>
      <c r="T54" s="117">
        <f>R54+G54</f>
        <v>7</v>
      </c>
      <c r="U54" s="117">
        <f>S54+H54</f>
        <v>1</v>
      </c>
      <c r="V54" s="118">
        <v>435</v>
      </c>
      <c r="W54" s="52">
        <f>(V54-O54)/O54*100</f>
        <v>4.3165467625899279</v>
      </c>
      <c r="X54" s="61">
        <v>385</v>
      </c>
      <c r="Y54" s="59"/>
      <c r="Z54" s="118">
        <v>435</v>
      </c>
      <c r="AA54" s="53">
        <f>Z54/V54</f>
        <v>1</v>
      </c>
      <c r="AB54" s="44">
        <v>422</v>
      </c>
      <c r="AC54" s="120">
        <v>4</v>
      </c>
      <c r="AD54" s="121">
        <f>Q54+AC54</f>
        <v>21</v>
      </c>
      <c r="AE54" s="120">
        <v>3</v>
      </c>
      <c r="AF54" s="120"/>
      <c r="AG54" s="121">
        <f>AE54+T54</f>
        <v>10</v>
      </c>
      <c r="AH54" s="121">
        <f>AF54+U54</f>
        <v>1</v>
      </c>
      <c r="AI54" s="122">
        <v>435</v>
      </c>
      <c r="AJ54" s="91">
        <f>(AI54-AB54)/AB54*100</f>
        <v>3.080568720379147</v>
      </c>
      <c r="AK54" s="65">
        <v>387</v>
      </c>
      <c r="AL54" s="63"/>
      <c r="AM54" s="122">
        <v>435</v>
      </c>
      <c r="AN54" s="92">
        <f>AM54/AI54</f>
        <v>1</v>
      </c>
      <c r="AO54" s="44">
        <v>426</v>
      </c>
      <c r="AP54" s="67">
        <v>4</v>
      </c>
      <c r="AQ54" s="124">
        <f>AP54+AD54</f>
        <v>25</v>
      </c>
      <c r="AR54" s="67">
        <v>4</v>
      </c>
      <c r="AS54" s="67">
        <v>2</v>
      </c>
      <c r="AT54" s="124">
        <f>AR54+AG54</f>
        <v>14</v>
      </c>
      <c r="AU54" s="124">
        <f>AS54+AH54</f>
        <v>3</v>
      </c>
      <c r="AV54" s="125">
        <v>433</v>
      </c>
      <c r="AW54" s="111">
        <f>(AV54-AO54)/AO54*100</f>
        <v>1.643192488262911</v>
      </c>
      <c r="AX54" s="124">
        <v>387</v>
      </c>
      <c r="AY54" s="55"/>
      <c r="AZ54" s="125">
        <v>1055</v>
      </c>
      <c r="BA54" s="110">
        <f>AZ54/AV54</f>
        <v>2.4364896073903002</v>
      </c>
    </row>
    <row r="55" spans="1:53" x14ac:dyDescent="0.3">
      <c r="A55" s="8">
        <v>9</v>
      </c>
      <c r="B55" s="4" t="s">
        <v>67</v>
      </c>
      <c r="C55" s="4">
        <v>30</v>
      </c>
      <c r="D55" s="4" t="s">
        <v>69</v>
      </c>
      <c r="E55" s="87">
        <v>18</v>
      </c>
      <c r="F55" s="94">
        <v>1</v>
      </c>
      <c r="G55" s="47"/>
      <c r="H55" s="47"/>
      <c r="I55" s="94">
        <v>20</v>
      </c>
      <c r="J55" s="96">
        <f>(I55-E55)/E55*100</f>
        <v>11.111111111111111</v>
      </c>
      <c r="K55" s="49">
        <v>7</v>
      </c>
      <c r="L55" s="49"/>
      <c r="M55" s="95">
        <v>20</v>
      </c>
      <c r="N55" s="98">
        <f>M55/I55</f>
        <v>1</v>
      </c>
      <c r="O55" s="87">
        <v>19</v>
      </c>
      <c r="P55" s="116"/>
      <c r="Q55" s="117">
        <f>P55+F55</f>
        <v>1</v>
      </c>
      <c r="R55" s="116"/>
      <c r="S55" s="116"/>
      <c r="T55" s="117">
        <f>R55+G55</f>
        <v>0</v>
      </c>
      <c r="U55" s="117">
        <f>S55+H55</f>
        <v>0</v>
      </c>
      <c r="V55" s="118">
        <v>20</v>
      </c>
      <c r="W55" s="52">
        <f>(V55-O55)/O55*100</f>
        <v>5.2631578947368416</v>
      </c>
      <c r="X55" s="61">
        <v>7</v>
      </c>
      <c r="Y55" s="59"/>
      <c r="Z55" s="118">
        <v>20</v>
      </c>
      <c r="AA55" s="53">
        <f>Z55/V55</f>
        <v>1</v>
      </c>
      <c r="AB55" s="44">
        <v>20</v>
      </c>
      <c r="AC55" s="120">
        <v>1</v>
      </c>
      <c r="AD55" s="121">
        <f>Q55+AC55</f>
        <v>2</v>
      </c>
      <c r="AE55" s="120">
        <v>3</v>
      </c>
      <c r="AF55" s="120">
        <v>1</v>
      </c>
      <c r="AG55" s="121">
        <f>AE55+T55</f>
        <v>3</v>
      </c>
      <c r="AH55" s="121">
        <f>AF55+U55</f>
        <v>1</v>
      </c>
      <c r="AI55" s="122">
        <v>17</v>
      </c>
      <c r="AJ55" s="91">
        <f>(AI55-AB55)/AB55*100</f>
        <v>-15</v>
      </c>
      <c r="AK55" s="65">
        <v>6</v>
      </c>
      <c r="AL55" s="63"/>
      <c r="AM55" s="122">
        <v>17</v>
      </c>
      <c r="AN55" s="92">
        <f>AM55/AI55</f>
        <v>1</v>
      </c>
      <c r="AO55" s="44">
        <v>19</v>
      </c>
      <c r="AP55" s="67">
        <v>1</v>
      </c>
      <c r="AQ55" s="124">
        <f>AP55+AD55</f>
        <v>3</v>
      </c>
      <c r="AR55" s="67">
        <v>1</v>
      </c>
      <c r="AS55" s="67"/>
      <c r="AT55" s="124">
        <f>AR55+AG55</f>
        <v>4</v>
      </c>
      <c r="AU55" s="124">
        <f>AS55+AH55</f>
        <v>1</v>
      </c>
      <c r="AV55" s="125">
        <v>17</v>
      </c>
      <c r="AW55" s="111">
        <f>(AV55-AO55)/AO55*100</f>
        <v>-10.526315789473683</v>
      </c>
      <c r="AX55" s="124">
        <v>6</v>
      </c>
      <c r="AY55" s="125"/>
      <c r="AZ55" s="125">
        <v>211</v>
      </c>
      <c r="BA55" s="110">
        <f>AZ55/AV55</f>
        <v>12.411764705882353</v>
      </c>
    </row>
    <row r="56" spans="1:53" x14ac:dyDescent="0.3">
      <c r="A56" s="8">
        <v>9</v>
      </c>
      <c r="B56" s="4" t="s">
        <v>67</v>
      </c>
      <c r="C56" s="4">
        <v>34</v>
      </c>
      <c r="D56" s="4" t="s">
        <v>71</v>
      </c>
      <c r="E56" s="87">
        <v>360</v>
      </c>
      <c r="F56" s="94">
        <v>1</v>
      </c>
      <c r="G56" s="94">
        <v>1</v>
      </c>
      <c r="H56" s="47">
        <v>1</v>
      </c>
      <c r="I56" s="94">
        <v>359</v>
      </c>
      <c r="J56" s="96">
        <f>(I56-E56)/E56*100</f>
        <v>-0.27777777777777779</v>
      </c>
      <c r="K56" s="49">
        <v>335</v>
      </c>
      <c r="L56" s="49"/>
      <c r="M56" s="95">
        <v>358</v>
      </c>
      <c r="N56" s="98">
        <f>M56/I56</f>
        <v>0.99721448467966578</v>
      </c>
      <c r="O56" s="87">
        <v>358</v>
      </c>
      <c r="P56" s="116">
        <v>1</v>
      </c>
      <c r="Q56" s="117">
        <f>P56+F56</f>
        <v>2</v>
      </c>
      <c r="R56" s="116">
        <v>2</v>
      </c>
      <c r="S56" s="57">
        <v>1</v>
      </c>
      <c r="T56" s="117">
        <f>R56+G56</f>
        <v>3</v>
      </c>
      <c r="U56" s="117">
        <f>S56+H56</f>
        <v>2</v>
      </c>
      <c r="V56" s="118">
        <v>358</v>
      </c>
      <c r="W56" s="52">
        <f>(V56-O56)/O56*100</f>
        <v>0</v>
      </c>
      <c r="X56" s="61">
        <v>337</v>
      </c>
      <c r="Y56" s="59"/>
      <c r="Z56" s="118">
        <v>358</v>
      </c>
      <c r="AA56" s="53">
        <f>Z56/V56</f>
        <v>1</v>
      </c>
      <c r="AB56" s="44">
        <v>357</v>
      </c>
      <c r="AC56" s="120">
        <v>4</v>
      </c>
      <c r="AD56" s="121">
        <f>Q56+AC56</f>
        <v>6</v>
      </c>
      <c r="AE56" s="120">
        <v>2</v>
      </c>
      <c r="AF56" s="120"/>
      <c r="AG56" s="121">
        <f>AE56+T56</f>
        <v>5</v>
      </c>
      <c r="AH56" s="121">
        <f>AF56+U56</f>
        <v>2</v>
      </c>
      <c r="AI56" s="122">
        <v>359</v>
      </c>
      <c r="AJ56" s="91">
        <f>(AI56-AB56)/AB56*100</f>
        <v>0.56022408963585435</v>
      </c>
      <c r="AK56" s="65">
        <v>339</v>
      </c>
      <c r="AL56" s="63"/>
      <c r="AM56" s="122">
        <v>359</v>
      </c>
      <c r="AN56" s="92">
        <f>AM56/AI56</f>
        <v>1</v>
      </c>
      <c r="AO56" s="44">
        <v>359</v>
      </c>
      <c r="AP56" s="67">
        <v>2</v>
      </c>
      <c r="AQ56" s="124">
        <f>AP56+AD56</f>
        <v>8</v>
      </c>
      <c r="AR56" s="67">
        <v>1</v>
      </c>
      <c r="AS56" s="67"/>
      <c r="AT56" s="124">
        <f>AR56+AG56</f>
        <v>6</v>
      </c>
      <c r="AU56" s="124">
        <f>AS56+AH56</f>
        <v>2</v>
      </c>
      <c r="AV56" s="125">
        <v>358</v>
      </c>
      <c r="AW56" s="111">
        <f>(AV56-AO56)/AO56*100</f>
        <v>-0.2785515320334262</v>
      </c>
      <c r="AX56" s="124">
        <v>341</v>
      </c>
      <c r="AY56" s="125"/>
      <c r="AZ56" s="125">
        <v>675</v>
      </c>
      <c r="BA56" s="110">
        <f>AZ56/AV56</f>
        <v>1.8854748603351956</v>
      </c>
    </row>
    <row r="57" spans="1:53" x14ac:dyDescent="0.3">
      <c r="A57" s="8">
        <v>9</v>
      </c>
      <c r="B57" s="4" t="s">
        <v>67</v>
      </c>
      <c r="C57" s="4">
        <v>43</v>
      </c>
      <c r="D57" s="4" t="s">
        <v>72</v>
      </c>
      <c r="E57" s="87">
        <v>144</v>
      </c>
      <c r="F57" s="94">
        <v>1</v>
      </c>
      <c r="G57" s="94">
        <v>2</v>
      </c>
      <c r="H57" s="47"/>
      <c r="I57" s="94">
        <v>143</v>
      </c>
      <c r="J57" s="96">
        <f>(I57-E57)/E57*100</f>
        <v>-0.69444444444444442</v>
      </c>
      <c r="K57" s="49">
        <v>132</v>
      </c>
      <c r="L57" s="49"/>
      <c r="M57" s="95">
        <v>138</v>
      </c>
      <c r="N57" s="98">
        <f>M57/I57</f>
        <v>0.965034965034965</v>
      </c>
      <c r="O57" s="87">
        <v>145</v>
      </c>
      <c r="P57" s="116">
        <v>2</v>
      </c>
      <c r="Q57" s="117">
        <f>P57+F57</f>
        <v>3</v>
      </c>
      <c r="R57" s="116"/>
      <c r="S57" s="57"/>
      <c r="T57" s="117">
        <f>R57+G57</f>
        <v>2</v>
      </c>
      <c r="U57" s="117">
        <f>S57+H57</f>
        <v>0</v>
      </c>
      <c r="V57" s="118">
        <v>145</v>
      </c>
      <c r="W57" s="52">
        <f>(V57-O57)/O57*100</f>
        <v>0</v>
      </c>
      <c r="X57" s="61">
        <v>134</v>
      </c>
      <c r="Y57" s="59"/>
      <c r="Z57" s="118">
        <v>140</v>
      </c>
      <c r="AA57" s="53">
        <f>Z57/V57</f>
        <v>0.96551724137931039</v>
      </c>
      <c r="AB57" s="44">
        <v>146</v>
      </c>
      <c r="AC57" s="120">
        <v>4</v>
      </c>
      <c r="AD57" s="121">
        <f>Q57+AC57</f>
        <v>7</v>
      </c>
      <c r="AE57" s="120">
        <v>1</v>
      </c>
      <c r="AF57" s="120"/>
      <c r="AG57" s="121">
        <f>AE57+T57</f>
        <v>3</v>
      </c>
      <c r="AH57" s="121">
        <f>AF57+U57</f>
        <v>0</v>
      </c>
      <c r="AI57" s="122">
        <v>144</v>
      </c>
      <c r="AJ57" s="91">
        <f>(AI57-AB57)/AB57*100</f>
        <v>-1.3698630136986301</v>
      </c>
      <c r="AK57" s="65">
        <v>134</v>
      </c>
      <c r="AL57" s="63"/>
      <c r="AM57" s="122">
        <v>140</v>
      </c>
      <c r="AN57" s="92">
        <f>AM57/AI57</f>
        <v>0.97222222222222221</v>
      </c>
      <c r="AO57" s="44">
        <v>147</v>
      </c>
      <c r="AP57" s="67">
        <v>4</v>
      </c>
      <c r="AQ57" s="124">
        <f>AP57+AD57</f>
        <v>11</v>
      </c>
      <c r="AR57" s="67"/>
      <c r="AS57" s="67"/>
      <c r="AT57" s="124">
        <f>AR57+AG57</f>
        <v>3</v>
      </c>
      <c r="AU57" s="124">
        <f>AS57+AH57</f>
        <v>0</v>
      </c>
      <c r="AV57" s="125">
        <v>150</v>
      </c>
      <c r="AW57" s="111">
        <f>(AV57-AO57)/AO57*100</f>
        <v>2.0408163265306123</v>
      </c>
      <c r="AX57" s="124">
        <v>139</v>
      </c>
      <c r="AY57" s="125"/>
      <c r="AZ57" s="125">
        <v>313</v>
      </c>
      <c r="BA57" s="110">
        <f>AZ57/AV57</f>
        <v>2.0866666666666664</v>
      </c>
    </row>
    <row r="58" spans="1:53" x14ac:dyDescent="0.3">
      <c r="A58" s="8">
        <v>9</v>
      </c>
      <c r="B58" s="4" t="s">
        <v>67</v>
      </c>
      <c r="C58" s="4">
        <v>45</v>
      </c>
      <c r="D58" s="4" t="s">
        <v>68</v>
      </c>
      <c r="E58" s="87">
        <v>180</v>
      </c>
      <c r="F58" s="94">
        <v>7</v>
      </c>
      <c r="G58" s="94">
        <v>1</v>
      </c>
      <c r="H58" s="47"/>
      <c r="I58" s="94">
        <v>197</v>
      </c>
      <c r="J58" s="96">
        <f>(I58-E58)/E58*100</f>
        <v>9.4444444444444446</v>
      </c>
      <c r="K58" s="49">
        <v>174</v>
      </c>
      <c r="L58" s="49"/>
      <c r="M58" s="95">
        <v>196</v>
      </c>
      <c r="N58" s="98">
        <f>M58/I58</f>
        <v>0.99492385786802029</v>
      </c>
      <c r="O58" s="87">
        <v>182</v>
      </c>
      <c r="P58" s="116">
        <v>7</v>
      </c>
      <c r="Q58" s="117">
        <f>P58+F58</f>
        <v>14</v>
      </c>
      <c r="R58" s="116">
        <v>5</v>
      </c>
      <c r="S58" s="57"/>
      <c r="T58" s="117">
        <f>R58+G58</f>
        <v>6</v>
      </c>
      <c r="U58" s="117">
        <f>S58+H58</f>
        <v>0</v>
      </c>
      <c r="V58" s="118">
        <v>199</v>
      </c>
      <c r="W58" s="52">
        <f>(V58-O58)/O58*100</f>
        <v>9.3406593406593412</v>
      </c>
      <c r="X58" s="61">
        <v>176</v>
      </c>
      <c r="Y58" s="59"/>
      <c r="Z58" s="118">
        <v>199</v>
      </c>
      <c r="AA58" s="53">
        <f>Z58/V58</f>
        <v>1</v>
      </c>
      <c r="AB58" s="44">
        <v>185</v>
      </c>
      <c r="AC58" s="120"/>
      <c r="AD58" s="121">
        <f>Q58+AC58</f>
        <v>14</v>
      </c>
      <c r="AE58" s="120">
        <v>2</v>
      </c>
      <c r="AF58" s="120"/>
      <c r="AG58" s="121">
        <f>AE58+T58</f>
        <v>8</v>
      </c>
      <c r="AH58" s="121">
        <f>AF58+U58</f>
        <v>0</v>
      </c>
      <c r="AI58" s="122">
        <v>203</v>
      </c>
      <c r="AJ58" s="91">
        <f>(AI58-AB58)/AB58*100</f>
        <v>9.7297297297297298</v>
      </c>
      <c r="AK58" s="65">
        <v>178</v>
      </c>
      <c r="AL58" s="63"/>
      <c r="AM58" s="122">
        <v>203</v>
      </c>
      <c r="AN58" s="92">
        <f>AM58/AI58</f>
        <v>1</v>
      </c>
      <c r="AO58" s="44">
        <v>189</v>
      </c>
      <c r="AP58" s="67">
        <v>4</v>
      </c>
      <c r="AQ58" s="124">
        <f>AP58+AD58</f>
        <v>18</v>
      </c>
      <c r="AR58" s="67">
        <v>1</v>
      </c>
      <c r="AS58" s="67">
        <v>1</v>
      </c>
      <c r="AT58" s="124">
        <f>AR58+AG58</f>
        <v>9</v>
      </c>
      <c r="AU58" s="124">
        <f>AS58+AH58</f>
        <v>1</v>
      </c>
      <c r="AV58" s="125">
        <v>205</v>
      </c>
      <c r="AW58" s="111">
        <f>(AV58-AO58)/AO58*100</f>
        <v>8.4656084656084651</v>
      </c>
      <c r="AX58" s="124">
        <v>177</v>
      </c>
      <c r="AY58" s="125"/>
      <c r="AZ58" s="125">
        <v>380</v>
      </c>
      <c r="BA58" s="110">
        <f>AZ58/AV58</f>
        <v>1.8536585365853659</v>
      </c>
    </row>
    <row r="59" spans="1:53" x14ac:dyDescent="0.3">
      <c r="A59" s="8">
        <v>9</v>
      </c>
      <c r="B59" s="4" t="s">
        <v>67</v>
      </c>
      <c r="C59" s="4">
        <v>62</v>
      </c>
      <c r="D59" s="4" t="s">
        <v>73</v>
      </c>
      <c r="E59" s="87">
        <v>167</v>
      </c>
      <c r="F59" s="94">
        <v>3</v>
      </c>
      <c r="G59" s="94">
        <v>2</v>
      </c>
      <c r="H59" s="47">
        <v>1</v>
      </c>
      <c r="I59" s="94">
        <v>178</v>
      </c>
      <c r="J59" s="96">
        <f>(I59-E59)/E59*100</f>
        <v>6.5868263473053901</v>
      </c>
      <c r="K59" s="49">
        <v>158</v>
      </c>
      <c r="L59" s="49"/>
      <c r="M59" s="95">
        <v>178</v>
      </c>
      <c r="N59" s="98">
        <f>M59/I59</f>
        <v>1</v>
      </c>
      <c r="O59" s="87">
        <v>174</v>
      </c>
      <c r="P59" s="116">
        <v>4</v>
      </c>
      <c r="Q59" s="117">
        <f>P59+F59</f>
        <v>7</v>
      </c>
      <c r="R59" s="116">
        <v>1</v>
      </c>
      <c r="S59" s="57">
        <v>1</v>
      </c>
      <c r="T59" s="117">
        <f>R59+G59</f>
        <v>3</v>
      </c>
      <c r="U59" s="117">
        <f>S59+H59</f>
        <v>2</v>
      </c>
      <c r="V59" s="118">
        <v>181</v>
      </c>
      <c r="W59" s="52">
        <f>(V59-O59)/O59*100</f>
        <v>4.0229885057471266</v>
      </c>
      <c r="X59" s="61">
        <v>161</v>
      </c>
      <c r="Y59" s="59"/>
      <c r="Z59" s="118">
        <v>181</v>
      </c>
      <c r="AA59" s="53">
        <f>Z59/V59</f>
        <v>1</v>
      </c>
      <c r="AB59" s="44">
        <v>172</v>
      </c>
      <c r="AC59" s="120">
        <v>2</v>
      </c>
      <c r="AD59" s="121">
        <f>Q59+AC59</f>
        <v>9</v>
      </c>
      <c r="AE59" s="120">
        <v>2</v>
      </c>
      <c r="AF59" s="120"/>
      <c r="AG59" s="121">
        <f>AE59+T59</f>
        <v>5</v>
      </c>
      <c r="AH59" s="121">
        <f>AF59+U59</f>
        <v>2</v>
      </c>
      <c r="AI59" s="122">
        <v>181</v>
      </c>
      <c r="AJ59" s="91">
        <f>(AI59-AB59)/AB59*100</f>
        <v>5.2325581395348841</v>
      </c>
      <c r="AK59" s="65">
        <v>160</v>
      </c>
      <c r="AL59" s="63"/>
      <c r="AM59" s="122">
        <v>180</v>
      </c>
      <c r="AN59" s="92">
        <f>AM59/AI59</f>
        <v>0.99447513812154698</v>
      </c>
      <c r="AO59" s="44">
        <v>179</v>
      </c>
      <c r="AP59" s="67">
        <v>5</v>
      </c>
      <c r="AQ59" s="124">
        <f>AP59+AD59</f>
        <v>14</v>
      </c>
      <c r="AR59" s="67">
        <v>3</v>
      </c>
      <c r="AS59" s="67">
        <v>1</v>
      </c>
      <c r="AT59" s="124">
        <f>AR59+AG59</f>
        <v>8</v>
      </c>
      <c r="AU59" s="124">
        <f>AS59+AH59</f>
        <v>3</v>
      </c>
      <c r="AV59" s="125">
        <v>183</v>
      </c>
      <c r="AW59" s="111">
        <f>(AV59-AO59)/AO59*100</f>
        <v>2.2346368715083798</v>
      </c>
      <c r="AX59" s="124">
        <v>163</v>
      </c>
      <c r="AY59" s="55"/>
      <c r="AZ59" s="125">
        <v>464</v>
      </c>
      <c r="BA59" s="110">
        <f>AZ59/AV59</f>
        <v>2.5355191256830603</v>
      </c>
    </row>
    <row r="60" spans="1:53" x14ac:dyDescent="0.3">
      <c r="A60" s="8">
        <v>9</v>
      </c>
      <c r="B60" s="4" t="s">
        <v>67</v>
      </c>
      <c r="C60" s="4">
        <v>82</v>
      </c>
      <c r="D60" s="4" t="s">
        <v>70</v>
      </c>
      <c r="E60" s="87">
        <v>274</v>
      </c>
      <c r="F60" s="94">
        <v>8</v>
      </c>
      <c r="G60" s="94">
        <v>3</v>
      </c>
      <c r="H60" s="47"/>
      <c r="I60" s="94">
        <v>290</v>
      </c>
      <c r="J60" s="96">
        <f>(I60-E60)/E60*100</f>
        <v>5.8394160583941606</v>
      </c>
      <c r="K60" s="49">
        <v>246</v>
      </c>
      <c r="L60" s="49"/>
      <c r="M60" s="95">
        <v>288</v>
      </c>
      <c r="N60" s="98">
        <f>M60/I60</f>
        <v>0.99310344827586206</v>
      </c>
      <c r="O60" s="87">
        <v>279</v>
      </c>
      <c r="P60" s="116">
        <v>4</v>
      </c>
      <c r="Q60" s="117">
        <f>P60+F60</f>
        <v>12</v>
      </c>
      <c r="R60" s="116">
        <v>2</v>
      </c>
      <c r="S60" s="57">
        <v>2</v>
      </c>
      <c r="T60" s="117">
        <f>R60+G60</f>
        <v>5</v>
      </c>
      <c r="U60" s="117">
        <f>S60+H60</f>
        <v>2</v>
      </c>
      <c r="V60" s="118">
        <v>291</v>
      </c>
      <c r="W60" s="52">
        <f>(V60-O60)/O60*100</f>
        <v>4.3010752688172049</v>
      </c>
      <c r="X60" s="61">
        <v>246</v>
      </c>
      <c r="Y60" s="59"/>
      <c r="Z60" s="118">
        <v>289</v>
      </c>
      <c r="AA60" s="53">
        <f>Z60/V60</f>
        <v>0.99312714776632305</v>
      </c>
      <c r="AB60" s="44">
        <v>280</v>
      </c>
      <c r="AC60" s="120">
        <v>5</v>
      </c>
      <c r="AD60" s="121">
        <f>Q60+AC60</f>
        <v>17</v>
      </c>
      <c r="AE60" s="120">
        <v>5</v>
      </c>
      <c r="AF60" s="120">
        <v>1</v>
      </c>
      <c r="AG60" s="121">
        <f>AE60+T60</f>
        <v>10</v>
      </c>
      <c r="AH60" s="121">
        <f>AF60+U60</f>
        <v>3</v>
      </c>
      <c r="AI60" s="122">
        <v>290</v>
      </c>
      <c r="AJ60" s="91">
        <f>(AI60-AB60)/AB60*100</f>
        <v>3.5714285714285712</v>
      </c>
      <c r="AK60" s="65">
        <v>245</v>
      </c>
      <c r="AL60" s="63"/>
      <c r="AM60" s="122">
        <v>288</v>
      </c>
      <c r="AN60" s="92">
        <f>AM60/AI60</f>
        <v>0.99310344827586206</v>
      </c>
      <c r="AO60" s="44">
        <v>285</v>
      </c>
      <c r="AP60" s="67">
        <v>12</v>
      </c>
      <c r="AQ60" s="124">
        <f>AP60+AD60</f>
        <v>29</v>
      </c>
      <c r="AR60" s="67">
        <v>2</v>
      </c>
      <c r="AS60" s="67">
        <v>1</v>
      </c>
      <c r="AT60" s="124">
        <f>AR60+AG60</f>
        <v>12</v>
      </c>
      <c r="AU60" s="124">
        <f>AS60+AH60</f>
        <v>4</v>
      </c>
      <c r="AV60" s="125">
        <v>301</v>
      </c>
      <c r="AW60" s="111">
        <f>(AV60-AO60)/AO60*100</f>
        <v>5.6140350877192979</v>
      </c>
      <c r="AX60" s="124">
        <v>251</v>
      </c>
      <c r="AY60" s="55"/>
      <c r="AZ60" s="125">
        <v>847</v>
      </c>
      <c r="BA60" s="110">
        <f>AZ60/AV60</f>
        <v>2.8139534883720931</v>
      </c>
    </row>
    <row r="61" spans="1:53" x14ac:dyDescent="0.3">
      <c r="A61" s="8">
        <v>10</v>
      </c>
      <c r="B61" s="4" t="s">
        <v>10</v>
      </c>
      <c r="C61" s="4">
        <v>13</v>
      </c>
      <c r="D61" s="4" t="s">
        <v>18</v>
      </c>
      <c r="E61" s="87">
        <v>1922</v>
      </c>
      <c r="F61" s="94">
        <v>79</v>
      </c>
      <c r="G61" s="94">
        <v>73</v>
      </c>
      <c r="H61" s="94">
        <v>38</v>
      </c>
      <c r="I61" s="94">
        <v>1926</v>
      </c>
      <c r="J61" s="96">
        <f>(I61-E61)/E61*100</f>
        <v>0.20811654526534862</v>
      </c>
      <c r="K61" s="49">
        <v>377</v>
      </c>
      <c r="L61" s="49">
        <v>3</v>
      </c>
      <c r="M61" s="95">
        <v>30</v>
      </c>
      <c r="N61" s="98">
        <f>M61/I61</f>
        <v>1.5576323987538941E-2</v>
      </c>
      <c r="O61" s="87">
        <v>1946</v>
      </c>
      <c r="P61" s="116">
        <v>46</v>
      </c>
      <c r="Q61" s="117">
        <f>P61+F61</f>
        <v>125</v>
      </c>
      <c r="R61" s="116">
        <v>38</v>
      </c>
      <c r="S61" s="57">
        <v>14</v>
      </c>
      <c r="T61" s="117">
        <f>R61+G61</f>
        <v>111</v>
      </c>
      <c r="U61" s="117">
        <f>S61+H61</f>
        <v>52</v>
      </c>
      <c r="V61" s="118">
        <v>1942</v>
      </c>
      <c r="W61" s="52">
        <f>(V61-O61)/O61*100</f>
        <v>-0.20554984583761562</v>
      </c>
      <c r="X61" s="61">
        <v>380</v>
      </c>
      <c r="Y61" s="59">
        <v>3</v>
      </c>
      <c r="Z61" s="118">
        <v>1941</v>
      </c>
      <c r="AA61" s="53">
        <f>Z61/V61</f>
        <v>0.99948506694129768</v>
      </c>
      <c r="AB61" s="44">
        <v>1900</v>
      </c>
      <c r="AC61" s="120">
        <v>75</v>
      </c>
      <c r="AD61" s="121">
        <f>Q61+AC61</f>
        <v>200</v>
      </c>
      <c r="AE61" s="120">
        <v>35</v>
      </c>
      <c r="AF61" s="120">
        <v>3</v>
      </c>
      <c r="AG61" s="121">
        <f>AE61+T61</f>
        <v>146</v>
      </c>
      <c r="AH61" s="121">
        <f>AF61+U61</f>
        <v>55</v>
      </c>
      <c r="AI61" s="122">
        <v>1978</v>
      </c>
      <c r="AJ61" s="91">
        <f>(AI61-AB61)/AB61*100</f>
        <v>4.1052631578947372</v>
      </c>
      <c r="AK61" s="65">
        <v>28</v>
      </c>
      <c r="AL61" s="63">
        <v>3</v>
      </c>
      <c r="AM61" s="122">
        <v>1977</v>
      </c>
      <c r="AN61" s="92">
        <f>AM61/AI61</f>
        <v>0.9994944388270981</v>
      </c>
      <c r="AO61" s="44">
        <v>1899</v>
      </c>
      <c r="AP61" s="67">
        <v>78</v>
      </c>
      <c r="AQ61" s="124">
        <f>AP61+AD61</f>
        <v>278</v>
      </c>
      <c r="AR61" s="123">
        <v>28</v>
      </c>
      <c r="AS61" s="67">
        <v>6</v>
      </c>
      <c r="AT61" s="124">
        <f>AR61+AG61</f>
        <v>174</v>
      </c>
      <c r="AU61" s="124">
        <f>AS61+AH61</f>
        <v>61</v>
      </c>
      <c r="AV61" s="125">
        <v>2028</v>
      </c>
      <c r="AW61" s="111">
        <f>(AV61-AO61)/AO61*100</f>
        <v>6.79304897314376</v>
      </c>
      <c r="AX61" s="124">
        <v>392</v>
      </c>
      <c r="AY61" s="125">
        <v>3</v>
      </c>
      <c r="AZ61" s="125">
        <v>28562</v>
      </c>
      <c r="BA61" s="110">
        <f>AZ61/AV61</f>
        <v>14.083826429980276</v>
      </c>
    </row>
    <row r="62" spans="1:53" x14ac:dyDescent="0.3">
      <c r="A62" s="8">
        <v>10</v>
      </c>
      <c r="B62" s="4" t="s">
        <v>10</v>
      </c>
      <c r="C62" s="4">
        <v>41</v>
      </c>
      <c r="D62" s="4" t="s">
        <v>13</v>
      </c>
      <c r="E62" s="87">
        <v>328</v>
      </c>
      <c r="F62" s="94">
        <v>12</v>
      </c>
      <c r="G62" s="94">
        <v>16</v>
      </c>
      <c r="H62" s="47">
        <v>11</v>
      </c>
      <c r="I62" s="94">
        <v>332</v>
      </c>
      <c r="J62" s="96">
        <f>(I62-E62)/E62*100</f>
        <v>1.2195121951219512</v>
      </c>
      <c r="K62" s="49">
        <v>144</v>
      </c>
      <c r="L62" s="49"/>
      <c r="M62" s="95">
        <v>331</v>
      </c>
      <c r="N62" s="98">
        <f>M62/I62</f>
        <v>0.99698795180722888</v>
      </c>
      <c r="O62" s="87">
        <v>337</v>
      </c>
      <c r="P62" s="116">
        <v>11</v>
      </c>
      <c r="Q62" s="117">
        <f>P62+F62</f>
        <v>23</v>
      </c>
      <c r="R62" s="116">
        <v>7</v>
      </c>
      <c r="S62" s="57">
        <v>3</v>
      </c>
      <c r="T62" s="117">
        <f>R62+G62</f>
        <v>23</v>
      </c>
      <c r="U62" s="117">
        <f>S62+H62</f>
        <v>14</v>
      </c>
      <c r="V62" s="118">
        <v>337</v>
      </c>
      <c r="W62" s="52">
        <f>(V62-O62)/O62*100</f>
        <v>0</v>
      </c>
      <c r="X62" s="61">
        <v>146</v>
      </c>
      <c r="Y62" s="59"/>
      <c r="Z62" s="118">
        <v>336</v>
      </c>
      <c r="AA62" s="53">
        <f>Z62/V62</f>
        <v>0.9970326409495549</v>
      </c>
      <c r="AB62" s="44">
        <v>334</v>
      </c>
      <c r="AC62" s="120">
        <v>11</v>
      </c>
      <c r="AD62" s="121">
        <f>Q62+AC62</f>
        <v>34</v>
      </c>
      <c r="AE62" s="120">
        <v>5</v>
      </c>
      <c r="AF62" s="120">
        <v>2</v>
      </c>
      <c r="AG62" s="121">
        <f>AE62+T62</f>
        <v>28</v>
      </c>
      <c r="AH62" s="121">
        <f>AF62+U62</f>
        <v>16</v>
      </c>
      <c r="AI62" s="122">
        <v>348</v>
      </c>
      <c r="AJ62" s="91">
        <f>(AI62-AB62)/AB62*100</f>
        <v>4.1916167664670656</v>
      </c>
      <c r="AK62" s="65">
        <v>160</v>
      </c>
      <c r="AL62" s="63"/>
      <c r="AM62" s="122">
        <v>348</v>
      </c>
      <c r="AN62" s="92">
        <f>AM62/AI62</f>
        <v>1</v>
      </c>
      <c r="AO62" s="44">
        <v>339</v>
      </c>
      <c r="AP62" s="67">
        <v>16</v>
      </c>
      <c r="AQ62" s="124">
        <f>AP62+AD62</f>
        <v>50</v>
      </c>
      <c r="AR62" s="67">
        <v>3</v>
      </c>
      <c r="AS62" s="67">
        <v>1</v>
      </c>
      <c r="AT62" s="124">
        <f>AR62+AG62</f>
        <v>31</v>
      </c>
      <c r="AU62" s="124">
        <f>AS62+AH62</f>
        <v>17</v>
      </c>
      <c r="AV62" s="125">
        <v>360</v>
      </c>
      <c r="AW62" s="111">
        <f>(AV62-AO62)/AO62*100</f>
        <v>6.1946902654867255</v>
      </c>
      <c r="AX62" s="124">
        <v>165</v>
      </c>
      <c r="AY62" s="125"/>
      <c r="AZ62" s="125">
        <v>2672</v>
      </c>
      <c r="BA62" s="110">
        <f>AZ62/AV62</f>
        <v>7.4222222222222225</v>
      </c>
    </row>
    <row r="63" spans="1:53" x14ac:dyDescent="0.3">
      <c r="A63" s="8">
        <v>10</v>
      </c>
      <c r="B63" s="4" t="s">
        <v>10</v>
      </c>
      <c r="C63" s="4">
        <v>42</v>
      </c>
      <c r="D63" s="4" t="s">
        <v>14</v>
      </c>
      <c r="E63" s="87">
        <v>90</v>
      </c>
      <c r="F63" s="94">
        <v>3</v>
      </c>
      <c r="G63" s="94"/>
      <c r="H63" s="47"/>
      <c r="I63" s="94">
        <v>93</v>
      </c>
      <c r="J63" s="96">
        <f>(I63-E63)/E63*100</f>
        <v>3.3333333333333335</v>
      </c>
      <c r="K63" s="49">
        <v>68</v>
      </c>
      <c r="L63" s="49"/>
      <c r="M63" s="95">
        <v>93</v>
      </c>
      <c r="N63" s="98">
        <f>M63/I63</f>
        <v>1</v>
      </c>
      <c r="O63" s="87">
        <v>90</v>
      </c>
      <c r="P63" s="116">
        <v>3</v>
      </c>
      <c r="Q63" s="117">
        <f>P63+F63</f>
        <v>6</v>
      </c>
      <c r="R63" s="116">
        <v>1</v>
      </c>
      <c r="S63" s="57">
        <v>1</v>
      </c>
      <c r="T63" s="117">
        <f>R63+G63</f>
        <v>1</v>
      </c>
      <c r="U63" s="117">
        <f>S63+H63</f>
        <v>1</v>
      </c>
      <c r="V63" s="118">
        <v>94</v>
      </c>
      <c r="W63" s="52">
        <f>(V63-O63)/O63*100</f>
        <v>4.4444444444444446</v>
      </c>
      <c r="X63" s="61">
        <v>71</v>
      </c>
      <c r="Y63" s="59"/>
      <c r="Z63" s="118">
        <v>94</v>
      </c>
      <c r="AA63" s="53">
        <f>Z63/V63</f>
        <v>1</v>
      </c>
      <c r="AB63" s="44">
        <v>89</v>
      </c>
      <c r="AC63" s="120">
        <v>3</v>
      </c>
      <c r="AD63" s="121">
        <f>Q63+AC63</f>
        <v>9</v>
      </c>
      <c r="AE63" s="120">
        <v>1</v>
      </c>
      <c r="AF63" s="120"/>
      <c r="AG63" s="121">
        <f>AE63+T63</f>
        <v>2</v>
      </c>
      <c r="AH63" s="121">
        <f>AF63+U63</f>
        <v>1</v>
      </c>
      <c r="AI63" s="122">
        <v>95</v>
      </c>
      <c r="AJ63" s="91">
        <f>(AI63-AB63)/AB63*100</f>
        <v>6.7415730337078648</v>
      </c>
      <c r="AK63" s="65">
        <v>70</v>
      </c>
      <c r="AL63" s="63"/>
      <c r="AM63" s="122">
        <v>95</v>
      </c>
      <c r="AN63" s="92">
        <f>AM63/AI63</f>
        <v>1</v>
      </c>
      <c r="AO63" s="44">
        <v>91</v>
      </c>
      <c r="AP63" s="67">
        <v>1</v>
      </c>
      <c r="AQ63" s="124">
        <f>AP63+AD63</f>
        <v>10</v>
      </c>
      <c r="AR63" s="67"/>
      <c r="AS63" s="67"/>
      <c r="AT63" s="124">
        <f>AR63+AG63</f>
        <v>2</v>
      </c>
      <c r="AU63" s="124">
        <f>AS63+AH63</f>
        <v>1</v>
      </c>
      <c r="AV63" s="125">
        <v>98</v>
      </c>
      <c r="AW63" s="111">
        <f>(AV63-AO63)/AO63*100</f>
        <v>7.6923076923076925</v>
      </c>
      <c r="AX63" s="124">
        <v>72</v>
      </c>
      <c r="AY63" s="125"/>
      <c r="AZ63" s="125">
        <v>464</v>
      </c>
      <c r="BA63" s="110">
        <f>AZ63/AV63</f>
        <v>4.7346938775510203</v>
      </c>
    </row>
    <row r="64" spans="1:53" x14ac:dyDescent="0.3">
      <c r="A64" s="8">
        <v>10</v>
      </c>
      <c r="B64" s="4" t="s">
        <v>10</v>
      </c>
      <c r="C64" s="4">
        <v>79</v>
      </c>
      <c r="D64" s="4" t="s">
        <v>11</v>
      </c>
      <c r="E64" s="87">
        <v>166</v>
      </c>
      <c r="F64" s="94">
        <v>3</v>
      </c>
      <c r="G64" s="94">
        <v>6</v>
      </c>
      <c r="H64" s="47">
        <v>1</v>
      </c>
      <c r="I64" s="94">
        <v>169</v>
      </c>
      <c r="J64" s="96">
        <f>(I64-E64)/E64*100</f>
        <v>1.8072289156626504</v>
      </c>
      <c r="K64" s="49">
        <v>117</v>
      </c>
      <c r="L64" s="49"/>
      <c r="M64" s="95">
        <v>168</v>
      </c>
      <c r="N64" s="98">
        <f>M64/I64</f>
        <v>0.99408284023668636</v>
      </c>
      <c r="O64" s="87">
        <v>169</v>
      </c>
      <c r="P64" s="116">
        <v>4</v>
      </c>
      <c r="Q64" s="117">
        <f>P64+F64</f>
        <v>7</v>
      </c>
      <c r="R64" s="116">
        <v>1</v>
      </c>
      <c r="S64" s="57"/>
      <c r="T64" s="117">
        <f>R64+G64</f>
        <v>7</v>
      </c>
      <c r="U64" s="117">
        <f>S64+H64</f>
        <v>1</v>
      </c>
      <c r="V64" s="118">
        <v>173</v>
      </c>
      <c r="W64" s="52">
        <f>(V64-O64)/O64*100</f>
        <v>2.3668639053254439</v>
      </c>
      <c r="X64" s="61">
        <v>120</v>
      </c>
      <c r="Y64" s="59"/>
      <c r="Z64" s="118">
        <v>171</v>
      </c>
      <c r="AA64" s="53">
        <f>Z64/V64</f>
        <v>0.98843930635838151</v>
      </c>
      <c r="AB64" s="44">
        <v>171</v>
      </c>
      <c r="AC64" s="120">
        <v>1</v>
      </c>
      <c r="AD64" s="121">
        <f>Q64+AC64</f>
        <v>8</v>
      </c>
      <c r="AE64" s="120">
        <v>4</v>
      </c>
      <c r="AF64" s="120">
        <v>1</v>
      </c>
      <c r="AG64" s="121">
        <f>AE64+T64</f>
        <v>11</v>
      </c>
      <c r="AH64" s="121">
        <f>AF64+U64</f>
        <v>2</v>
      </c>
      <c r="AI64" s="122">
        <v>168</v>
      </c>
      <c r="AJ64" s="91">
        <f>(AI64-AB64)/AB64*100</f>
        <v>-1.7543859649122806</v>
      </c>
      <c r="AK64" s="65">
        <v>118</v>
      </c>
      <c r="AL64" s="63"/>
      <c r="AM64" s="122">
        <v>167</v>
      </c>
      <c r="AN64" s="92">
        <f>AM64/AI64</f>
        <v>0.99404761904761907</v>
      </c>
      <c r="AO64" s="44">
        <v>173</v>
      </c>
      <c r="AP64" s="67">
        <v>3</v>
      </c>
      <c r="AQ64" s="124">
        <f>AP64+AD64</f>
        <v>11</v>
      </c>
      <c r="AR64" s="67">
        <v>1</v>
      </c>
      <c r="AS64" s="67"/>
      <c r="AT64" s="124">
        <f>AR64+AG64</f>
        <v>12</v>
      </c>
      <c r="AU64" s="124">
        <f>AS64+AH64</f>
        <v>2</v>
      </c>
      <c r="AV64" s="125">
        <v>168</v>
      </c>
      <c r="AW64" s="111">
        <f>(AV64-AO64)/AO64*100</f>
        <v>-2.8901734104046244</v>
      </c>
      <c r="AX64" s="124">
        <v>120</v>
      </c>
      <c r="AY64" s="55"/>
      <c r="AZ64" s="125">
        <v>683</v>
      </c>
      <c r="BA64" s="110">
        <f>AZ64/AV64</f>
        <v>4.0654761904761907</v>
      </c>
    </row>
    <row r="65" spans="1:53" x14ac:dyDescent="0.3">
      <c r="A65" s="8">
        <v>10</v>
      </c>
      <c r="B65" s="4" t="s">
        <v>10</v>
      </c>
      <c r="C65" s="4">
        <v>81</v>
      </c>
      <c r="D65" s="4" t="s">
        <v>15</v>
      </c>
      <c r="E65" s="87">
        <v>363</v>
      </c>
      <c r="F65" s="94">
        <v>5</v>
      </c>
      <c r="G65" s="94">
        <v>4</v>
      </c>
      <c r="H65" s="47">
        <v>2</v>
      </c>
      <c r="I65" s="94">
        <v>364</v>
      </c>
      <c r="J65" s="96">
        <f>(I65-E65)/E65*100</f>
        <v>0.27548209366391185</v>
      </c>
      <c r="K65" s="49">
        <v>333</v>
      </c>
      <c r="L65" s="49"/>
      <c r="M65" s="95">
        <v>364</v>
      </c>
      <c r="N65" s="98">
        <f>M65/I65</f>
        <v>1</v>
      </c>
      <c r="O65" s="87">
        <v>362</v>
      </c>
      <c r="P65" s="116">
        <v>2</v>
      </c>
      <c r="Q65" s="117">
        <f>P65+F65</f>
        <v>7</v>
      </c>
      <c r="R65" s="116">
        <v>2</v>
      </c>
      <c r="S65" s="57">
        <v>2</v>
      </c>
      <c r="T65" s="117">
        <f>R65+G65</f>
        <v>6</v>
      </c>
      <c r="U65" s="117">
        <f>S65+H65</f>
        <v>4</v>
      </c>
      <c r="V65" s="118">
        <v>364</v>
      </c>
      <c r="W65" s="52">
        <f>(V65-O65)/O65*100</f>
        <v>0.55248618784530379</v>
      </c>
      <c r="X65" s="61">
        <v>331</v>
      </c>
      <c r="Y65" s="59"/>
      <c r="Z65" s="118">
        <v>363</v>
      </c>
      <c r="AA65" s="53">
        <f>Z65/V65</f>
        <v>0.99725274725274726</v>
      </c>
      <c r="AB65" s="44">
        <v>361</v>
      </c>
      <c r="AC65" s="120">
        <v>3</v>
      </c>
      <c r="AD65" s="121">
        <f>Q65+AC65</f>
        <v>10</v>
      </c>
      <c r="AE65" s="120">
        <v>2</v>
      </c>
      <c r="AF65" s="120"/>
      <c r="AG65" s="121">
        <f>AE65+T65</f>
        <v>8</v>
      </c>
      <c r="AH65" s="121">
        <f>AF65+U65</f>
        <v>4</v>
      </c>
      <c r="AI65" s="122">
        <v>365</v>
      </c>
      <c r="AJ65" s="91">
        <f>(AI65-AB65)/AB65*100</f>
        <v>1.10803324099723</v>
      </c>
      <c r="AK65" s="65">
        <v>331</v>
      </c>
      <c r="AL65" s="63"/>
      <c r="AM65" s="122">
        <v>365</v>
      </c>
      <c r="AN65" s="92">
        <f>AM65/AI65</f>
        <v>1</v>
      </c>
      <c r="AO65" s="44">
        <v>363</v>
      </c>
      <c r="AP65" s="67">
        <v>3</v>
      </c>
      <c r="AQ65" s="124">
        <f>AP65+AD65</f>
        <v>13</v>
      </c>
      <c r="AR65" s="67"/>
      <c r="AS65" s="67"/>
      <c r="AT65" s="124">
        <f>AR65+AG65</f>
        <v>8</v>
      </c>
      <c r="AU65" s="124">
        <f>AS65+AH65</f>
        <v>4</v>
      </c>
      <c r="AV65" s="125">
        <v>369</v>
      </c>
      <c r="AW65" s="111">
        <f>(AV65-AO65)/AO65*100</f>
        <v>1.6528925619834711</v>
      </c>
      <c r="AX65" s="124">
        <v>335</v>
      </c>
      <c r="AY65" s="55"/>
      <c r="AZ65" s="125">
        <v>891</v>
      </c>
      <c r="BA65" s="110">
        <f>AZ65/AV65</f>
        <v>2.4146341463414633</v>
      </c>
    </row>
    <row r="66" spans="1:53" ht="18" customHeight="1" x14ac:dyDescent="0.3">
      <c r="A66" s="8">
        <v>10</v>
      </c>
      <c r="B66" s="4" t="s">
        <v>10</v>
      </c>
      <c r="C66" s="4">
        <v>85</v>
      </c>
      <c r="D66" s="4" t="s">
        <v>12</v>
      </c>
      <c r="E66" s="87">
        <v>247</v>
      </c>
      <c r="F66" s="94">
        <v>9</v>
      </c>
      <c r="G66" s="94">
        <v>7</v>
      </c>
      <c r="H66" s="94">
        <v>2</v>
      </c>
      <c r="I66" s="94">
        <v>255</v>
      </c>
      <c r="J66" s="96">
        <f>(I66-E66)/E66*100</f>
        <v>3.2388663967611335</v>
      </c>
      <c r="K66" s="97">
        <v>242</v>
      </c>
      <c r="L66" s="97"/>
      <c r="M66" s="95">
        <v>255</v>
      </c>
      <c r="N66" s="98">
        <f>M66/I66</f>
        <v>1</v>
      </c>
      <c r="O66" s="87">
        <v>246</v>
      </c>
      <c r="P66" s="116">
        <v>5</v>
      </c>
      <c r="Q66" s="117">
        <f>P66+F66</f>
        <v>14</v>
      </c>
      <c r="R66" s="116">
        <v>3</v>
      </c>
      <c r="S66" s="116"/>
      <c r="T66" s="117">
        <f>R66+G66</f>
        <v>10</v>
      </c>
      <c r="U66" s="117">
        <f>S66+H66</f>
        <v>2</v>
      </c>
      <c r="V66" s="118">
        <v>257</v>
      </c>
      <c r="W66" s="104">
        <f>(V66-O66)/O66*100</f>
        <v>4.4715447154471546</v>
      </c>
      <c r="X66" s="61">
        <v>244</v>
      </c>
      <c r="Y66" s="118"/>
      <c r="Z66" s="118">
        <v>256</v>
      </c>
      <c r="AA66" s="105">
        <f>Z66/V66</f>
        <v>0.99610894941634243</v>
      </c>
      <c r="AB66" s="87">
        <v>249</v>
      </c>
      <c r="AC66" s="120">
        <v>8</v>
      </c>
      <c r="AD66" s="121">
        <f>Q66+AC66</f>
        <v>22</v>
      </c>
      <c r="AE66" s="120"/>
      <c r="AF66" s="120"/>
      <c r="AG66" s="121">
        <f>AE66+T66</f>
        <v>10</v>
      </c>
      <c r="AH66" s="121">
        <f>AF66+U66</f>
        <v>2</v>
      </c>
      <c r="AI66" s="122">
        <v>263</v>
      </c>
      <c r="AJ66" s="91">
        <f>(AI66-AB66)/AB66*100</f>
        <v>5.6224899598393572</v>
      </c>
      <c r="AK66" s="65">
        <v>249</v>
      </c>
      <c r="AL66" s="122"/>
      <c r="AM66" s="122">
        <v>263</v>
      </c>
      <c r="AN66" s="92">
        <f>AM66/AI66</f>
        <v>1</v>
      </c>
      <c r="AO66" s="87">
        <v>252</v>
      </c>
      <c r="AP66" s="123">
        <v>8</v>
      </c>
      <c r="AQ66" s="124">
        <f>AP66+AD66</f>
        <v>30</v>
      </c>
      <c r="AR66" s="123">
        <v>1</v>
      </c>
      <c r="AS66" s="123">
        <v>1</v>
      </c>
      <c r="AT66" s="124">
        <f>AR66+AG66</f>
        <v>11</v>
      </c>
      <c r="AU66" s="124">
        <f>AS66+AH66</f>
        <v>3</v>
      </c>
      <c r="AV66" s="125">
        <v>269</v>
      </c>
      <c r="AW66" s="111">
        <f>(AV66-AO66)/AO66*100</f>
        <v>6.746031746031746</v>
      </c>
      <c r="AX66" s="124">
        <v>254</v>
      </c>
      <c r="AY66" s="109"/>
      <c r="AZ66" s="125">
        <v>609</v>
      </c>
      <c r="BA66" s="110">
        <f>AZ66/AV66</f>
        <v>2.2639405204460967</v>
      </c>
    </row>
    <row r="67" spans="1:53" x14ac:dyDescent="0.3">
      <c r="A67" s="8">
        <v>10</v>
      </c>
      <c r="B67" s="4" t="s">
        <v>10</v>
      </c>
      <c r="C67" s="4">
        <v>86</v>
      </c>
      <c r="D67" s="4" t="s">
        <v>17</v>
      </c>
      <c r="E67" s="87">
        <v>166</v>
      </c>
      <c r="F67" s="94">
        <v>5</v>
      </c>
      <c r="G67" s="94">
        <v>3</v>
      </c>
      <c r="H67" s="47">
        <v>1</v>
      </c>
      <c r="I67" s="94">
        <v>173</v>
      </c>
      <c r="J67" s="96">
        <f>(I67-E67)/E67*100</f>
        <v>4.2168674698795181</v>
      </c>
      <c r="K67" s="49">
        <v>144</v>
      </c>
      <c r="L67" s="49"/>
      <c r="M67" s="95">
        <v>173</v>
      </c>
      <c r="N67" s="98">
        <f>M67/I67</f>
        <v>1</v>
      </c>
      <c r="O67" s="87">
        <v>171</v>
      </c>
      <c r="P67" s="116">
        <v>2</v>
      </c>
      <c r="Q67" s="117">
        <f>P67+F67</f>
        <v>7</v>
      </c>
      <c r="R67" s="116">
        <v>1</v>
      </c>
      <c r="S67" s="57">
        <v>1</v>
      </c>
      <c r="T67" s="117">
        <f>R67+G67</f>
        <v>4</v>
      </c>
      <c r="U67" s="117">
        <f>S67+H67</f>
        <v>2</v>
      </c>
      <c r="V67" s="118">
        <v>172</v>
      </c>
      <c r="W67" s="52">
        <f>(V67-O67)/O67*100</f>
        <v>0.58479532163742687</v>
      </c>
      <c r="X67" s="61">
        <v>145</v>
      </c>
      <c r="Y67" s="59"/>
      <c r="Z67" s="118">
        <v>172</v>
      </c>
      <c r="AA67" s="53">
        <f>Z67/V67</f>
        <v>1</v>
      </c>
      <c r="AB67" s="44">
        <v>174</v>
      </c>
      <c r="AC67" s="120">
        <v>1</v>
      </c>
      <c r="AD67" s="121">
        <f>Q67+AC67</f>
        <v>8</v>
      </c>
      <c r="AE67" s="120">
        <v>4</v>
      </c>
      <c r="AF67" s="120"/>
      <c r="AG67" s="121">
        <f>AE67+T67</f>
        <v>8</v>
      </c>
      <c r="AH67" s="121">
        <f>AF67+U67</f>
        <v>2</v>
      </c>
      <c r="AI67" s="122">
        <v>169</v>
      </c>
      <c r="AJ67" s="91">
        <f>(AI67-AB67)/AB67*100</f>
        <v>-2.8735632183908044</v>
      </c>
      <c r="AK67" s="65">
        <v>144</v>
      </c>
      <c r="AL67" s="63"/>
      <c r="AM67" s="122">
        <v>169</v>
      </c>
      <c r="AN67" s="92">
        <f>AM67/AI67</f>
        <v>1</v>
      </c>
      <c r="AO67" s="44">
        <v>172</v>
      </c>
      <c r="AP67" s="67">
        <v>5</v>
      </c>
      <c r="AQ67" s="124">
        <f>AP67+AD67</f>
        <v>13</v>
      </c>
      <c r="AR67" s="67">
        <v>2</v>
      </c>
      <c r="AS67" s="67">
        <v>1</v>
      </c>
      <c r="AT67" s="124">
        <f>AR67+AG67</f>
        <v>10</v>
      </c>
      <c r="AU67" s="124">
        <f>AS67+AH67</f>
        <v>3</v>
      </c>
      <c r="AV67" s="125">
        <v>172</v>
      </c>
      <c r="AW67" s="111">
        <f>(AV67-AO67)/AO67*100</f>
        <v>0</v>
      </c>
      <c r="AX67" s="124">
        <v>145</v>
      </c>
      <c r="AY67" s="55"/>
      <c r="AZ67" s="125">
        <v>402</v>
      </c>
      <c r="BA67" s="110">
        <f>AZ67/AV67</f>
        <v>2.3372093023255816</v>
      </c>
    </row>
    <row r="68" spans="1:53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88">
        <v>184</v>
      </c>
      <c r="F68" s="99">
        <v>5</v>
      </c>
      <c r="G68" s="99">
        <v>1</v>
      </c>
      <c r="H68" s="99"/>
      <c r="I68" s="99">
        <v>187</v>
      </c>
      <c r="J68" s="25">
        <f>(I68-E68)/E68*100</f>
        <v>1.6304347826086956</v>
      </c>
      <c r="K68" s="100">
        <v>170</v>
      </c>
      <c r="L68" s="100"/>
      <c r="M68" s="99">
        <v>186</v>
      </c>
      <c r="N68" s="101">
        <f>M68/I68</f>
        <v>0.99465240641711228</v>
      </c>
      <c r="O68" s="88">
        <v>182</v>
      </c>
      <c r="P68" s="141">
        <v>4</v>
      </c>
      <c r="Q68" s="117">
        <f>P68+F68</f>
        <v>9</v>
      </c>
      <c r="R68" s="141">
        <v>2</v>
      </c>
      <c r="S68" s="141">
        <v>2</v>
      </c>
      <c r="T68" s="117">
        <f>R68+G68</f>
        <v>3</v>
      </c>
      <c r="U68" s="142">
        <f>S68+H68</f>
        <v>2</v>
      </c>
      <c r="V68" s="142">
        <v>190</v>
      </c>
      <c r="W68" s="143">
        <f>(V68-O68)/O68*100</f>
        <v>4.395604395604396</v>
      </c>
      <c r="X68" s="157">
        <v>172</v>
      </c>
      <c r="Y68" s="142"/>
      <c r="Z68" s="142">
        <v>188</v>
      </c>
      <c r="AA68" s="144">
        <f>Z68/V68</f>
        <v>0.98947368421052628</v>
      </c>
      <c r="AB68" s="88">
        <v>183</v>
      </c>
      <c r="AC68" s="147">
        <v>1</v>
      </c>
      <c r="AD68" s="146">
        <f>Q68+AC68</f>
        <v>10</v>
      </c>
      <c r="AE68" s="147">
        <v>1</v>
      </c>
      <c r="AF68" s="147">
        <v>1</v>
      </c>
      <c r="AG68" s="146">
        <f>AE68+T68</f>
        <v>4</v>
      </c>
      <c r="AH68" s="146">
        <f>AF68+U68</f>
        <v>3</v>
      </c>
      <c r="AI68" s="146">
        <v>190</v>
      </c>
      <c r="AJ68" s="148">
        <f>(AI68-AB68)/AB68*100</f>
        <v>3.8251366120218582</v>
      </c>
      <c r="AK68" s="158">
        <v>172</v>
      </c>
      <c r="AL68" s="146"/>
      <c r="AM68" s="146">
        <v>190</v>
      </c>
      <c r="AN68" s="150">
        <f>AM68/AI68</f>
        <v>1</v>
      </c>
      <c r="AO68" s="88">
        <v>184</v>
      </c>
      <c r="AP68" s="156">
        <v>5</v>
      </c>
      <c r="AQ68" s="124">
        <f>AP68+AD68</f>
        <v>15</v>
      </c>
      <c r="AR68" s="156"/>
      <c r="AS68" s="156"/>
      <c r="AT68" s="152">
        <f>AR68+AG68</f>
        <v>4</v>
      </c>
      <c r="AU68" s="152">
        <f>AS68+AH68</f>
        <v>3</v>
      </c>
      <c r="AV68" s="152">
        <v>193</v>
      </c>
      <c r="AW68" s="153">
        <f>(AV68-AO68)/AO68*100</f>
        <v>4.8913043478260869</v>
      </c>
      <c r="AX68" s="152">
        <v>173</v>
      </c>
      <c r="AY68" s="154"/>
      <c r="AZ68" s="152">
        <v>425</v>
      </c>
      <c r="BA68" s="155">
        <f>AZ68/AV68</f>
        <v>2.2020725388601035</v>
      </c>
    </row>
    <row r="69" spans="1:53" x14ac:dyDescent="0.3">
      <c r="A69" s="2"/>
      <c r="B69" s="15"/>
      <c r="C69" s="15"/>
      <c r="D69" s="17" t="s">
        <v>74</v>
      </c>
      <c r="E69" s="12">
        <f>SUBTOTAL(9,E9:E68)</f>
        <v>19564</v>
      </c>
      <c r="F69" s="12">
        <f>SUBTOTAL(9,F9:F68)</f>
        <v>461</v>
      </c>
      <c r="G69" s="12">
        <f>SUBTOTAL(9,G9:G68)</f>
        <v>326</v>
      </c>
      <c r="H69" s="12">
        <f>SUBTOTAL(9,H9:H68)</f>
        <v>97</v>
      </c>
      <c r="I69" s="12">
        <f>SUBTOTAL(9,I9:I68)</f>
        <v>19950</v>
      </c>
      <c r="J69" s="13">
        <f>(I69-E69)/E69*100</f>
        <v>1.9730116540584746</v>
      </c>
      <c r="K69" s="86">
        <f>SUBTOTAL(9,K9:K68)</f>
        <v>15282</v>
      </c>
      <c r="L69" s="12">
        <f>SUBTOTAL(9,L9:L68)</f>
        <v>4</v>
      </c>
      <c r="M69" s="86">
        <f>SUBTOTAL(9,M9:M68)</f>
        <v>19859</v>
      </c>
      <c r="N69" s="18">
        <f>M69/I69</f>
        <v>0.99543859649122812</v>
      </c>
      <c r="O69" s="86">
        <f>SUBTOTAL(9,O9:O68)</f>
        <v>19677</v>
      </c>
      <c r="P69" s="86">
        <f>SUBTOTAL(9,P9:P68)</f>
        <v>250</v>
      </c>
      <c r="Q69" s="86">
        <f>SUBTOTAL(9,Q9:Q68)</f>
        <v>711</v>
      </c>
      <c r="R69" s="86">
        <f>SUBTOTAL(9,R9:R68)</f>
        <v>187</v>
      </c>
      <c r="S69" s="86">
        <f>SUBTOTAL(9,S9:S68)</f>
        <v>76</v>
      </c>
      <c r="T69" s="86">
        <f>SUBTOTAL(9,T9:T68)</f>
        <v>513</v>
      </c>
      <c r="U69" s="86">
        <f>SUBTOTAL(9,U9:U68)</f>
        <v>173</v>
      </c>
      <c r="V69" s="86">
        <f>SUBTOTAL(9,V9:V68)</f>
        <v>20013</v>
      </c>
      <c r="W69" s="139">
        <f>(V69-O69)/O69*100</f>
        <v>1.7075773745997866</v>
      </c>
      <c r="X69" s="86">
        <f>SUBTOTAL(9,X9:X68)</f>
        <v>15382</v>
      </c>
      <c r="Y69" s="86">
        <f>SUBTOTAL(9,Y9:Y68)</f>
        <v>4</v>
      </c>
      <c r="Z69" s="86">
        <f>SUBTOTAL(9,Z9:Z68)</f>
        <v>19922</v>
      </c>
      <c r="AA69" s="140">
        <f>Z69/V69</f>
        <v>0.9954529555788737</v>
      </c>
      <c r="AB69" s="86">
        <f>SUBTOTAL(9,AB9:AB68)</f>
        <v>19718</v>
      </c>
      <c r="AC69" s="86">
        <f>SUBTOTAL(9,AC9:AC68)</f>
        <v>345</v>
      </c>
      <c r="AD69" s="86">
        <f>SUBTOTAL(9,AD9:AD68)</f>
        <v>1056</v>
      </c>
      <c r="AE69" s="86">
        <f>SUBTOTAL(9,AE9:AE68)</f>
        <v>236</v>
      </c>
      <c r="AF69" s="86">
        <f>SUBTOTAL(9,AF9:AF68)</f>
        <v>72</v>
      </c>
      <c r="AG69" s="86">
        <f>SUBTOTAL(9,AG9:AG68)</f>
        <v>749</v>
      </c>
      <c r="AH69" s="86">
        <f>SUBTOTAL(9,AH9:AH68)</f>
        <v>245</v>
      </c>
      <c r="AI69" s="86">
        <f>SUBTOTAL(9,AI9:AI68)</f>
        <v>20122</v>
      </c>
      <c r="AJ69" s="139">
        <f>(AI69-AB69)/AB69*100</f>
        <v>2.0488893396896235</v>
      </c>
      <c r="AK69" s="86">
        <f>SUBTOTAL(9,AK9:AK68)</f>
        <v>15476</v>
      </c>
      <c r="AL69" s="86">
        <f>SUBTOTAL(9,AL9:AL68)</f>
        <v>4</v>
      </c>
      <c r="AM69" s="86">
        <f>SUBTOTAL(9,AM9:AM68)</f>
        <v>20052</v>
      </c>
      <c r="AN69" s="140">
        <f>AM69/AI69</f>
        <v>0.99652122055461678</v>
      </c>
      <c r="AO69" s="86">
        <f>SUBTOTAL(9,AO9:AO68)</f>
        <v>19815</v>
      </c>
      <c r="AP69" s="86">
        <f>SUBTOTAL(9,AP9:AP68)</f>
        <v>397</v>
      </c>
      <c r="AQ69" s="86">
        <f>SUBTOTAL(9,AQ9:AQ68)</f>
        <v>1453</v>
      </c>
      <c r="AR69" s="86">
        <f>SUBTOTAL(9,AR9:AR68)</f>
        <v>195</v>
      </c>
      <c r="AS69" s="86">
        <f>SUBTOTAL(9,AS9:AS68)</f>
        <v>55</v>
      </c>
      <c r="AT69" s="86">
        <f>SUBTOTAL(9,AT9:AT68)</f>
        <v>944</v>
      </c>
      <c r="AU69" s="86">
        <f>SUBTOTAL(9,AU9:AU68)</f>
        <v>300</v>
      </c>
      <c r="AV69" s="86">
        <f>SUBTOTAL(9,AV9:AV68)</f>
        <v>20324</v>
      </c>
      <c r="AW69" s="139">
        <f>(AV69-AO69)/AO69*100</f>
        <v>2.5687610396164522</v>
      </c>
      <c r="AX69" s="86">
        <f>SUBTOTAL(9,AX9:AX68)</f>
        <v>15568</v>
      </c>
      <c r="AY69" s="86">
        <f>SUBTOTAL(9,AY9:AY68)</f>
        <v>4</v>
      </c>
      <c r="AZ69" s="86">
        <f>SUBTOTAL(9,AZ9:AZ68)</f>
        <v>91961</v>
      </c>
      <c r="BA69" s="140">
        <f>AZ69/AV69</f>
        <v>4.5247490651446567</v>
      </c>
    </row>
    <row r="70" spans="1:53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6"/>
      <c r="L70" s="20"/>
    </row>
    <row r="71" spans="1:53" x14ac:dyDescent="0.3">
      <c r="C71" s="6"/>
      <c r="D71" s="6"/>
      <c r="E71" s="6"/>
    </row>
    <row r="72" spans="1:53" x14ac:dyDescent="0.3">
      <c r="B72" s="11"/>
    </row>
    <row r="73" spans="1:53" x14ac:dyDescent="0.3">
      <c r="B73" s="11" t="s">
        <v>80</v>
      </c>
    </row>
    <row r="74" spans="1:53" x14ac:dyDescent="0.3">
      <c r="B74" s="11" t="s">
        <v>81</v>
      </c>
    </row>
  </sheetData>
  <autoFilter ref="A8:J68"/>
  <sortState ref="A9:BA69">
    <sortCondition ref="A9:A69"/>
  </sortState>
  <mergeCells count="46">
    <mergeCell ref="R6:S7"/>
    <mergeCell ref="T6:U7"/>
    <mergeCell ref="V6:V8"/>
    <mergeCell ref="AY6:AY8"/>
    <mergeCell ref="AZ6:AZ8"/>
    <mergeCell ref="BA6:BA8"/>
    <mergeCell ref="AO6:AO8"/>
    <mergeCell ref="AP6:AP8"/>
    <mergeCell ref="AQ6:AQ8"/>
    <mergeCell ref="AR6:AS7"/>
    <mergeCell ref="AT6:AU7"/>
    <mergeCell ref="AV6:AV8"/>
    <mergeCell ref="AX6:AX8"/>
    <mergeCell ref="AW6:AW8"/>
    <mergeCell ref="A2:E2"/>
    <mergeCell ref="AN6:AN8"/>
    <mergeCell ref="Z6:Z8"/>
    <mergeCell ref="AA6:AA8"/>
    <mergeCell ref="AB6:AB8"/>
    <mergeCell ref="AJ6:AJ8"/>
    <mergeCell ref="AL6:AL8"/>
    <mergeCell ref="AM6:AM8"/>
    <mergeCell ref="AK6:AK8"/>
    <mergeCell ref="AI6:AI8"/>
    <mergeCell ref="Y6:Y8"/>
    <mergeCell ref="AC6:AC8"/>
    <mergeCell ref="AD6:AD8"/>
    <mergeCell ref="AE6:AF7"/>
    <mergeCell ref="AG6:AH7"/>
    <mergeCell ref="X6:X8"/>
    <mergeCell ref="D5:I5"/>
    <mergeCell ref="A6:B7"/>
    <mergeCell ref="C6:D7"/>
    <mergeCell ref="W6:W8"/>
    <mergeCell ref="K6:K8"/>
    <mergeCell ref="E6:E8"/>
    <mergeCell ref="F6:F8"/>
    <mergeCell ref="G6:H7"/>
    <mergeCell ref="I6:I8"/>
    <mergeCell ref="J6:J8"/>
    <mergeCell ref="L6:L8"/>
    <mergeCell ref="M6:M8"/>
    <mergeCell ref="N6:N8"/>
    <mergeCell ref="O6:O8"/>
    <mergeCell ref="P6:P8"/>
    <mergeCell ref="Q6:Q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6"/>
  <sheetViews>
    <sheetView workbookViewId="0">
      <pane xSplit="4" ySplit="8" topLeftCell="AO9" activePane="bottomRight" state="frozen"/>
      <selection pane="topRight" activeCell="E1" sqref="E1"/>
      <selection pane="bottomLeft" activeCell="A6" sqref="A6"/>
      <selection pane="bottomRight" activeCell="B10" sqref="B10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2.85546875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62" customFormat="1" ht="21.75" customHeight="1" x14ac:dyDescent="0.3">
      <c r="A1" s="159" t="s">
        <v>83</v>
      </c>
      <c r="B1" s="159"/>
      <c r="C1" s="160"/>
      <c r="D1" s="160"/>
      <c r="E1" s="161"/>
    </row>
    <row r="2" spans="1:49" s="162" customFormat="1" ht="15.75" customHeight="1" x14ac:dyDescent="0.3">
      <c r="A2" s="166" t="s">
        <v>130</v>
      </c>
      <c r="B2" s="166"/>
      <c r="C2" s="166"/>
      <c r="D2" s="166"/>
      <c r="E2" s="166"/>
    </row>
    <row r="3" spans="1:49" s="162" customFormat="1" ht="15.75" customHeight="1" x14ac:dyDescent="0.3">
      <c r="A3" s="164"/>
      <c r="B3" s="164"/>
      <c r="C3" s="164"/>
      <c r="D3" s="164"/>
      <c r="E3" s="164"/>
    </row>
    <row r="4" spans="1:49" ht="18" x14ac:dyDescent="0.35">
      <c r="E4" s="163" t="s">
        <v>122</v>
      </c>
      <c r="F4" s="163"/>
      <c r="G4" s="163"/>
      <c r="H4" s="163"/>
      <c r="I4" s="163"/>
    </row>
    <row r="5" spans="1:49" ht="17.25" thickBot="1" x14ac:dyDescent="0.35">
      <c r="D5" s="172" t="s">
        <v>76</v>
      </c>
      <c r="E5" s="172"/>
      <c r="F5" s="172"/>
      <c r="G5" s="172"/>
      <c r="H5" s="172"/>
      <c r="I5" s="172"/>
    </row>
    <row r="6" spans="1:49" ht="15" customHeight="1" x14ac:dyDescent="0.3">
      <c r="A6" s="167" t="s">
        <v>1</v>
      </c>
      <c r="B6" s="168"/>
      <c r="C6" s="167" t="s">
        <v>0</v>
      </c>
      <c r="D6" s="168"/>
      <c r="E6" s="179" t="s">
        <v>91</v>
      </c>
      <c r="F6" s="179" t="s">
        <v>92</v>
      </c>
      <c r="G6" s="167" t="s">
        <v>93</v>
      </c>
      <c r="H6" s="173"/>
      <c r="I6" s="179" t="s">
        <v>94</v>
      </c>
      <c r="J6" s="179" t="s">
        <v>75</v>
      </c>
      <c r="K6" s="176" t="s">
        <v>96</v>
      </c>
      <c r="L6" s="179" t="s">
        <v>97</v>
      </c>
      <c r="M6" s="179" t="s">
        <v>98</v>
      </c>
      <c r="N6" s="179" t="s">
        <v>86</v>
      </c>
      <c r="O6" s="179" t="s">
        <v>124</v>
      </c>
      <c r="P6" s="179" t="s">
        <v>125</v>
      </c>
      <c r="Q6" s="167" t="s">
        <v>126</v>
      </c>
      <c r="R6" s="173"/>
      <c r="S6" s="167" t="s">
        <v>127</v>
      </c>
      <c r="T6" s="173"/>
      <c r="U6" s="179" t="s">
        <v>99</v>
      </c>
      <c r="V6" s="179" t="s">
        <v>75</v>
      </c>
      <c r="W6" s="176" t="s">
        <v>101</v>
      </c>
      <c r="X6" s="179" t="s">
        <v>102</v>
      </c>
      <c r="Y6" s="179" t="s">
        <v>103</v>
      </c>
      <c r="Z6" s="179" t="s">
        <v>85</v>
      </c>
      <c r="AA6" s="179" t="s">
        <v>104</v>
      </c>
      <c r="AB6" s="179" t="s">
        <v>105</v>
      </c>
      <c r="AC6" s="167" t="s">
        <v>106</v>
      </c>
      <c r="AD6" s="173"/>
      <c r="AE6" s="167" t="s">
        <v>107</v>
      </c>
      <c r="AF6" s="173"/>
      <c r="AG6" s="179" t="s">
        <v>108</v>
      </c>
      <c r="AH6" s="179" t="s">
        <v>75</v>
      </c>
      <c r="AI6" s="176" t="s">
        <v>110</v>
      </c>
      <c r="AJ6" s="179" t="s">
        <v>111</v>
      </c>
      <c r="AK6" s="179" t="s">
        <v>112</v>
      </c>
      <c r="AL6" s="179" t="s">
        <v>84</v>
      </c>
      <c r="AM6" s="179" t="s">
        <v>113</v>
      </c>
      <c r="AN6" s="179" t="s">
        <v>114</v>
      </c>
      <c r="AO6" s="167" t="s">
        <v>115</v>
      </c>
      <c r="AP6" s="173"/>
      <c r="AQ6" s="167" t="s">
        <v>116</v>
      </c>
      <c r="AR6" s="173"/>
      <c r="AS6" s="179" t="s">
        <v>117</v>
      </c>
      <c r="AT6" s="179" t="s">
        <v>75</v>
      </c>
      <c r="AU6" s="176" t="s">
        <v>119</v>
      </c>
      <c r="AV6" s="179" t="s">
        <v>120</v>
      </c>
      <c r="AW6" s="179" t="s">
        <v>121</v>
      </c>
    </row>
    <row r="7" spans="1:49" ht="45.75" customHeight="1" thickBot="1" x14ac:dyDescent="0.35">
      <c r="A7" s="169"/>
      <c r="B7" s="170"/>
      <c r="C7" s="169"/>
      <c r="D7" s="171"/>
      <c r="E7" s="182"/>
      <c r="F7" s="180"/>
      <c r="G7" s="174"/>
      <c r="H7" s="175"/>
      <c r="I7" s="180"/>
      <c r="J7" s="180"/>
      <c r="K7" s="177"/>
      <c r="L7" s="180"/>
      <c r="M7" s="180"/>
      <c r="N7" s="182"/>
      <c r="O7" s="180"/>
      <c r="P7" s="180"/>
      <c r="Q7" s="174"/>
      <c r="R7" s="175"/>
      <c r="S7" s="174"/>
      <c r="T7" s="175"/>
      <c r="U7" s="180"/>
      <c r="V7" s="180"/>
      <c r="W7" s="177"/>
      <c r="X7" s="180"/>
      <c r="Y7" s="180"/>
      <c r="Z7" s="182"/>
      <c r="AA7" s="180"/>
      <c r="AB7" s="180"/>
      <c r="AC7" s="174"/>
      <c r="AD7" s="175"/>
      <c r="AE7" s="174"/>
      <c r="AF7" s="175"/>
      <c r="AG7" s="180"/>
      <c r="AH7" s="180"/>
      <c r="AI7" s="177"/>
      <c r="AJ7" s="180"/>
      <c r="AK7" s="180"/>
      <c r="AL7" s="182"/>
      <c r="AM7" s="180"/>
      <c r="AN7" s="180"/>
      <c r="AO7" s="174"/>
      <c r="AP7" s="175"/>
      <c r="AQ7" s="174"/>
      <c r="AR7" s="175"/>
      <c r="AS7" s="180"/>
      <c r="AT7" s="180"/>
      <c r="AU7" s="177"/>
      <c r="AV7" s="180"/>
      <c r="AW7" s="180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3"/>
      <c r="F8" s="181"/>
      <c r="G8" s="72" t="s">
        <v>78</v>
      </c>
      <c r="H8" s="72" t="s">
        <v>79</v>
      </c>
      <c r="I8" s="181"/>
      <c r="J8" s="181"/>
      <c r="K8" s="178"/>
      <c r="L8" s="181"/>
      <c r="M8" s="181"/>
      <c r="N8" s="183"/>
      <c r="O8" s="181"/>
      <c r="P8" s="181"/>
      <c r="Q8" s="72" t="s">
        <v>78</v>
      </c>
      <c r="R8" s="72" t="s">
        <v>79</v>
      </c>
      <c r="S8" s="72" t="s">
        <v>78</v>
      </c>
      <c r="T8" s="72" t="s">
        <v>79</v>
      </c>
      <c r="U8" s="181"/>
      <c r="V8" s="181"/>
      <c r="W8" s="178"/>
      <c r="X8" s="181"/>
      <c r="Y8" s="181"/>
      <c r="Z8" s="183"/>
      <c r="AA8" s="181"/>
      <c r="AB8" s="181"/>
      <c r="AC8" s="72" t="s">
        <v>78</v>
      </c>
      <c r="AD8" s="72" t="s">
        <v>79</v>
      </c>
      <c r="AE8" s="72" t="s">
        <v>78</v>
      </c>
      <c r="AF8" s="72" t="s">
        <v>79</v>
      </c>
      <c r="AG8" s="181"/>
      <c r="AH8" s="181"/>
      <c r="AI8" s="178"/>
      <c r="AJ8" s="181"/>
      <c r="AK8" s="181"/>
      <c r="AL8" s="183"/>
      <c r="AM8" s="181"/>
      <c r="AN8" s="181"/>
      <c r="AO8" s="72" t="s">
        <v>78</v>
      </c>
      <c r="AP8" s="72" t="s">
        <v>79</v>
      </c>
      <c r="AQ8" s="72" t="s">
        <v>78</v>
      </c>
      <c r="AR8" s="72" t="s">
        <v>79</v>
      </c>
      <c r="AS8" s="181"/>
      <c r="AT8" s="181"/>
      <c r="AU8" s="178"/>
      <c r="AV8" s="181"/>
      <c r="AW8" s="181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70">
        <v>967</v>
      </c>
      <c r="F9" s="95">
        <v>19</v>
      </c>
      <c r="G9" s="95">
        <v>17</v>
      </c>
      <c r="H9" s="95">
        <v>12</v>
      </c>
      <c r="I9" s="95">
        <v>980</v>
      </c>
      <c r="J9" s="96">
        <f>(I9-E9)/E9*100</f>
        <v>1.344364012409514</v>
      </c>
      <c r="K9" s="73"/>
      <c r="L9" s="95">
        <v>974</v>
      </c>
      <c r="M9" s="136">
        <f>L9/I9</f>
        <v>0.9938775510204082</v>
      </c>
      <c r="N9" s="86">
        <v>976</v>
      </c>
      <c r="O9" s="115">
        <v>16</v>
      </c>
      <c r="P9" s="79">
        <f>O9+F9</f>
        <v>35</v>
      </c>
      <c r="Q9" s="115">
        <v>15</v>
      </c>
      <c r="R9" s="115">
        <v>9</v>
      </c>
      <c r="S9" s="117">
        <f>Q9+G9</f>
        <v>32</v>
      </c>
      <c r="T9" s="117">
        <f>R9+H9</f>
        <v>21</v>
      </c>
      <c r="U9" s="117">
        <v>979</v>
      </c>
      <c r="V9" s="102">
        <f>(U9-N9)/N9*100</f>
        <v>0.30737704918032788</v>
      </c>
      <c r="W9" s="117"/>
      <c r="X9" s="117">
        <v>976</v>
      </c>
      <c r="Y9" s="74">
        <f>X9/U9</f>
        <v>0.99693564862104189</v>
      </c>
      <c r="Z9" s="70">
        <v>978</v>
      </c>
      <c r="AA9" s="119">
        <v>20</v>
      </c>
      <c r="AB9" s="80">
        <f>AA9+P9</f>
        <v>55</v>
      </c>
      <c r="AC9" s="119">
        <v>19</v>
      </c>
      <c r="AD9" s="119">
        <v>12</v>
      </c>
      <c r="AE9" s="80">
        <f>AC9+S9</f>
        <v>51</v>
      </c>
      <c r="AF9" s="121">
        <f>AD9+T9</f>
        <v>33</v>
      </c>
      <c r="AG9" s="121">
        <v>981</v>
      </c>
      <c r="AH9" s="91">
        <f>(AG9-Z9)/Z9*100</f>
        <v>0.30674846625766872</v>
      </c>
      <c r="AI9" s="80"/>
      <c r="AJ9" s="122">
        <v>979</v>
      </c>
      <c r="AK9" s="92">
        <f>AJ9/AG9</f>
        <v>0.99796126401630991</v>
      </c>
      <c r="AL9" s="86">
        <v>979</v>
      </c>
      <c r="AM9" s="82">
        <v>18</v>
      </c>
      <c r="AN9" s="124"/>
      <c r="AO9" s="82">
        <v>18</v>
      </c>
      <c r="AP9" s="82">
        <v>10</v>
      </c>
      <c r="AQ9" s="84">
        <f>AO9+AE9</f>
        <v>69</v>
      </c>
      <c r="AR9" s="124">
        <f>AP9+AF9</f>
        <v>43</v>
      </c>
      <c r="AS9" s="124">
        <v>972</v>
      </c>
      <c r="AT9" s="111">
        <f>(AS9-AL9)/AL9*100</f>
        <v>-0.71501532175689486</v>
      </c>
      <c r="AU9" s="76"/>
      <c r="AV9" s="124">
        <v>967</v>
      </c>
      <c r="AW9" s="78">
        <f>AV9/AS9</f>
        <v>0.99485596707818935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71">
        <v>351</v>
      </c>
      <c r="F10" s="94">
        <v>7</v>
      </c>
      <c r="G10" s="94">
        <v>5</v>
      </c>
      <c r="H10" s="94">
        <v>3</v>
      </c>
      <c r="I10" s="94">
        <v>368</v>
      </c>
      <c r="J10" s="96">
        <f>(I10-E10)/E10*100</f>
        <v>4.8433048433048427</v>
      </c>
      <c r="K10" s="73"/>
      <c r="L10" s="95">
        <v>361</v>
      </c>
      <c r="M10" s="98">
        <f>L10/I10</f>
        <v>0.98097826086956519</v>
      </c>
      <c r="N10" s="87">
        <v>352</v>
      </c>
      <c r="O10" s="116">
        <v>7</v>
      </c>
      <c r="P10" s="117">
        <f>O10+F10</f>
        <v>14</v>
      </c>
      <c r="Q10" s="116">
        <v>6</v>
      </c>
      <c r="R10" s="116"/>
      <c r="S10" s="117">
        <f>Q10+G10</f>
        <v>11</v>
      </c>
      <c r="T10" s="117">
        <f>R10+H10</f>
        <v>3</v>
      </c>
      <c r="U10" s="118">
        <v>369</v>
      </c>
      <c r="V10" s="104">
        <f>(U10-N10)/N10*100</f>
        <v>4.8295454545454541</v>
      </c>
      <c r="W10" s="118"/>
      <c r="X10" s="118">
        <v>364</v>
      </c>
      <c r="Y10" s="75">
        <f>X10/U10</f>
        <v>0.98644986449864502</v>
      </c>
      <c r="Z10" s="71">
        <v>354</v>
      </c>
      <c r="AA10" s="120">
        <v>5</v>
      </c>
      <c r="AB10" s="121">
        <f>AA10+P10</f>
        <v>19</v>
      </c>
      <c r="AC10" s="120">
        <v>19</v>
      </c>
      <c r="AD10" s="120">
        <v>10</v>
      </c>
      <c r="AE10" s="121">
        <f>AC10+S10</f>
        <v>30</v>
      </c>
      <c r="AF10" s="121">
        <f>AD10+T10</f>
        <v>13</v>
      </c>
      <c r="AG10" s="122">
        <v>356</v>
      </c>
      <c r="AH10" s="91">
        <f>(AG10-Z10)/Z10*100</f>
        <v>0.56497175141242939</v>
      </c>
      <c r="AI10" s="81">
        <v>14</v>
      </c>
      <c r="AJ10" s="122">
        <v>354</v>
      </c>
      <c r="AK10" s="92">
        <f>AJ10/AG10</f>
        <v>0.9943820224719101</v>
      </c>
      <c r="AL10" s="87">
        <v>364</v>
      </c>
      <c r="AM10" s="123">
        <v>5</v>
      </c>
      <c r="AN10" s="124"/>
      <c r="AO10" s="123">
        <v>4</v>
      </c>
      <c r="AP10" s="83">
        <v>3</v>
      </c>
      <c r="AQ10" s="124">
        <f>AO10+AE10</f>
        <v>34</v>
      </c>
      <c r="AR10" s="124">
        <f>AP10+AF10</f>
        <v>16</v>
      </c>
      <c r="AS10" s="125">
        <v>356</v>
      </c>
      <c r="AT10" s="111">
        <f>(AS10-AL10)/AL10*100</f>
        <v>-2.197802197802198</v>
      </c>
      <c r="AU10" s="85"/>
      <c r="AV10" s="125">
        <v>353</v>
      </c>
      <c r="AW10" s="110">
        <f>AV10/AS10</f>
        <v>0.9915730337078652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71">
        <v>362</v>
      </c>
      <c r="F11" s="94">
        <v>17</v>
      </c>
      <c r="G11" s="94">
        <v>9</v>
      </c>
      <c r="H11" s="94">
        <v>4</v>
      </c>
      <c r="I11" s="94">
        <v>394</v>
      </c>
      <c r="J11" s="96">
        <f>(I11-E11)/E11*100</f>
        <v>8.8397790055248606</v>
      </c>
      <c r="K11" s="73"/>
      <c r="L11" s="95">
        <v>391</v>
      </c>
      <c r="M11" s="98">
        <f>L11/I11</f>
        <v>0.99238578680203049</v>
      </c>
      <c r="N11" s="87">
        <v>365</v>
      </c>
      <c r="O11" s="116">
        <v>17</v>
      </c>
      <c r="P11" s="117">
        <f>O11+F11</f>
        <v>34</v>
      </c>
      <c r="Q11" s="116">
        <v>6</v>
      </c>
      <c r="R11" s="116">
        <v>4</v>
      </c>
      <c r="S11" s="117">
        <f>Q11+G11</f>
        <v>15</v>
      </c>
      <c r="T11" s="117">
        <f>R11+H11</f>
        <v>8</v>
      </c>
      <c r="U11" s="118">
        <v>400</v>
      </c>
      <c r="V11" s="104">
        <f>(U11-N11)/N11*100</f>
        <v>9.5890410958904102</v>
      </c>
      <c r="W11" s="118"/>
      <c r="X11" s="118">
        <v>399</v>
      </c>
      <c r="Y11" s="75">
        <f>X11/U11</f>
        <v>0.99750000000000005</v>
      </c>
      <c r="Z11" s="71">
        <v>374</v>
      </c>
      <c r="AA11" s="120">
        <v>15</v>
      </c>
      <c r="AB11" s="121">
        <f>AA11+P11</f>
        <v>49</v>
      </c>
      <c r="AC11" s="120">
        <v>7</v>
      </c>
      <c r="AD11" s="120">
        <v>5</v>
      </c>
      <c r="AE11" s="121">
        <f>AC11+S11</f>
        <v>22</v>
      </c>
      <c r="AF11" s="121">
        <f>AD11+T11</f>
        <v>13</v>
      </c>
      <c r="AG11" s="122">
        <v>409</v>
      </c>
      <c r="AH11" s="91">
        <f>(AG11-Z11)/Z11*100</f>
        <v>9.3582887700534751</v>
      </c>
      <c r="AI11" s="81"/>
      <c r="AJ11" s="122">
        <v>407</v>
      </c>
      <c r="AK11" s="92">
        <f>AJ11/AG11</f>
        <v>0.99511002444987773</v>
      </c>
      <c r="AL11" s="87">
        <v>383</v>
      </c>
      <c r="AM11" s="123">
        <v>18</v>
      </c>
      <c r="AN11" s="124"/>
      <c r="AO11" s="123">
        <v>5</v>
      </c>
      <c r="AP11" s="83">
        <v>4</v>
      </c>
      <c r="AQ11" s="124">
        <f>AO11+AE11</f>
        <v>27</v>
      </c>
      <c r="AR11" s="124">
        <f>AP11+AF11</f>
        <v>17</v>
      </c>
      <c r="AS11" s="125">
        <v>425</v>
      </c>
      <c r="AT11" s="111">
        <f>(AS11-AL11)/AL11*100</f>
        <v>10.966057441253264</v>
      </c>
      <c r="AU11" s="85"/>
      <c r="AV11" s="125">
        <v>424</v>
      </c>
      <c r="AW11" s="110">
        <f>AV11/AS11</f>
        <v>0.99764705882352944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71">
        <v>254</v>
      </c>
      <c r="F12" s="94">
        <v>4</v>
      </c>
      <c r="G12" s="94">
        <v>2</v>
      </c>
      <c r="H12" s="94">
        <v>1</v>
      </c>
      <c r="I12" s="94">
        <v>252</v>
      </c>
      <c r="J12" s="96">
        <f>(I12-E12)/E12*100</f>
        <v>-0.78740157480314954</v>
      </c>
      <c r="K12" s="73"/>
      <c r="L12" s="95">
        <v>247</v>
      </c>
      <c r="M12" s="98">
        <f>L12/I12</f>
        <v>0.98015873015873012</v>
      </c>
      <c r="N12" s="87">
        <v>248</v>
      </c>
      <c r="O12" s="116">
        <v>6</v>
      </c>
      <c r="P12" s="117">
        <f>O12+F12</f>
        <v>10</v>
      </c>
      <c r="Q12" s="116">
        <v>6</v>
      </c>
      <c r="R12" s="116">
        <v>3</v>
      </c>
      <c r="S12" s="117">
        <f>Q12+G12</f>
        <v>8</v>
      </c>
      <c r="T12" s="117">
        <f>R12+H12</f>
        <v>4</v>
      </c>
      <c r="U12" s="118">
        <v>251</v>
      </c>
      <c r="V12" s="104">
        <f>(U12-N12)/N12*100</f>
        <v>1.2096774193548387</v>
      </c>
      <c r="W12" s="118"/>
      <c r="X12" s="118">
        <v>248</v>
      </c>
      <c r="Y12" s="75">
        <f>X12/U12</f>
        <v>0.98804780876494025</v>
      </c>
      <c r="Z12" s="71">
        <v>249</v>
      </c>
      <c r="AA12" s="120">
        <v>7</v>
      </c>
      <c r="AB12" s="121">
        <f>AA12+P12</f>
        <v>17</v>
      </c>
      <c r="AC12" s="120">
        <v>6</v>
      </c>
      <c r="AD12" s="120">
        <v>5</v>
      </c>
      <c r="AE12" s="121">
        <f>AC12+S12</f>
        <v>14</v>
      </c>
      <c r="AF12" s="121">
        <f>AD12+T12</f>
        <v>9</v>
      </c>
      <c r="AG12" s="122">
        <v>252</v>
      </c>
      <c r="AH12" s="91">
        <f>(AG12-Z12)/Z12*100</f>
        <v>1.2048192771084338</v>
      </c>
      <c r="AI12" s="81"/>
      <c r="AJ12" s="122">
        <v>250</v>
      </c>
      <c r="AK12" s="92">
        <f>AJ12/AG12</f>
        <v>0.99206349206349209</v>
      </c>
      <c r="AL12" s="87">
        <v>252</v>
      </c>
      <c r="AM12" s="123">
        <v>9</v>
      </c>
      <c r="AN12" s="124"/>
      <c r="AO12" s="123">
        <v>3</v>
      </c>
      <c r="AP12" s="83">
        <v>3</v>
      </c>
      <c r="AQ12" s="124">
        <f>AO12+AE12</f>
        <v>17</v>
      </c>
      <c r="AR12" s="124">
        <f>AP12+AF12</f>
        <v>12</v>
      </c>
      <c r="AS12" s="125">
        <v>258</v>
      </c>
      <c r="AT12" s="111">
        <f>(AS12-AL12)/AL12*100</f>
        <v>2.3809523809523809</v>
      </c>
      <c r="AU12" s="85"/>
      <c r="AV12" s="125">
        <v>252</v>
      </c>
      <c r="AW12" s="110">
        <f>AV12/AS12</f>
        <v>0.97674418604651159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71">
        <v>156</v>
      </c>
      <c r="F13" s="94">
        <v>2</v>
      </c>
      <c r="G13" s="94">
        <v>1</v>
      </c>
      <c r="H13" s="94">
        <v>1</v>
      </c>
      <c r="I13" s="94">
        <v>166</v>
      </c>
      <c r="J13" s="96">
        <f>(I13-E13)/E13*100</f>
        <v>6.4102564102564097</v>
      </c>
      <c r="K13" s="73"/>
      <c r="L13" s="95">
        <v>165</v>
      </c>
      <c r="M13" s="98">
        <f>L13/I13</f>
        <v>0.99397590361445787</v>
      </c>
      <c r="N13" s="87">
        <v>156</v>
      </c>
      <c r="O13" s="116">
        <v>3</v>
      </c>
      <c r="P13" s="117">
        <f>O13+F13</f>
        <v>5</v>
      </c>
      <c r="Q13" s="116"/>
      <c r="R13" s="116"/>
      <c r="S13" s="117">
        <f>Q13+G13</f>
        <v>1</v>
      </c>
      <c r="T13" s="117">
        <f>R13+H13</f>
        <v>1</v>
      </c>
      <c r="U13" s="118">
        <v>171</v>
      </c>
      <c r="V13" s="104">
        <f>(U13-N13)/N13*100</f>
        <v>9.6153846153846168</v>
      </c>
      <c r="W13" s="118"/>
      <c r="X13" s="118">
        <v>171</v>
      </c>
      <c r="Y13" s="75">
        <f>X13/U13</f>
        <v>1</v>
      </c>
      <c r="Z13" s="71">
        <v>165</v>
      </c>
      <c r="AA13" s="120">
        <v>5</v>
      </c>
      <c r="AB13" s="121">
        <f>AA13+P13</f>
        <v>10</v>
      </c>
      <c r="AC13" s="120">
        <v>2</v>
      </c>
      <c r="AD13" s="120">
        <v>1</v>
      </c>
      <c r="AE13" s="121">
        <f>AC13+S13</f>
        <v>3</v>
      </c>
      <c r="AF13" s="121">
        <f>AD13+T13</f>
        <v>2</v>
      </c>
      <c r="AG13" s="122">
        <v>176</v>
      </c>
      <c r="AH13" s="91">
        <f>(AG13-Z13)/Z13*100</f>
        <v>6.666666666666667</v>
      </c>
      <c r="AI13" s="81"/>
      <c r="AJ13" s="122">
        <v>176</v>
      </c>
      <c r="AK13" s="92">
        <f>AJ13/AG13</f>
        <v>1</v>
      </c>
      <c r="AL13" s="87">
        <v>165</v>
      </c>
      <c r="AM13" s="123">
        <v>10</v>
      </c>
      <c r="AN13" s="124"/>
      <c r="AO13" s="123">
        <v>1</v>
      </c>
      <c r="AP13" s="83"/>
      <c r="AQ13" s="124">
        <f>AO13+AE13</f>
        <v>4</v>
      </c>
      <c r="AR13" s="124">
        <f>AP13+AF13</f>
        <v>2</v>
      </c>
      <c r="AS13" s="125">
        <v>188</v>
      </c>
      <c r="AT13" s="111">
        <f>(AS13-AL13)/AL13*100</f>
        <v>13.939393939393941</v>
      </c>
      <c r="AU13" s="109"/>
      <c r="AV13" s="125">
        <v>188</v>
      </c>
      <c r="AW13" s="110">
        <f>AV13/AS13</f>
        <v>1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71">
        <v>68</v>
      </c>
      <c r="F14" s="94">
        <v>1</v>
      </c>
      <c r="G14" s="94"/>
      <c r="H14" s="94"/>
      <c r="I14" s="94">
        <v>70</v>
      </c>
      <c r="J14" s="96">
        <f>(I14-E14)/E14*100</f>
        <v>2.9411764705882351</v>
      </c>
      <c r="K14" s="73"/>
      <c r="L14" s="95">
        <v>69</v>
      </c>
      <c r="M14" s="98">
        <f>L14/I14</f>
        <v>0.98571428571428577</v>
      </c>
      <c r="N14" s="87">
        <v>71</v>
      </c>
      <c r="O14" s="116">
        <v>2</v>
      </c>
      <c r="P14" s="117">
        <f>O14+F14</f>
        <v>3</v>
      </c>
      <c r="Q14" s="116">
        <v>4</v>
      </c>
      <c r="R14" s="116">
        <v>4</v>
      </c>
      <c r="S14" s="117">
        <f>Q14+G14</f>
        <v>4</v>
      </c>
      <c r="T14" s="117">
        <f>R14+H14</f>
        <v>4</v>
      </c>
      <c r="U14" s="118">
        <v>69</v>
      </c>
      <c r="V14" s="104">
        <f>(U14-N14)/N14*100</f>
        <v>-2.8169014084507045</v>
      </c>
      <c r="W14" s="118"/>
      <c r="X14" s="118">
        <v>69</v>
      </c>
      <c r="Y14" s="75">
        <f>X14/U14</f>
        <v>1</v>
      </c>
      <c r="Z14" s="71">
        <v>69</v>
      </c>
      <c r="AA14" s="120">
        <v>1</v>
      </c>
      <c r="AB14" s="121">
        <f>AA14+P14</f>
        <v>4</v>
      </c>
      <c r="AC14" s="120">
        <v>2</v>
      </c>
      <c r="AD14" s="120">
        <v>2</v>
      </c>
      <c r="AE14" s="121">
        <f>AC14+S14</f>
        <v>6</v>
      </c>
      <c r="AF14" s="121">
        <f>AD14+T14</f>
        <v>6</v>
      </c>
      <c r="AG14" s="122">
        <v>69</v>
      </c>
      <c r="AH14" s="91">
        <f>(AG14-Z14)/Z14*100</f>
        <v>0</v>
      </c>
      <c r="AI14" s="81"/>
      <c r="AJ14" s="122">
        <v>69</v>
      </c>
      <c r="AK14" s="92">
        <f>AJ14/AG14</f>
        <v>1</v>
      </c>
      <c r="AL14" s="87">
        <v>70</v>
      </c>
      <c r="AM14" s="123">
        <v>1</v>
      </c>
      <c r="AN14" s="124"/>
      <c r="AO14" s="123">
        <v>1</v>
      </c>
      <c r="AP14" s="83"/>
      <c r="AQ14" s="124">
        <f>AO14+AE14</f>
        <v>7</v>
      </c>
      <c r="AR14" s="124">
        <f>AP14+AF14</f>
        <v>6</v>
      </c>
      <c r="AS14" s="125">
        <v>69</v>
      </c>
      <c r="AT14" s="111">
        <f>(AS14-AL14)/AL14*100</f>
        <v>-1.4285714285714286</v>
      </c>
      <c r="AU14" s="85"/>
      <c r="AV14" s="125">
        <v>67</v>
      </c>
      <c r="AW14" s="110">
        <f>AV14/AS14</f>
        <v>0.97101449275362317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71">
        <v>9377</v>
      </c>
      <c r="F15" s="94">
        <v>257</v>
      </c>
      <c r="G15" s="94">
        <v>157</v>
      </c>
      <c r="H15" s="94">
        <v>98</v>
      </c>
      <c r="I15" s="94">
        <v>9720</v>
      </c>
      <c r="J15" s="96">
        <f>(I15-E15)/E15*100</f>
        <v>3.6578863175855818</v>
      </c>
      <c r="K15" s="73"/>
      <c r="L15" s="95">
        <v>9650</v>
      </c>
      <c r="M15" s="98">
        <f>L15/I15</f>
        <v>0.99279835390946503</v>
      </c>
      <c r="N15" s="87">
        <v>9476</v>
      </c>
      <c r="O15" s="116">
        <v>202</v>
      </c>
      <c r="P15" s="117">
        <f>O15+F15</f>
        <v>459</v>
      </c>
      <c r="Q15" s="116">
        <v>153</v>
      </c>
      <c r="R15" s="116">
        <v>104</v>
      </c>
      <c r="S15" s="117">
        <f>Q15+G15</f>
        <v>310</v>
      </c>
      <c r="T15" s="117">
        <f>R15+H15</f>
        <v>202</v>
      </c>
      <c r="U15" s="118">
        <v>9746</v>
      </c>
      <c r="V15" s="104">
        <f>(U15-N15)/N15*100</f>
        <v>2.8493035035880117</v>
      </c>
      <c r="W15" s="118">
        <v>13</v>
      </c>
      <c r="X15" s="118">
        <v>9699</v>
      </c>
      <c r="Y15" s="75">
        <f>X15/U15</f>
        <v>0.99517750872152677</v>
      </c>
      <c r="Z15" s="71">
        <v>9561</v>
      </c>
      <c r="AA15" s="120">
        <v>269</v>
      </c>
      <c r="AB15" s="121">
        <f>AA15+P15</f>
        <v>728</v>
      </c>
      <c r="AC15" s="120">
        <v>184</v>
      </c>
      <c r="AD15" s="120">
        <v>138</v>
      </c>
      <c r="AE15" s="121">
        <f>AC15+S15</f>
        <v>494</v>
      </c>
      <c r="AF15" s="121">
        <f>AD15+T15</f>
        <v>340</v>
      </c>
      <c r="AG15" s="122">
        <v>9807</v>
      </c>
      <c r="AH15" s="91">
        <f>(AG15-Z15)/Z15*100</f>
        <v>2.5729526200188264</v>
      </c>
      <c r="AI15" s="81"/>
      <c r="AJ15" s="122">
        <v>9757</v>
      </c>
      <c r="AK15" s="92">
        <f>AJ15/AG15</f>
        <v>0.99490160089731827</v>
      </c>
      <c r="AL15" s="87">
        <v>9655</v>
      </c>
      <c r="AM15" s="123">
        <v>280</v>
      </c>
      <c r="AN15" s="124"/>
      <c r="AO15" s="123">
        <v>168</v>
      </c>
      <c r="AP15" s="83">
        <v>129</v>
      </c>
      <c r="AQ15" s="124">
        <f>AO15+AE15</f>
        <v>662</v>
      </c>
      <c r="AR15" s="124">
        <f>AP15+AF15</f>
        <v>469</v>
      </c>
      <c r="AS15" s="125">
        <v>9900</v>
      </c>
      <c r="AT15" s="111">
        <f>(AS15-AL15)/AL15*100</f>
        <v>2.5375453133091663</v>
      </c>
      <c r="AU15" s="85">
        <v>13</v>
      </c>
      <c r="AV15" s="125">
        <v>9824</v>
      </c>
      <c r="AW15" s="110">
        <f>AV15/AS15</f>
        <v>0.99232323232323227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71">
        <v>547</v>
      </c>
      <c r="F16" s="94">
        <v>11</v>
      </c>
      <c r="G16" s="94">
        <v>11</v>
      </c>
      <c r="H16" s="94">
        <v>5</v>
      </c>
      <c r="I16" s="94">
        <v>562</v>
      </c>
      <c r="J16" s="96">
        <f>(I16-E16)/E16*100</f>
        <v>2.7422303473491771</v>
      </c>
      <c r="K16" s="73"/>
      <c r="L16" s="95">
        <v>556</v>
      </c>
      <c r="M16" s="98">
        <f>L16/I16</f>
        <v>0.98932384341637014</v>
      </c>
      <c r="N16" s="87">
        <v>556</v>
      </c>
      <c r="O16" s="116">
        <v>9</v>
      </c>
      <c r="P16" s="117">
        <f>O16+F16</f>
        <v>20</v>
      </c>
      <c r="Q16" s="116">
        <v>8</v>
      </c>
      <c r="R16" s="116">
        <v>2</v>
      </c>
      <c r="S16" s="117">
        <f>Q16+G16</f>
        <v>19</v>
      </c>
      <c r="T16" s="117">
        <f>R16+H16</f>
        <v>7</v>
      </c>
      <c r="U16" s="118">
        <v>561</v>
      </c>
      <c r="V16" s="104">
        <f>(U16-N16)/N16*100</f>
        <v>0.89928057553956831</v>
      </c>
      <c r="W16" s="118"/>
      <c r="X16" s="118">
        <v>555</v>
      </c>
      <c r="Y16" s="75">
        <f>X16/U16</f>
        <v>0.98930481283422456</v>
      </c>
      <c r="Z16" s="71">
        <v>562</v>
      </c>
      <c r="AA16" s="120">
        <v>10</v>
      </c>
      <c r="AB16" s="121">
        <f>AA16+P16</f>
        <v>30</v>
      </c>
      <c r="AC16" s="120">
        <v>14</v>
      </c>
      <c r="AD16" s="120">
        <v>11</v>
      </c>
      <c r="AE16" s="121">
        <f>AC16+S16</f>
        <v>33</v>
      </c>
      <c r="AF16" s="121">
        <f>AD16+T16</f>
        <v>18</v>
      </c>
      <c r="AG16" s="122">
        <v>561</v>
      </c>
      <c r="AH16" s="91">
        <f>(AG16-Z16)/Z16*100</f>
        <v>-0.1779359430604982</v>
      </c>
      <c r="AI16" s="81"/>
      <c r="AJ16" s="122">
        <v>555</v>
      </c>
      <c r="AK16" s="92">
        <f>AJ16/AG16</f>
        <v>0.98930481283422456</v>
      </c>
      <c r="AL16" s="87">
        <v>564</v>
      </c>
      <c r="AM16" s="123">
        <v>17</v>
      </c>
      <c r="AN16" s="124"/>
      <c r="AO16" s="123">
        <v>9</v>
      </c>
      <c r="AP16" s="83">
        <v>2</v>
      </c>
      <c r="AQ16" s="124">
        <f>AO16+AE16</f>
        <v>42</v>
      </c>
      <c r="AR16" s="124">
        <f>AP16+AF16</f>
        <v>20</v>
      </c>
      <c r="AS16" s="125">
        <v>570</v>
      </c>
      <c r="AT16" s="111">
        <f>(AS16-AL16)/AL16*100</f>
        <v>1.0638297872340425</v>
      </c>
      <c r="AU16" s="85"/>
      <c r="AV16" s="125">
        <v>563</v>
      </c>
      <c r="AW16" s="110">
        <f>AV16/AS16</f>
        <v>0.987719298245614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71">
        <v>382</v>
      </c>
      <c r="F17" s="94">
        <v>6</v>
      </c>
      <c r="G17" s="94">
        <v>6</v>
      </c>
      <c r="H17" s="94">
        <v>5</v>
      </c>
      <c r="I17" s="94">
        <v>386</v>
      </c>
      <c r="J17" s="96">
        <f>(I17-E17)/E17*100</f>
        <v>1.0471204188481675</v>
      </c>
      <c r="K17" s="73"/>
      <c r="L17" s="95">
        <v>381</v>
      </c>
      <c r="M17" s="98">
        <f>L17/I17</f>
        <v>0.98704663212435229</v>
      </c>
      <c r="N17" s="87">
        <v>382</v>
      </c>
      <c r="O17" s="116">
        <v>7</v>
      </c>
      <c r="P17" s="117">
        <f>O17+F17</f>
        <v>13</v>
      </c>
      <c r="Q17" s="116">
        <v>6</v>
      </c>
      <c r="R17" s="116">
        <v>4</v>
      </c>
      <c r="S17" s="117">
        <f>Q17+G17</f>
        <v>12</v>
      </c>
      <c r="T17" s="117">
        <f>R17+H17</f>
        <v>9</v>
      </c>
      <c r="U17" s="118">
        <v>386</v>
      </c>
      <c r="V17" s="104">
        <f>(U17-N17)/N17*100</f>
        <v>1.0471204188481675</v>
      </c>
      <c r="W17" s="118"/>
      <c r="X17" s="118">
        <v>383</v>
      </c>
      <c r="Y17" s="75">
        <f>X17/U17</f>
        <v>0.99222797927461137</v>
      </c>
      <c r="Z17" s="71">
        <v>385</v>
      </c>
      <c r="AA17" s="120">
        <v>10</v>
      </c>
      <c r="AB17" s="121">
        <f>AA17+P17</f>
        <v>23</v>
      </c>
      <c r="AC17" s="120">
        <v>7</v>
      </c>
      <c r="AD17" s="120">
        <v>6</v>
      </c>
      <c r="AE17" s="121">
        <f>AC17+S17</f>
        <v>19</v>
      </c>
      <c r="AF17" s="121">
        <f>AD17+T17</f>
        <v>15</v>
      </c>
      <c r="AG17" s="122">
        <v>393</v>
      </c>
      <c r="AH17" s="91">
        <f>(AG17-Z17)/Z17*100</f>
        <v>2.0779220779220777</v>
      </c>
      <c r="AI17" s="81"/>
      <c r="AJ17" s="122">
        <v>390</v>
      </c>
      <c r="AK17" s="92">
        <f>AJ17/AG17</f>
        <v>0.99236641221374045</v>
      </c>
      <c r="AL17" s="87">
        <v>387</v>
      </c>
      <c r="AM17" s="123">
        <v>11</v>
      </c>
      <c r="AN17" s="124"/>
      <c r="AO17" s="123">
        <v>10</v>
      </c>
      <c r="AP17" s="83">
        <v>6</v>
      </c>
      <c r="AQ17" s="124">
        <f>AO17+AE17</f>
        <v>29</v>
      </c>
      <c r="AR17" s="124">
        <f>AP17+AF17</f>
        <v>21</v>
      </c>
      <c r="AS17" s="125">
        <v>393</v>
      </c>
      <c r="AT17" s="111">
        <f>(AS17-AL17)/AL17*100</f>
        <v>1.5503875968992249</v>
      </c>
      <c r="AU17" s="85"/>
      <c r="AV17" s="125">
        <v>381</v>
      </c>
      <c r="AW17" s="110">
        <f>AV17/AS17</f>
        <v>0.96946564885496178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71">
        <v>2237</v>
      </c>
      <c r="F18" s="94">
        <v>76</v>
      </c>
      <c r="G18" s="94">
        <v>30</v>
      </c>
      <c r="H18" s="94">
        <v>16</v>
      </c>
      <c r="I18" s="94">
        <v>2466</v>
      </c>
      <c r="J18" s="96">
        <f>(I18-E18)/E18*100</f>
        <v>10.236924452391596</v>
      </c>
      <c r="K18" s="73">
        <v>2</v>
      </c>
      <c r="L18" s="95">
        <v>2448</v>
      </c>
      <c r="M18" s="98">
        <f>L18/I18</f>
        <v>0.99270072992700731</v>
      </c>
      <c r="N18" s="87">
        <v>2298</v>
      </c>
      <c r="O18" s="116">
        <v>54</v>
      </c>
      <c r="P18" s="117">
        <f>O18+F18</f>
        <v>130</v>
      </c>
      <c r="Q18" s="116">
        <v>35</v>
      </c>
      <c r="R18" s="116">
        <v>25</v>
      </c>
      <c r="S18" s="117">
        <f>Q18+G18</f>
        <v>65</v>
      </c>
      <c r="T18" s="117">
        <f>R18+H18</f>
        <v>41</v>
      </c>
      <c r="U18" s="118">
        <v>2495</v>
      </c>
      <c r="V18" s="104">
        <f>(U18-N18)/N18*100</f>
        <v>8.5726718885987818</v>
      </c>
      <c r="W18" s="118">
        <v>2</v>
      </c>
      <c r="X18" s="118">
        <v>2476</v>
      </c>
      <c r="Y18" s="75">
        <f>X18/U18</f>
        <v>0.99238476953907817</v>
      </c>
      <c r="Z18" s="71">
        <v>2357</v>
      </c>
      <c r="AA18" s="120">
        <v>77</v>
      </c>
      <c r="AB18" s="121">
        <f>AA18+P18</f>
        <v>207</v>
      </c>
      <c r="AC18" s="120">
        <v>42</v>
      </c>
      <c r="AD18" s="120">
        <v>33</v>
      </c>
      <c r="AE18" s="121">
        <f>AC18+S18</f>
        <v>107</v>
      </c>
      <c r="AF18" s="121">
        <f>AD18+T18</f>
        <v>74</v>
      </c>
      <c r="AG18" s="122">
        <v>2539</v>
      </c>
      <c r="AH18" s="91">
        <f>(AG18-Z18)/Z18*100</f>
        <v>7.7216801018243535</v>
      </c>
      <c r="AI18" s="81">
        <v>2</v>
      </c>
      <c r="AJ18" s="122">
        <v>2518</v>
      </c>
      <c r="AK18" s="92">
        <f>AJ18/AG18</f>
        <v>0.9917290271760536</v>
      </c>
      <c r="AL18" s="87">
        <v>2414</v>
      </c>
      <c r="AM18" s="123">
        <v>76</v>
      </c>
      <c r="AN18" s="124"/>
      <c r="AO18" s="123">
        <v>33</v>
      </c>
      <c r="AP18" s="83">
        <v>21</v>
      </c>
      <c r="AQ18" s="124">
        <f>AO18+AE18</f>
        <v>140</v>
      </c>
      <c r="AR18" s="124">
        <f>AP18+AF18</f>
        <v>95</v>
      </c>
      <c r="AS18" s="125">
        <v>2583</v>
      </c>
      <c r="AT18" s="111">
        <f>(AS18-AL18)/AL18*100</f>
        <v>7.0008285004142499</v>
      </c>
      <c r="AU18" s="85">
        <v>2</v>
      </c>
      <c r="AV18" s="125">
        <v>2562</v>
      </c>
      <c r="AW18" s="110">
        <f>AV18/AS18</f>
        <v>0.99186991869918695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71">
        <v>589</v>
      </c>
      <c r="F19" s="94">
        <v>19</v>
      </c>
      <c r="G19" s="94">
        <v>8</v>
      </c>
      <c r="H19" s="94">
        <v>5</v>
      </c>
      <c r="I19" s="94">
        <v>607</v>
      </c>
      <c r="J19" s="96">
        <f>(I19-E19)/E19*100</f>
        <v>3.0560271646859083</v>
      </c>
      <c r="K19" s="73"/>
      <c r="L19" s="95">
        <v>605</v>
      </c>
      <c r="M19" s="98">
        <f>L19/I19</f>
        <v>0.99670510708401971</v>
      </c>
      <c r="N19" s="87">
        <v>599</v>
      </c>
      <c r="O19" s="116">
        <v>8</v>
      </c>
      <c r="P19" s="117">
        <f>O19+F19</f>
        <v>27</v>
      </c>
      <c r="Q19" s="116">
        <v>4</v>
      </c>
      <c r="R19" s="116">
        <v>3</v>
      </c>
      <c r="S19" s="117">
        <f>Q19+G19</f>
        <v>12</v>
      </c>
      <c r="T19" s="117">
        <f>R19+H19</f>
        <v>8</v>
      </c>
      <c r="U19" s="118">
        <v>612</v>
      </c>
      <c r="V19" s="104">
        <f>(U19-N19)/N19*100</f>
        <v>2.1702838063439067</v>
      </c>
      <c r="W19" s="118"/>
      <c r="X19" s="118">
        <v>609</v>
      </c>
      <c r="Y19" s="75">
        <f>X19/U19</f>
        <v>0.99509803921568629</v>
      </c>
      <c r="Z19" s="71">
        <v>602</v>
      </c>
      <c r="AA19" s="120">
        <v>9</v>
      </c>
      <c r="AB19" s="121">
        <f>AA19+P19</f>
        <v>36</v>
      </c>
      <c r="AC19" s="120">
        <v>11</v>
      </c>
      <c r="AD19" s="120">
        <v>8</v>
      </c>
      <c r="AE19" s="121">
        <f>AC19+S19</f>
        <v>23</v>
      </c>
      <c r="AF19" s="121">
        <f>AD19+T19</f>
        <v>16</v>
      </c>
      <c r="AG19" s="122">
        <v>612</v>
      </c>
      <c r="AH19" s="91">
        <f>(AG19-Z19)/Z19*100</f>
        <v>1.6611295681063125</v>
      </c>
      <c r="AI19" s="81"/>
      <c r="AJ19" s="122">
        <v>609</v>
      </c>
      <c r="AK19" s="92">
        <f>AJ19/AG19</f>
        <v>0.99509803921568629</v>
      </c>
      <c r="AL19" s="87">
        <v>597</v>
      </c>
      <c r="AM19" s="123">
        <v>13</v>
      </c>
      <c r="AN19" s="124"/>
      <c r="AO19" s="123">
        <v>11</v>
      </c>
      <c r="AP19" s="83">
        <v>9</v>
      </c>
      <c r="AQ19" s="124">
        <f>AO19+AE19</f>
        <v>34</v>
      </c>
      <c r="AR19" s="124">
        <f>AP19+AF19</f>
        <v>25</v>
      </c>
      <c r="AS19" s="125">
        <v>613</v>
      </c>
      <c r="AT19" s="111">
        <f>(AS19-AL19)/AL19*100</f>
        <v>2.6800670016750421</v>
      </c>
      <c r="AU19" s="109"/>
      <c r="AV19" s="125">
        <v>611</v>
      </c>
      <c r="AW19" s="110">
        <f>AV19/AS19</f>
        <v>0.99673735725938006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71">
        <v>340</v>
      </c>
      <c r="F20" s="94">
        <v>3</v>
      </c>
      <c r="G20" s="94">
        <v>7</v>
      </c>
      <c r="H20" s="94">
        <v>3</v>
      </c>
      <c r="I20" s="94">
        <v>348</v>
      </c>
      <c r="J20" s="96">
        <f>(I20-E20)/E20*100</f>
        <v>2.3529411764705883</v>
      </c>
      <c r="K20" s="73"/>
      <c r="L20" s="95">
        <v>347</v>
      </c>
      <c r="M20" s="98">
        <f>L20/I20</f>
        <v>0.99712643678160917</v>
      </c>
      <c r="N20" s="87">
        <v>341</v>
      </c>
      <c r="O20" s="116">
        <v>7</v>
      </c>
      <c r="P20" s="117">
        <f>O20+F20</f>
        <v>10</v>
      </c>
      <c r="Q20" s="116">
        <v>6</v>
      </c>
      <c r="R20" s="116">
        <v>5</v>
      </c>
      <c r="S20" s="117">
        <f>Q20+G20</f>
        <v>13</v>
      </c>
      <c r="T20" s="117">
        <f>R20+H20</f>
        <v>8</v>
      </c>
      <c r="U20" s="118">
        <v>350</v>
      </c>
      <c r="V20" s="104">
        <f>(U20-N20)/N20*100</f>
        <v>2.6392961876832843</v>
      </c>
      <c r="W20" s="118"/>
      <c r="X20" s="118">
        <v>349</v>
      </c>
      <c r="Y20" s="75">
        <f>X20/U20</f>
        <v>0.99714285714285711</v>
      </c>
      <c r="Z20" s="71">
        <v>347</v>
      </c>
      <c r="AA20" s="120">
        <v>7</v>
      </c>
      <c r="AB20" s="121">
        <f>AA20+P20</f>
        <v>17</v>
      </c>
      <c r="AC20" s="120">
        <v>12</v>
      </c>
      <c r="AD20" s="120">
        <v>11</v>
      </c>
      <c r="AE20" s="121">
        <f>AC20+S20</f>
        <v>25</v>
      </c>
      <c r="AF20" s="121">
        <f>AD20+T20</f>
        <v>19</v>
      </c>
      <c r="AG20" s="122">
        <v>345</v>
      </c>
      <c r="AH20" s="91">
        <f>(AG20-Z20)/Z20*100</f>
        <v>-0.57636887608069165</v>
      </c>
      <c r="AI20" s="81"/>
      <c r="AJ20" s="122">
        <v>343</v>
      </c>
      <c r="AK20" s="92">
        <f>AJ20/AG20</f>
        <v>0.99420289855072463</v>
      </c>
      <c r="AL20" s="87">
        <v>351</v>
      </c>
      <c r="AM20" s="123">
        <v>8</v>
      </c>
      <c r="AN20" s="124"/>
      <c r="AO20" s="123">
        <v>3</v>
      </c>
      <c r="AP20" s="83">
        <v>1</v>
      </c>
      <c r="AQ20" s="124">
        <f>AO20+AE20</f>
        <v>28</v>
      </c>
      <c r="AR20" s="124">
        <f>AP20+AF20</f>
        <v>20</v>
      </c>
      <c r="AS20" s="125">
        <v>350</v>
      </c>
      <c r="AT20" s="111">
        <f>(AS20-AL20)/AL20*100</f>
        <v>-0.28490028490028491</v>
      </c>
      <c r="AU20" s="109"/>
      <c r="AV20" s="125">
        <v>344</v>
      </c>
      <c r="AW20" s="110">
        <f>AV20/AS20</f>
        <v>0.98285714285714287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71">
        <v>443</v>
      </c>
      <c r="F21" s="94">
        <v>12</v>
      </c>
      <c r="G21" s="94">
        <v>6</v>
      </c>
      <c r="H21" s="94">
        <v>4</v>
      </c>
      <c r="I21" s="94">
        <v>447</v>
      </c>
      <c r="J21" s="96">
        <f>(I21-E21)/E21*100</f>
        <v>0.90293453724604955</v>
      </c>
      <c r="K21" s="73"/>
      <c r="L21" s="95">
        <v>445</v>
      </c>
      <c r="M21" s="98">
        <f>L21/I21</f>
        <v>0.99552572706935127</v>
      </c>
      <c r="N21" s="87">
        <v>445</v>
      </c>
      <c r="O21" s="116">
        <v>4</v>
      </c>
      <c r="P21" s="117">
        <f>O21+F21</f>
        <v>16</v>
      </c>
      <c r="Q21" s="116">
        <v>4</v>
      </c>
      <c r="R21" s="116">
        <v>2</v>
      </c>
      <c r="S21" s="117">
        <f>Q21+G21</f>
        <v>10</v>
      </c>
      <c r="T21" s="117">
        <f>R21+H21</f>
        <v>6</v>
      </c>
      <c r="U21" s="118">
        <v>446</v>
      </c>
      <c r="V21" s="104">
        <f>(U21-N21)/N21*100</f>
        <v>0.22471910112359553</v>
      </c>
      <c r="W21" s="118"/>
      <c r="X21" s="118">
        <v>442</v>
      </c>
      <c r="Y21" s="75">
        <f>X21/U21</f>
        <v>0.99103139013452912</v>
      </c>
      <c r="Z21" s="71">
        <v>442</v>
      </c>
      <c r="AA21" s="120">
        <v>12</v>
      </c>
      <c r="AB21" s="121">
        <f>AA21+P21</f>
        <v>28</v>
      </c>
      <c r="AC21" s="120">
        <v>8</v>
      </c>
      <c r="AD21" s="120">
        <v>8</v>
      </c>
      <c r="AE21" s="121">
        <f>AC21+S21</f>
        <v>18</v>
      </c>
      <c r="AF21" s="121">
        <f>AD21+T21</f>
        <v>14</v>
      </c>
      <c r="AG21" s="122">
        <v>449</v>
      </c>
      <c r="AH21" s="91">
        <f>(AG21-Z21)/Z21*100</f>
        <v>1.5837104072398189</v>
      </c>
      <c r="AI21" s="81"/>
      <c r="AJ21" s="122">
        <v>446</v>
      </c>
      <c r="AK21" s="92">
        <f>AJ21/AG21</f>
        <v>0.99331848552338531</v>
      </c>
      <c r="AL21" s="87">
        <v>442</v>
      </c>
      <c r="AM21" s="123">
        <v>11</v>
      </c>
      <c r="AN21" s="124"/>
      <c r="AO21" s="123">
        <v>12</v>
      </c>
      <c r="AP21" s="83">
        <v>7</v>
      </c>
      <c r="AQ21" s="124">
        <f>AO21+AE21</f>
        <v>30</v>
      </c>
      <c r="AR21" s="124">
        <f>AP21+AF21</f>
        <v>21</v>
      </c>
      <c r="AS21" s="125">
        <v>450</v>
      </c>
      <c r="AT21" s="111">
        <f>(AS21-AL21)/AL21*100</f>
        <v>1.809954751131222</v>
      </c>
      <c r="AU21" s="109"/>
      <c r="AV21" s="125">
        <v>444</v>
      </c>
      <c r="AW21" s="110">
        <f>AV21/AS21</f>
        <v>0.98666666666666669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71">
        <v>4149</v>
      </c>
      <c r="F22" s="94">
        <v>85</v>
      </c>
      <c r="G22" s="94">
        <v>48</v>
      </c>
      <c r="H22" s="94">
        <v>15</v>
      </c>
      <c r="I22" s="94">
        <v>4297</v>
      </c>
      <c r="J22" s="96">
        <f>(I22-E22)/E22*100</f>
        <v>3.5671246083393586</v>
      </c>
      <c r="K22" s="73">
        <v>1</v>
      </c>
      <c r="L22" s="95">
        <v>4247</v>
      </c>
      <c r="M22" s="98">
        <f>L22/I22</f>
        <v>0.98836397486618566</v>
      </c>
      <c r="N22" s="87">
        <v>4152</v>
      </c>
      <c r="O22" s="116">
        <v>73</v>
      </c>
      <c r="P22" s="117">
        <f>O22+F22</f>
        <v>158</v>
      </c>
      <c r="Q22" s="116">
        <v>83</v>
      </c>
      <c r="R22" s="116">
        <v>44</v>
      </c>
      <c r="S22" s="117">
        <f>Q22+G22</f>
        <v>131</v>
      </c>
      <c r="T22" s="117">
        <f>R22+H22</f>
        <v>59</v>
      </c>
      <c r="U22" s="118">
        <v>4273</v>
      </c>
      <c r="V22" s="104">
        <f>(U22-N22)/N22*100</f>
        <v>2.9142581888246628</v>
      </c>
      <c r="W22" s="118">
        <v>1</v>
      </c>
      <c r="X22" s="118">
        <v>4235</v>
      </c>
      <c r="Y22" s="75">
        <f>X22/U22</f>
        <v>0.99110695062017318</v>
      </c>
      <c r="Z22" s="71">
        <v>4193</v>
      </c>
      <c r="AA22" s="120">
        <v>97</v>
      </c>
      <c r="AB22" s="121">
        <f>AA22+P22</f>
        <v>255</v>
      </c>
      <c r="AC22" s="120">
        <v>124</v>
      </c>
      <c r="AD22" s="120">
        <v>89</v>
      </c>
      <c r="AE22" s="121">
        <f>AC22+S22</f>
        <v>255</v>
      </c>
      <c r="AF22" s="121">
        <f>AD22+T22</f>
        <v>148</v>
      </c>
      <c r="AG22" s="122">
        <v>4258</v>
      </c>
      <c r="AH22" s="91">
        <f>(AG22-Z22)/Z22*100</f>
        <v>1.5502027188170759</v>
      </c>
      <c r="AI22" s="81">
        <v>1</v>
      </c>
      <c r="AJ22" s="122">
        <v>4227</v>
      </c>
      <c r="AK22" s="92">
        <f>AJ22/AG22</f>
        <v>0.99271958666040394</v>
      </c>
      <c r="AL22" s="87">
        <v>4248</v>
      </c>
      <c r="AM22" s="123">
        <v>129</v>
      </c>
      <c r="AN22" s="124"/>
      <c r="AO22" s="123">
        <v>74</v>
      </c>
      <c r="AP22" s="83">
        <v>46</v>
      </c>
      <c r="AQ22" s="124">
        <f>AO22+AE22</f>
        <v>329</v>
      </c>
      <c r="AR22" s="124">
        <f>AP22+AF22</f>
        <v>194</v>
      </c>
      <c r="AS22" s="125">
        <v>4304</v>
      </c>
      <c r="AT22" s="111">
        <f>(AS22-AL22)/AL22*100</f>
        <v>1.3182674199623352</v>
      </c>
      <c r="AU22" s="85">
        <v>1</v>
      </c>
      <c r="AV22" s="125">
        <v>4253</v>
      </c>
      <c r="AW22" s="110">
        <f>AV22/AS22</f>
        <v>0.98815055762081783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71">
        <v>157</v>
      </c>
      <c r="F23" s="94">
        <v>5</v>
      </c>
      <c r="G23" s="94"/>
      <c r="H23" s="94"/>
      <c r="I23" s="94">
        <v>189</v>
      </c>
      <c r="J23" s="96">
        <f>(I23-E23)/E23*100</f>
        <v>20.382165605095544</v>
      </c>
      <c r="K23" s="73"/>
      <c r="L23" s="95">
        <v>188</v>
      </c>
      <c r="M23" s="98">
        <f>L23/I23</f>
        <v>0.99470899470899465</v>
      </c>
      <c r="N23" s="87">
        <v>161</v>
      </c>
      <c r="O23" s="116">
        <v>4</v>
      </c>
      <c r="P23" s="117">
        <f>O23+F23</f>
        <v>9</v>
      </c>
      <c r="Q23" s="116">
        <v>1</v>
      </c>
      <c r="R23" s="116">
        <v>1</v>
      </c>
      <c r="S23" s="117">
        <f>Q23+G23</f>
        <v>1</v>
      </c>
      <c r="T23" s="117">
        <f>R23+H23</f>
        <v>1</v>
      </c>
      <c r="U23" s="118">
        <v>200</v>
      </c>
      <c r="V23" s="104">
        <f>(U23-N23)/N23*100</f>
        <v>24.22360248447205</v>
      </c>
      <c r="W23" s="118"/>
      <c r="X23" s="118">
        <v>199</v>
      </c>
      <c r="Y23" s="75">
        <f>X23/U23</f>
        <v>0.995</v>
      </c>
      <c r="Z23" s="71">
        <v>170</v>
      </c>
      <c r="AA23" s="120">
        <v>8</v>
      </c>
      <c r="AB23" s="121">
        <f>AA23+P23</f>
        <v>17</v>
      </c>
      <c r="AC23" s="120">
        <v>4</v>
      </c>
      <c r="AD23" s="120">
        <v>3</v>
      </c>
      <c r="AE23" s="121">
        <f>AC23+S23</f>
        <v>5</v>
      </c>
      <c r="AF23" s="121">
        <f>AD23+T23</f>
        <v>4</v>
      </c>
      <c r="AG23" s="122">
        <v>207</v>
      </c>
      <c r="AH23" s="91">
        <f>(AG23-Z23)/Z23*100</f>
        <v>21.764705882352942</v>
      </c>
      <c r="AI23" s="81"/>
      <c r="AJ23" s="122">
        <v>205</v>
      </c>
      <c r="AK23" s="92">
        <f>AJ23/AG23</f>
        <v>0.99033816425120769</v>
      </c>
      <c r="AL23" s="87">
        <v>177</v>
      </c>
      <c r="AM23" s="123">
        <v>2</v>
      </c>
      <c r="AN23" s="124"/>
      <c r="AO23" s="123">
        <v>3</v>
      </c>
      <c r="AP23" s="83">
        <v>1</v>
      </c>
      <c r="AQ23" s="124">
        <f>AO23+AE23</f>
        <v>8</v>
      </c>
      <c r="AR23" s="124">
        <f>AP23+AF23</f>
        <v>5</v>
      </c>
      <c r="AS23" s="125">
        <v>214</v>
      </c>
      <c r="AT23" s="111">
        <f>(AS23-AL23)/AL23*100</f>
        <v>20.903954802259886</v>
      </c>
      <c r="AU23" s="85"/>
      <c r="AV23" s="125">
        <v>211</v>
      </c>
      <c r="AW23" s="110">
        <f>AV23/AS23</f>
        <v>0.98598130841121501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71">
        <v>467</v>
      </c>
      <c r="F24" s="94">
        <v>12</v>
      </c>
      <c r="G24" s="94">
        <v>10</v>
      </c>
      <c r="H24" s="94">
        <v>5</v>
      </c>
      <c r="I24" s="94">
        <v>484</v>
      </c>
      <c r="J24" s="96">
        <f>(I24-E24)/E24*100</f>
        <v>3.6402569593147751</v>
      </c>
      <c r="K24" s="73">
        <v>2</v>
      </c>
      <c r="L24" s="95">
        <v>481</v>
      </c>
      <c r="M24" s="98">
        <f>L24/I24</f>
        <v>0.99380165289256195</v>
      </c>
      <c r="N24" s="87">
        <v>476</v>
      </c>
      <c r="O24" s="116">
        <v>10</v>
      </c>
      <c r="P24" s="117">
        <f>O24+F24</f>
        <v>22</v>
      </c>
      <c r="Q24" s="116">
        <v>10</v>
      </c>
      <c r="R24" s="116">
        <v>6</v>
      </c>
      <c r="S24" s="117">
        <f>Q24+G24</f>
        <v>20</v>
      </c>
      <c r="T24" s="117">
        <f>R24+H24</f>
        <v>11</v>
      </c>
      <c r="U24" s="118">
        <v>489</v>
      </c>
      <c r="V24" s="104">
        <f>(U24-N24)/N24*100</f>
        <v>2.73109243697479</v>
      </c>
      <c r="W24" s="118">
        <v>2</v>
      </c>
      <c r="X24" s="118">
        <v>486</v>
      </c>
      <c r="Y24" s="75">
        <f>X24/U24</f>
        <v>0.99386503067484666</v>
      </c>
      <c r="Z24" s="71">
        <v>480</v>
      </c>
      <c r="AA24" s="120">
        <v>9</v>
      </c>
      <c r="AB24" s="121">
        <f>AA24+P24</f>
        <v>31</v>
      </c>
      <c r="AC24" s="120">
        <v>13</v>
      </c>
      <c r="AD24" s="120">
        <v>10</v>
      </c>
      <c r="AE24" s="121">
        <f>AC24+S24</f>
        <v>33</v>
      </c>
      <c r="AF24" s="121">
        <f>AD24+T24</f>
        <v>21</v>
      </c>
      <c r="AG24" s="122">
        <v>483</v>
      </c>
      <c r="AH24" s="91">
        <f>(AG24-Z24)/Z24*100</f>
        <v>0.625</v>
      </c>
      <c r="AI24" s="81">
        <v>2</v>
      </c>
      <c r="AJ24" s="122">
        <v>481</v>
      </c>
      <c r="AK24" s="92">
        <f>AJ24/AG24</f>
        <v>0.99585921325051763</v>
      </c>
      <c r="AL24" s="87">
        <v>484</v>
      </c>
      <c r="AM24" s="123">
        <v>9</v>
      </c>
      <c r="AN24" s="124"/>
      <c r="AO24" s="123">
        <v>10</v>
      </c>
      <c r="AP24" s="83">
        <v>6</v>
      </c>
      <c r="AQ24" s="124">
        <f>AO24+AE24</f>
        <v>43</v>
      </c>
      <c r="AR24" s="124">
        <f>AP24+AF24</f>
        <v>27</v>
      </c>
      <c r="AS24" s="125">
        <v>482</v>
      </c>
      <c r="AT24" s="111">
        <f>(AS24-AL24)/AL24*100</f>
        <v>-0.41322314049586778</v>
      </c>
      <c r="AU24" s="85">
        <v>1</v>
      </c>
      <c r="AV24" s="125">
        <v>476</v>
      </c>
      <c r="AW24" s="110">
        <f>AV24/AS24</f>
        <v>0.98755186721991706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71">
        <v>1391</v>
      </c>
      <c r="F25" s="94">
        <v>45</v>
      </c>
      <c r="G25" s="94">
        <v>18</v>
      </c>
      <c r="H25" s="94">
        <v>4</v>
      </c>
      <c r="I25" s="94">
        <v>1470</v>
      </c>
      <c r="J25" s="96">
        <f>(I25-E25)/E25*100</f>
        <v>5.6793673616103524</v>
      </c>
      <c r="K25" s="73"/>
      <c r="L25" s="95">
        <v>1463</v>
      </c>
      <c r="M25" s="98">
        <f>L25/I25</f>
        <v>0.99523809523809526</v>
      </c>
      <c r="N25" s="87">
        <v>1410</v>
      </c>
      <c r="O25" s="116">
        <v>28</v>
      </c>
      <c r="P25" s="117">
        <f>O25+F25</f>
        <v>73</v>
      </c>
      <c r="Q25" s="116">
        <v>36</v>
      </c>
      <c r="R25" s="116">
        <v>14</v>
      </c>
      <c r="S25" s="117">
        <f>Q25+G25</f>
        <v>54</v>
      </c>
      <c r="T25" s="117">
        <f>R25+H25</f>
        <v>18</v>
      </c>
      <c r="U25" s="118">
        <v>1471</v>
      </c>
      <c r="V25" s="104">
        <f>(U25-N25)/N25*100</f>
        <v>4.3262411347517729</v>
      </c>
      <c r="W25" s="118"/>
      <c r="X25" s="118">
        <v>1465</v>
      </c>
      <c r="Y25" s="75">
        <f>X25/U25</f>
        <v>0.99592114208021754</v>
      </c>
      <c r="Z25" s="71">
        <v>1425</v>
      </c>
      <c r="AA25" s="120">
        <v>30</v>
      </c>
      <c r="AB25" s="121">
        <f>AA25+P25</f>
        <v>103</v>
      </c>
      <c r="AC25" s="120">
        <v>25</v>
      </c>
      <c r="AD25" s="120">
        <v>11</v>
      </c>
      <c r="AE25" s="121">
        <f>AC25+S25</f>
        <v>79</v>
      </c>
      <c r="AF25" s="121">
        <f>AD25+T25</f>
        <v>29</v>
      </c>
      <c r="AG25" s="122">
        <v>1470</v>
      </c>
      <c r="AH25" s="91">
        <f>(AG25-Z25)/Z25*100</f>
        <v>3.1578947368421053</v>
      </c>
      <c r="AI25" s="81"/>
      <c r="AJ25" s="122">
        <v>1463</v>
      </c>
      <c r="AK25" s="92">
        <f>AJ25/AG25</f>
        <v>0.99523809523809526</v>
      </c>
      <c r="AL25" s="87">
        <v>1449</v>
      </c>
      <c r="AM25" s="123">
        <v>45</v>
      </c>
      <c r="AN25" s="124"/>
      <c r="AO25" s="123">
        <v>23</v>
      </c>
      <c r="AP25" s="83">
        <v>14</v>
      </c>
      <c r="AQ25" s="124">
        <f>AO25+AE25</f>
        <v>102</v>
      </c>
      <c r="AR25" s="124">
        <f>AP25+AF25</f>
        <v>43</v>
      </c>
      <c r="AS25" s="125">
        <v>1500</v>
      </c>
      <c r="AT25" s="111">
        <f>(AS25-AL25)/AL25*100</f>
        <v>3.5196687370600417</v>
      </c>
      <c r="AU25" s="109"/>
      <c r="AV25" s="125">
        <v>1485</v>
      </c>
      <c r="AW25" s="110">
        <f>AV25/AS25</f>
        <v>0.99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71">
        <v>626</v>
      </c>
      <c r="F26" s="94">
        <v>13</v>
      </c>
      <c r="G26" s="94">
        <v>3</v>
      </c>
      <c r="H26" s="94"/>
      <c r="I26" s="94">
        <v>652</v>
      </c>
      <c r="J26" s="96">
        <f>(I26-E26)/E26*100</f>
        <v>4.1533546325878596</v>
      </c>
      <c r="K26" s="73"/>
      <c r="L26" s="95">
        <v>644</v>
      </c>
      <c r="M26" s="98">
        <f>L26/I26</f>
        <v>0.98773006134969321</v>
      </c>
      <c r="N26" s="87">
        <v>631</v>
      </c>
      <c r="O26" s="116">
        <v>7</v>
      </c>
      <c r="P26" s="117">
        <f>O26+F26</f>
        <v>20</v>
      </c>
      <c r="Q26" s="116">
        <v>10</v>
      </c>
      <c r="R26" s="116">
        <v>7</v>
      </c>
      <c r="S26" s="117">
        <f>Q26+G26</f>
        <v>13</v>
      </c>
      <c r="T26" s="117">
        <f>R26+H26</f>
        <v>7</v>
      </c>
      <c r="U26" s="118">
        <v>649</v>
      </c>
      <c r="V26" s="104">
        <f>(U26-N26)/N26*100</f>
        <v>2.8526148969889067</v>
      </c>
      <c r="W26" s="118"/>
      <c r="X26" s="118">
        <v>645</v>
      </c>
      <c r="Y26" s="75">
        <f>X26/U26</f>
        <v>0.99383667180277346</v>
      </c>
      <c r="Z26" s="71">
        <v>635</v>
      </c>
      <c r="AA26" s="120">
        <v>17</v>
      </c>
      <c r="AB26" s="121">
        <f>AA26+P26</f>
        <v>37</v>
      </c>
      <c r="AC26" s="120">
        <v>13</v>
      </c>
      <c r="AD26" s="120">
        <v>11</v>
      </c>
      <c r="AE26" s="121">
        <f>AC26+S26</f>
        <v>26</v>
      </c>
      <c r="AF26" s="121">
        <f>AD26+T26</f>
        <v>18</v>
      </c>
      <c r="AG26" s="122">
        <v>653</v>
      </c>
      <c r="AH26" s="91">
        <f>(AG26-Z26)/Z26*100</f>
        <v>2.8346456692913384</v>
      </c>
      <c r="AI26" s="81"/>
      <c r="AJ26" s="122">
        <v>648</v>
      </c>
      <c r="AK26" s="92">
        <f>AJ26/AG26</f>
        <v>0.99234303215926489</v>
      </c>
      <c r="AL26" s="87">
        <v>642</v>
      </c>
      <c r="AM26" s="123">
        <v>18</v>
      </c>
      <c r="AN26" s="124"/>
      <c r="AO26" s="123">
        <v>6</v>
      </c>
      <c r="AP26" s="83">
        <v>4</v>
      </c>
      <c r="AQ26" s="124">
        <f>AO26+AE26</f>
        <v>32</v>
      </c>
      <c r="AR26" s="124">
        <f>AP26+AF26</f>
        <v>22</v>
      </c>
      <c r="AS26" s="125">
        <v>665</v>
      </c>
      <c r="AT26" s="111">
        <f>(AS26-AL26)/AL26*100</f>
        <v>3.5825545171339561</v>
      </c>
      <c r="AU26" s="109"/>
      <c r="AV26" s="125">
        <v>659</v>
      </c>
      <c r="AW26" s="110">
        <f>AV26/AS26</f>
        <v>0.99097744360902251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71">
        <v>164</v>
      </c>
      <c r="F27" s="94">
        <v>3</v>
      </c>
      <c r="G27" s="94">
        <v>2</v>
      </c>
      <c r="H27" s="94"/>
      <c r="I27" s="94">
        <v>167</v>
      </c>
      <c r="J27" s="96">
        <f>(I27-E27)/E27*100</f>
        <v>1.8292682926829267</v>
      </c>
      <c r="K27" s="73"/>
      <c r="L27" s="95">
        <v>164</v>
      </c>
      <c r="M27" s="98">
        <f>L27/I27</f>
        <v>0.98203592814371254</v>
      </c>
      <c r="N27" s="87">
        <v>165</v>
      </c>
      <c r="O27" s="116">
        <v>4</v>
      </c>
      <c r="P27" s="117">
        <f>O27+F27</f>
        <v>7</v>
      </c>
      <c r="Q27" s="116">
        <v>4</v>
      </c>
      <c r="R27" s="116"/>
      <c r="S27" s="117">
        <f>Q27+G27</f>
        <v>6</v>
      </c>
      <c r="T27" s="117">
        <f>R27+H27</f>
        <v>0</v>
      </c>
      <c r="U27" s="118">
        <v>167</v>
      </c>
      <c r="V27" s="104">
        <f>(U27-N27)/N27*100</f>
        <v>1.2121212121212122</v>
      </c>
      <c r="W27" s="118"/>
      <c r="X27" s="118">
        <v>166</v>
      </c>
      <c r="Y27" s="75">
        <f>X27/U27</f>
        <v>0.99401197604790414</v>
      </c>
      <c r="Z27" s="71">
        <v>163</v>
      </c>
      <c r="AA27" s="120"/>
      <c r="AB27" s="121">
        <f>AA27+P27</f>
        <v>7</v>
      </c>
      <c r="AC27" s="120">
        <v>2</v>
      </c>
      <c r="AD27" s="120">
        <v>1</v>
      </c>
      <c r="AE27" s="121">
        <f>AC27+S27</f>
        <v>8</v>
      </c>
      <c r="AF27" s="121">
        <f>AD27+T27</f>
        <v>1</v>
      </c>
      <c r="AG27" s="122">
        <v>165</v>
      </c>
      <c r="AH27" s="91">
        <f>(AG27-Z27)/Z27*100</f>
        <v>1.2269938650306749</v>
      </c>
      <c r="AI27" s="81"/>
      <c r="AJ27" s="122">
        <v>164</v>
      </c>
      <c r="AK27" s="92">
        <f>AJ27/AG27</f>
        <v>0.9939393939393939</v>
      </c>
      <c r="AL27" s="87">
        <v>166</v>
      </c>
      <c r="AM27" s="123">
        <v>5</v>
      </c>
      <c r="AN27" s="124"/>
      <c r="AO27" s="123"/>
      <c r="AP27" s="83"/>
      <c r="AQ27" s="124">
        <f>AO27+AE27</f>
        <v>8</v>
      </c>
      <c r="AR27" s="124">
        <f>AP27+AF27</f>
        <v>1</v>
      </c>
      <c r="AS27" s="125">
        <v>170</v>
      </c>
      <c r="AT27" s="111">
        <f>(AS27-AL27)/AL27*100</f>
        <v>2.4096385542168677</v>
      </c>
      <c r="AU27" s="109"/>
      <c r="AV27" s="125">
        <v>169</v>
      </c>
      <c r="AW27" s="110">
        <f>AV27/AS27</f>
        <v>0.99411764705882355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71">
        <v>564</v>
      </c>
      <c r="F28" s="94">
        <v>16</v>
      </c>
      <c r="G28" s="94">
        <v>5</v>
      </c>
      <c r="H28" s="94"/>
      <c r="I28" s="94">
        <v>589</v>
      </c>
      <c r="J28" s="96">
        <f>(I28-E28)/E28*100</f>
        <v>4.4326241134751774</v>
      </c>
      <c r="K28" s="73"/>
      <c r="L28" s="95">
        <v>586</v>
      </c>
      <c r="M28" s="98">
        <f>L28/I28</f>
        <v>0.9949066213921901</v>
      </c>
      <c r="N28" s="87">
        <v>571</v>
      </c>
      <c r="O28" s="116">
        <v>8</v>
      </c>
      <c r="P28" s="117">
        <f>O28+F28</f>
        <v>24</v>
      </c>
      <c r="Q28" s="116">
        <v>11</v>
      </c>
      <c r="R28" s="116">
        <v>4</v>
      </c>
      <c r="S28" s="117">
        <f>Q28+G28</f>
        <v>16</v>
      </c>
      <c r="T28" s="117">
        <f>R28+H28</f>
        <v>4</v>
      </c>
      <c r="U28" s="118">
        <v>589</v>
      </c>
      <c r="V28" s="104">
        <f>(U28-N28)/N28*100</f>
        <v>3.1523642732049035</v>
      </c>
      <c r="W28" s="118"/>
      <c r="X28" s="118">
        <v>589</v>
      </c>
      <c r="Y28" s="75">
        <f>X28/U28</f>
        <v>1</v>
      </c>
      <c r="Z28" s="71">
        <v>569</v>
      </c>
      <c r="AA28" s="120">
        <v>12</v>
      </c>
      <c r="AB28" s="121">
        <f>AA28+P28</f>
        <v>36</v>
      </c>
      <c r="AC28" s="120">
        <v>13</v>
      </c>
      <c r="AD28" s="120">
        <v>10</v>
      </c>
      <c r="AE28" s="121">
        <f>AC28+S28</f>
        <v>29</v>
      </c>
      <c r="AF28" s="121">
        <f>AD28+T28</f>
        <v>14</v>
      </c>
      <c r="AG28" s="122">
        <v>592</v>
      </c>
      <c r="AH28" s="91">
        <f>(AG28-Z28)/Z28*100</f>
        <v>4.0421792618629171</v>
      </c>
      <c r="AI28" s="81"/>
      <c r="AJ28" s="122">
        <v>592</v>
      </c>
      <c r="AK28" s="92">
        <f>AJ28/AG28</f>
        <v>1</v>
      </c>
      <c r="AL28" s="87">
        <v>577</v>
      </c>
      <c r="AM28" s="123">
        <v>20</v>
      </c>
      <c r="AN28" s="124"/>
      <c r="AO28" s="123">
        <v>7</v>
      </c>
      <c r="AP28" s="83">
        <v>2</v>
      </c>
      <c r="AQ28" s="124">
        <f>AO28+AE28</f>
        <v>36</v>
      </c>
      <c r="AR28" s="124">
        <f>AP28+AF28</f>
        <v>16</v>
      </c>
      <c r="AS28" s="125">
        <v>604</v>
      </c>
      <c r="AT28" s="111">
        <f>(AS28-AL28)/AL28*100</f>
        <v>4.6793760831889086</v>
      </c>
      <c r="AU28" s="109"/>
      <c r="AV28" s="125">
        <v>597</v>
      </c>
      <c r="AW28" s="110">
        <f>AV28/AS28</f>
        <v>0.98841059602649006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71">
        <v>1000</v>
      </c>
      <c r="F29" s="94">
        <v>25</v>
      </c>
      <c r="G29" s="94">
        <v>12</v>
      </c>
      <c r="H29" s="94">
        <v>6</v>
      </c>
      <c r="I29" s="94">
        <v>1034</v>
      </c>
      <c r="J29" s="96">
        <f>(I29-E29)/E29*100</f>
        <v>3.4000000000000004</v>
      </c>
      <c r="K29" s="73">
        <v>12</v>
      </c>
      <c r="L29" s="95">
        <v>1027</v>
      </c>
      <c r="M29" s="98">
        <f>L29/I29</f>
        <v>0.99323017408123793</v>
      </c>
      <c r="N29" s="87">
        <v>1012</v>
      </c>
      <c r="O29" s="116">
        <v>11</v>
      </c>
      <c r="P29" s="117">
        <f>O29+F29</f>
        <v>36</v>
      </c>
      <c r="Q29" s="116">
        <v>12</v>
      </c>
      <c r="R29" s="116">
        <v>9</v>
      </c>
      <c r="S29" s="117">
        <f>Q29+G29</f>
        <v>24</v>
      </c>
      <c r="T29" s="117">
        <f>R29+H29</f>
        <v>15</v>
      </c>
      <c r="U29" s="118">
        <v>1033</v>
      </c>
      <c r="V29" s="104">
        <f>(U29-N29)/N29*100</f>
        <v>2.075098814229249</v>
      </c>
      <c r="W29" s="118"/>
      <c r="X29" s="118">
        <v>1024</v>
      </c>
      <c r="Y29" s="75">
        <f>X29/U29</f>
        <v>0.99128751210067767</v>
      </c>
      <c r="Z29" s="71">
        <v>1024</v>
      </c>
      <c r="AA29" s="120">
        <v>20</v>
      </c>
      <c r="AB29" s="121">
        <f>AA29+P29</f>
        <v>56</v>
      </c>
      <c r="AC29" s="120">
        <v>24</v>
      </c>
      <c r="AD29" s="120">
        <v>17</v>
      </c>
      <c r="AE29" s="121">
        <f>AC29+S29</f>
        <v>48</v>
      </c>
      <c r="AF29" s="121">
        <f>AD29+T29</f>
        <v>32</v>
      </c>
      <c r="AG29" s="122">
        <v>1027</v>
      </c>
      <c r="AH29" s="91">
        <f>(AG29-Z29)/Z29*100</f>
        <v>0.29296875</v>
      </c>
      <c r="AI29" s="81"/>
      <c r="AJ29" s="122">
        <v>1022</v>
      </c>
      <c r="AK29" s="92">
        <f>AJ29/AG29</f>
        <v>0.99513145082765331</v>
      </c>
      <c r="AL29" s="87">
        <v>1019</v>
      </c>
      <c r="AM29" s="123">
        <v>7</v>
      </c>
      <c r="AN29" s="124"/>
      <c r="AO29" s="123">
        <v>20</v>
      </c>
      <c r="AP29" s="83">
        <v>11</v>
      </c>
      <c r="AQ29" s="124">
        <f>AO29+AE29</f>
        <v>68</v>
      </c>
      <c r="AR29" s="124">
        <f>AP29+AF29</f>
        <v>43</v>
      </c>
      <c r="AS29" s="125">
        <v>1018</v>
      </c>
      <c r="AT29" s="111">
        <f>(AS29-AL29)/AL29*100</f>
        <v>-9.8135426889106966E-2</v>
      </c>
      <c r="AU29" s="85">
        <v>1</v>
      </c>
      <c r="AV29" s="125">
        <v>1009</v>
      </c>
      <c r="AW29" s="110">
        <f>AV29/AS29</f>
        <v>0.99115913555992141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71">
        <v>313</v>
      </c>
      <c r="F30" s="94">
        <v>4</v>
      </c>
      <c r="G30" s="94">
        <v>6</v>
      </c>
      <c r="H30" s="94">
        <v>3</v>
      </c>
      <c r="I30" s="94">
        <v>337</v>
      </c>
      <c r="J30" s="96">
        <f>(I30-E30)/E30*100</f>
        <v>7.6677316293929714</v>
      </c>
      <c r="K30" s="73"/>
      <c r="L30" s="95">
        <v>335</v>
      </c>
      <c r="M30" s="98">
        <f>L30/I30</f>
        <v>0.99406528189910981</v>
      </c>
      <c r="N30" s="87">
        <v>319</v>
      </c>
      <c r="O30" s="116">
        <v>2</v>
      </c>
      <c r="P30" s="117">
        <f>O30+F30</f>
        <v>6</v>
      </c>
      <c r="Q30" s="116">
        <v>3</v>
      </c>
      <c r="R30" s="116">
        <v>1</v>
      </c>
      <c r="S30" s="117">
        <f>Q30+G30</f>
        <v>9</v>
      </c>
      <c r="T30" s="117">
        <f>R30+H30</f>
        <v>4</v>
      </c>
      <c r="U30" s="118">
        <v>336</v>
      </c>
      <c r="V30" s="104">
        <f>(U30-N30)/N30*100</f>
        <v>5.3291536050156738</v>
      </c>
      <c r="W30" s="118"/>
      <c r="X30" s="118">
        <v>336</v>
      </c>
      <c r="Y30" s="75">
        <f>X30/U30</f>
        <v>1</v>
      </c>
      <c r="Z30" s="71">
        <v>326</v>
      </c>
      <c r="AA30" s="120">
        <v>13</v>
      </c>
      <c r="AB30" s="121">
        <f>AA30+P30</f>
        <v>19</v>
      </c>
      <c r="AC30" s="120">
        <v>1</v>
      </c>
      <c r="AD30" s="120">
        <v>1</v>
      </c>
      <c r="AE30" s="121">
        <f>AC30+S30</f>
        <v>10</v>
      </c>
      <c r="AF30" s="121">
        <f>AD30+T30</f>
        <v>5</v>
      </c>
      <c r="AG30" s="122">
        <v>348</v>
      </c>
      <c r="AH30" s="91">
        <f>(AG30-Z30)/Z30*100</f>
        <v>6.7484662576687118</v>
      </c>
      <c r="AI30" s="81"/>
      <c r="AJ30" s="122">
        <v>348</v>
      </c>
      <c r="AK30" s="92">
        <f>AJ30/AG30</f>
        <v>1</v>
      </c>
      <c r="AL30" s="87">
        <v>336</v>
      </c>
      <c r="AM30" s="123">
        <v>9</v>
      </c>
      <c r="AN30" s="124"/>
      <c r="AO30" s="123">
        <v>1</v>
      </c>
      <c r="AP30" s="83"/>
      <c r="AQ30" s="124">
        <f>AO30+AE30</f>
        <v>11</v>
      </c>
      <c r="AR30" s="124">
        <f>AP30+AF30</f>
        <v>5</v>
      </c>
      <c r="AS30" s="125">
        <v>355</v>
      </c>
      <c r="AT30" s="111">
        <f>(AS30-AL30)/AL30*100</f>
        <v>5.6547619047619051</v>
      </c>
      <c r="AU30" s="85"/>
      <c r="AV30" s="125">
        <v>354</v>
      </c>
      <c r="AW30" s="110">
        <f>AV30/AS30</f>
        <v>0.9971830985915493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71">
        <v>106</v>
      </c>
      <c r="F31" s="94">
        <v>4</v>
      </c>
      <c r="G31" s="94">
        <v>2</v>
      </c>
      <c r="H31" s="94">
        <v>1</v>
      </c>
      <c r="I31" s="94">
        <v>113</v>
      </c>
      <c r="J31" s="96">
        <f>(I31-E31)/E31*100</f>
        <v>6.6037735849056602</v>
      </c>
      <c r="K31" s="73"/>
      <c r="L31" s="95">
        <v>112</v>
      </c>
      <c r="M31" s="98">
        <f>L31/I31</f>
        <v>0.99115044247787609</v>
      </c>
      <c r="N31" s="87">
        <v>106</v>
      </c>
      <c r="O31" s="116">
        <v>4</v>
      </c>
      <c r="P31" s="117">
        <f>O31+F31</f>
        <v>8</v>
      </c>
      <c r="Q31" s="116">
        <v>5</v>
      </c>
      <c r="R31" s="116">
        <v>4</v>
      </c>
      <c r="S31" s="117">
        <f>Q31+G31</f>
        <v>7</v>
      </c>
      <c r="T31" s="117">
        <f>R31+H31</f>
        <v>5</v>
      </c>
      <c r="U31" s="118">
        <v>112</v>
      </c>
      <c r="V31" s="104">
        <f>(U31-N31)/N31*100</f>
        <v>5.6603773584905666</v>
      </c>
      <c r="W31" s="118"/>
      <c r="X31" s="118">
        <v>111</v>
      </c>
      <c r="Y31" s="75">
        <f>X31/U31</f>
        <v>0.9910714285714286</v>
      </c>
      <c r="Z31" s="71">
        <v>111</v>
      </c>
      <c r="AA31" s="120">
        <v>6</v>
      </c>
      <c r="AB31" s="121">
        <f>AA31+P31</f>
        <v>14</v>
      </c>
      <c r="AC31" s="120">
        <v>3</v>
      </c>
      <c r="AD31" s="120">
        <v>3</v>
      </c>
      <c r="AE31" s="121">
        <f>AC31+S31</f>
        <v>10</v>
      </c>
      <c r="AF31" s="121">
        <f>AD31+T31</f>
        <v>8</v>
      </c>
      <c r="AG31" s="122">
        <v>115</v>
      </c>
      <c r="AH31" s="91">
        <f>(AG31-Z31)/Z31*100</f>
        <v>3.6036036036036037</v>
      </c>
      <c r="AI31" s="81"/>
      <c r="AJ31" s="122">
        <v>115</v>
      </c>
      <c r="AK31" s="92">
        <f>AJ31/AG31</f>
        <v>1</v>
      </c>
      <c r="AL31" s="87">
        <v>111</v>
      </c>
      <c r="AM31" s="123">
        <v>6</v>
      </c>
      <c r="AN31" s="124"/>
      <c r="AO31" s="123">
        <v>1</v>
      </c>
      <c r="AP31" s="83">
        <v>1</v>
      </c>
      <c r="AQ31" s="124">
        <f>AO31+AE31</f>
        <v>11</v>
      </c>
      <c r="AR31" s="124">
        <f>AP31+AF31</f>
        <v>9</v>
      </c>
      <c r="AS31" s="125">
        <v>122</v>
      </c>
      <c r="AT31" s="111">
        <f>(AS31-AL31)/AL31*100</f>
        <v>9.9099099099099099</v>
      </c>
      <c r="AU31" s="85"/>
      <c r="AV31" s="125">
        <v>122</v>
      </c>
      <c r="AW31" s="110">
        <f>AV31/AS31</f>
        <v>1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71">
        <v>139</v>
      </c>
      <c r="F32" s="94">
        <v>3</v>
      </c>
      <c r="G32" s="94">
        <v>6</v>
      </c>
      <c r="H32" s="94">
        <v>1</v>
      </c>
      <c r="I32" s="94">
        <v>139</v>
      </c>
      <c r="J32" s="96">
        <f>(I32-E32)/E32*100</f>
        <v>0</v>
      </c>
      <c r="K32" s="73"/>
      <c r="L32" s="95">
        <v>138</v>
      </c>
      <c r="M32" s="98">
        <f>L32/I32</f>
        <v>0.9928057553956835</v>
      </c>
      <c r="N32" s="87">
        <v>136</v>
      </c>
      <c r="O32" s="116">
        <v>3</v>
      </c>
      <c r="P32" s="117">
        <f>O32+F32</f>
        <v>6</v>
      </c>
      <c r="Q32" s="116">
        <v>4</v>
      </c>
      <c r="R32" s="116">
        <v>2</v>
      </c>
      <c r="S32" s="117">
        <f>Q32+G32</f>
        <v>10</v>
      </c>
      <c r="T32" s="117">
        <f>R32+H32</f>
        <v>3</v>
      </c>
      <c r="U32" s="118">
        <v>137</v>
      </c>
      <c r="V32" s="104">
        <f>(U32-N32)/N32*100</f>
        <v>0.73529411764705876</v>
      </c>
      <c r="W32" s="118"/>
      <c r="X32" s="118">
        <v>136</v>
      </c>
      <c r="Y32" s="75">
        <f>X32/U32</f>
        <v>0.99270072992700731</v>
      </c>
      <c r="Z32" s="71">
        <v>137</v>
      </c>
      <c r="AA32" s="120">
        <v>2</v>
      </c>
      <c r="AB32" s="121">
        <f>AA32+P32</f>
        <v>8</v>
      </c>
      <c r="AC32" s="120">
        <v>4</v>
      </c>
      <c r="AD32" s="120">
        <v>4</v>
      </c>
      <c r="AE32" s="121">
        <f>AC32+S32</f>
        <v>14</v>
      </c>
      <c r="AF32" s="121">
        <f>AD32+T32</f>
        <v>7</v>
      </c>
      <c r="AG32" s="122">
        <v>135</v>
      </c>
      <c r="AH32" s="91">
        <f>(AG32-Z32)/Z32*100</f>
        <v>-1.4598540145985401</v>
      </c>
      <c r="AI32" s="81"/>
      <c r="AJ32" s="122">
        <v>135</v>
      </c>
      <c r="AK32" s="92">
        <f>AJ32/AG32</f>
        <v>1</v>
      </c>
      <c r="AL32" s="87">
        <v>141</v>
      </c>
      <c r="AM32" s="123">
        <v>7</v>
      </c>
      <c r="AN32" s="124"/>
      <c r="AO32" s="123">
        <v>1</v>
      </c>
      <c r="AP32" s="83">
        <v>1</v>
      </c>
      <c r="AQ32" s="124">
        <f>AO32+AE32</f>
        <v>15</v>
      </c>
      <c r="AR32" s="124">
        <f>AP32+AF32</f>
        <v>8</v>
      </c>
      <c r="AS32" s="125">
        <v>143</v>
      </c>
      <c r="AT32" s="111">
        <f>(AS32-AL32)/AL32*100</f>
        <v>1.4184397163120568</v>
      </c>
      <c r="AU32" s="109"/>
      <c r="AV32" s="125">
        <v>143</v>
      </c>
      <c r="AW32" s="110">
        <f>AV32/AS32</f>
        <v>1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71">
        <v>283</v>
      </c>
      <c r="F33" s="94">
        <v>9</v>
      </c>
      <c r="G33" s="94">
        <v>5</v>
      </c>
      <c r="H33" s="94">
        <v>3</v>
      </c>
      <c r="I33" s="94">
        <v>298</v>
      </c>
      <c r="J33" s="96">
        <f>(I33-E33)/E33*100</f>
        <v>5.3003533568904597</v>
      </c>
      <c r="K33" s="73"/>
      <c r="L33" s="95">
        <v>297</v>
      </c>
      <c r="M33" s="98">
        <f>L33/I33</f>
        <v>0.99664429530201337</v>
      </c>
      <c r="N33" s="71">
        <v>292</v>
      </c>
      <c r="O33" s="116">
        <v>3</v>
      </c>
      <c r="P33" s="117">
        <f>O33+F33</f>
        <v>12</v>
      </c>
      <c r="Q33" s="116">
        <v>2</v>
      </c>
      <c r="R33" s="116">
        <v>2</v>
      </c>
      <c r="S33" s="117">
        <f>Q33+G33</f>
        <v>7</v>
      </c>
      <c r="T33" s="117">
        <f>R33+H33</f>
        <v>5</v>
      </c>
      <c r="U33" s="118">
        <v>299</v>
      </c>
      <c r="V33" s="104">
        <f>(U33-N33)/N33*100</f>
        <v>2.3972602739726026</v>
      </c>
      <c r="W33" s="118"/>
      <c r="X33" s="118">
        <v>298</v>
      </c>
      <c r="Y33" s="75">
        <f>X33/U33</f>
        <v>0.99665551839464883</v>
      </c>
      <c r="Z33" s="71">
        <v>295</v>
      </c>
      <c r="AA33" s="120">
        <v>3</v>
      </c>
      <c r="AB33" s="121">
        <f>AA33+P33</f>
        <v>15</v>
      </c>
      <c r="AC33" s="120">
        <v>4</v>
      </c>
      <c r="AD33" s="120">
        <v>2</v>
      </c>
      <c r="AE33" s="121">
        <f>AC33+S33</f>
        <v>11</v>
      </c>
      <c r="AF33" s="121">
        <f>AD33+T33</f>
        <v>7</v>
      </c>
      <c r="AG33" s="122">
        <v>299</v>
      </c>
      <c r="AH33" s="91">
        <f>(AG33-Z33)/Z33*100</f>
        <v>1.3559322033898304</v>
      </c>
      <c r="AI33" s="81"/>
      <c r="AJ33" s="122">
        <v>299</v>
      </c>
      <c r="AK33" s="92">
        <f>AJ33/AG33</f>
        <v>1</v>
      </c>
      <c r="AL33" s="87">
        <v>295</v>
      </c>
      <c r="AM33" s="123">
        <v>10</v>
      </c>
      <c r="AN33" s="124"/>
      <c r="AO33" s="123">
        <v>4</v>
      </c>
      <c r="AP33" s="83">
        <v>2</v>
      </c>
      <c r="AQ33" s="124">
        <f>AO33+AE33</f>
        <v>15</v>
      </c>
      <c r="AR33" s="124">
        <f>AP33+AF33</f>
        <v>9</v>
      </c>
      <c r="AS33" s="125">
        <v>305</v>
      </c>
      <c r="AT33" s="111">
        <f>(AS33-AL33)/AL33*100</f>
        <v>3.3898305084745761</v>
      </c>
      <c r="AU33" s="109"/>
      <c r="AV33" s="125">
        <v>302</v>
      </c>
      <c r="AW33" s="110">
        <f>AV33/AS33</f>
        <v>0.99016393442622952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71">
        <v>1962</v>
      </c>
      <c r="F34" s="94">
        <v>56</v>
      </c>
      <c r="G34" s="94">
        <v>23</v>
      </c>
      <c r="H34" s="94">
        <v>7</v>
      </c>
      <c r="I34" s="94">
        <v>2015</v>
      </c>
      <c r="J34" s="96">
        <f>(I34-E34)/E34*100</f>
        <v>2.7013251783893986</v>
      </c>
      <c r="K34" s="73">
        <v>1</v>
      </c>
      <c r="L34" s="95">
        <v>1985</v>
      </c>
      <c r="M34" s="98">
        <f>L34/I34</f>
        <v>0.98511166253101734</v>
      </c>
      <c r="N34" s="71">
        <v>1975</v>
      </c>
      <c r="O34" s="116">
        <v>18</v>
      </c>
      <c r="P34" s="117">
        <f>O34+F34</f>
        <v>74</v>
      </c>
      <c r="Q34" s="116">
        <v>34</v>
      </c>
      <c r="R34" s="116">
        <v>20</v>
      </c>
      <c r="S34" s="117">
        <f>Q34+G34</f>
        <v>57</v>
      </c>
      <c r="T34" s="117">
        <f>R34+H34</f>
        <v>27</v>
      </c>
      <c r="U34" s="118">
        <v>1996</v>
      </c>
      <c r="V34" s="104">
        <f>(U34-N34)/N34*100</f>
        <v>1.0632911392405064</v>
      </c>
      <c r="W34" s="118">
        <v>1</v>
      </c>
      <c r="X34" s="118">
        <v>1978</v>
      </c>
      <c r="Y34" s="75">
        <f>X34/U34</f>
        <v>0.99098196392785576</v>
      </c>
      <c r="Z34" s="71">
        <v>1984</v>
      </c>
      <c r="AA34" s="120">
        <v>27</v>
      </c>
      <c r="AB34" s="121">
        <f>AA34+P34</f>
        <v>101</v>
      </c>
      <c r="AC34" s="120">
        <v>40</v>
      </c>
      <c r="AD34" s="120">
        <v>29</v>
      </c>
      <c r="AE34" s="121">
        <f>AC34+S34</f>
        <v>97</v>
      </c>
      <c r="AF34" s="121">
        <f>AD34+T34</f>
        <v>56</v>
      </c>
      <c r="AG34" s="122">
        <v>1982</v>
      </c>
      <c r="AH34" s="91">
        <f>(AG34-Z34)/Z34*100</f>
        <v>-0.10080645161290322</v>
      </c>
      <c r="AI34" s="81">
        <v>1</v>
      </c>
      <c r="AJ34" s="122">
        <v>1962</v>
      </c>
      <c r="AK34" s="92">
        <f>AJ34/AG34</f>
        <v>0.98990918264379413</v>
      </c>
      <c r="AL34" s="87">
        <v>1991</v>
      </c>
      <c r="AM34" s="123">
        <v>34</v>
      </c>
      <c r="AN34" s="124"/>
      <c r="AO34" s="123">
        <v>53</v>
      </c>
      <c r="AP34" s="83">
        <v>40</v>
      </c>
      <c r="AQ34" s="124">
        <f>AO34+AE34</f>
        <v>150</v>
      </c>
      <c r="AR34" s="124">
        <f>AP34+AF34</f>
        <v>96</v>
      </c>
      <c r="AS34" s="125">
        <v>1960</v>
      </c>
      <c r="AT34" s="111">
        <f>(AS34-AL34)/AL34*100</f>
        <v>-1.55700652938222</v>
      </c>
      <c r="AU34" s="85">
        <v>1</v>
      </c>
      <c r="AV34" s="125">
        <v>1927</v>
      </c>
      <c r="AW34" s="110">
        <f>AV34/AS34</f>
        <v>0.98316326530612241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71">
        <v>258</v>
      </c>
      <c r="F35" s="94">
        <v>6</v>
      </c>
      <c r="G35" s="94">
        <v>2</v>
      </c>
      <c r="H35" s="94"/>
      <c r="I35" s="94">
        <v>273</v>
      </c>
      <c r="J35" s="96">
        <f>(I35-E35)/E35*100</f>
        <v>5.8139534883720927</v>
      </c>
      <c r="K35" s="73"/>
      <c r="L35" s="95">
        <v>269</v>
      </c>
      <c r="M35" s="98">
        <f>L35/I35</f>
        <v>0.9853479853479854</v>
      </c>
      <c r="N35" s="71">
        <v>263</v>
      </c>
      <c r="O35" s="116">
        <v>3</v>
      </c>
      <c r="P35" s="117">
        <f>O35+F35</f>
        <v>9</v>
      </c>
      <c r="Q35" s="116">
        <v>6</v>
      </c>
      <c r="R35" s="116">
        <v>4</v>
      </c>
      <c r="S35" s="117">
        <f>Q35+G35</f>
        <v>8</v>
      </c>
      <c r="T35" s="117">
        <f>R35+H35</f>
        <v>4</v>
      </c>
      <c r="U35" s="118">
        <v>269</v>
      </c>
      <c r="V35" s="104">
        <f>(U35-N35)/N35*100</f>
        <v>2.2813688212927756</v>
      </c>
      <c r="W35" s="118"/>
      <c r="X35" s="118">
        <v>265</v>
      </c>
      <c r="Y35" s="75">
        <f>X35/U35</f>
        <v>0.98513011152416352</v>
      </c>
      <c r="Z35" s="71">
        <v>267</v>
      </c>
      <c r="AA35" s="120">
        <v>4</v>
      </c>
      <c r="AB35" s="121">
        <f>AA35+P35</f>
        <v>13</v>
      </c>
      <c r="AC35" s="120">
        <v>4</v>
      </c>
      <c r="AD35" s="120">
        <v>2</v>
      </c>
      <c r="AE35" s="121">
        <f>AC35+S35</f>
        <v>12</v>
      </c>
      <c r="AF35" s="121">
        <f>AD35+T35</f>
        <v>6</v>
      </c>
      <c r="AG35" s="122">
        <v>269</v>
      </c>
      <c r="AH35" s="91">
        <f>(AG35-Z35)/Z35*100</f>
        <v>0.74906367041198507</v>
      </c>
      <c r="AI35" s="81"/>
      <c r="AJ35" s="122">
        <v>265</v>
      </c>
      <c r="AK35" s="92">
        <f>AJ35/AG35</f>
        <v>0.98513011152416352</v>
      </c>
      <c r="AL35" s="87">
        <v>269</v>
      </c>
      <c r="AM35" s="123">
        <v>7</v>
      </c>
      <c r="AN35" s="124"/>
      <c r="AO35" s="123">
        <v>7</v>
      </c>
      <c r="AP35" s="83">
        <v>2</v>
      </c>
      <c r="AQ35" s="124">
        <f>AO35+AE35</f>
        <v>19</v>
      </c>
      <c r="AR35" s="124">
        <f>AP35+AF35</f>
        <v>8</v>
      </c>
      <c r="AS35" s="125">
        <v>270</v>
      </c>
      <c r="AT35" s="111">
        <f>(AS35-AL35)/AL35*100</f>
        <v>0.37174721189591076</v>
      </c>
      <c r="AU35" s="85"/>
      <c r="AV35" s="125">
        <v>266</v>
      </c>
      <c r="AW35" s="110">
        <f>AV35/AS35</f>
        <v>0.98518518518518516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71">
        <v>192</v>
      </c>
      <c r="F36" s="94">
        <v>3</v>
      </c>
      <c r="G36" s="94">
        <v>1</v>
      </c>
      <c r="H36" s="94">
        <v>1</v>
      </c>
      <c r="I36" s="94">
        <v>209</v>
      </c>
      <c r="J36" s="96">
        <f>(I36-E36)/E36*100</f>
        <v>8.8541666666666679</v>
      </c>
      <c r="K36" s="73"/>
      <c r="L36" s="95">
        <v>208</v>
      </c>
      <c r="M36" s="98">
        <f>L36/I36</f>
        <v>0.99521531100478466</v>
      </c>
      <c r="N36" s="71">
        <v>194</v>
      </c>
      <c r="O36" s="116">
        <v>4</v>
      </c>
      <c r="P36" s="117">
        <f>O36+F36</f>
        <v>7</v>
      </c>
      <c r="Q36" s="116">
        <v>4</v>
      </c>
      <c r="R36" s="116">
        <v>1</v>
      </c>
      <c r="S36" s="117">
        <f>Q36+G36</f>
        <v>5</v>
      </c>
      <c r="T36" s="117">
        <f>R36+H36</f>
        <v>2</v>
      </c>
      <c r="U36" s="118">
        <v>210</v>
      </c>
      <c r="V36" s="104">
        <f>(U36-N36)/N36*100</f>
        <v>8.2474226804123703</v>
      </c>
      <c r="W36" s="118"/>
      <c r="X36" s="118">
        <v>209</v>
      </c>
      <c r="Y36" s="75">
        <f>X36/U36</f>
        <v>0.99523809523809526</v>
      </c>
      <c r="Z36" s="71">
        <v>201</v>
      </c>
      <c r="AA36" s="120">
        <v>2</v>
      </c>
      <c r="AB36" s="121">
        <f>AA36+P36</f>
        <v>9</v>
      </c>
      <c r="AC36" s="120">
        <v>4</v>
      </c>
      <c r="AD36" s="120">
        <v>3</v>
      </c>
      <c r="AE36" s="121">
        <f>AC36+S36</f>
        <v>9</v>
      </c>
      <c r="AF36" s="121">
        <f>AD36+T36</f>
        <v>5</v>
      </c>
      <c r="AG36" s="122">
        <v>208</v>
      </c>
      <c r="AH36" s="91">
        <f>(AG36-Z36)/Z36*100</f>
        <v>3.4825870646766171</v>
      </c>
      <c r="AI36" s="81"/>
      <c r="AJ36" s="122">
        <v>206</v>
      </c>
      <c r="AK36" s="92">
        <f>AJ36/AG36</f>
        <v>0.99038461538461542</v>
      </c>
      <c r="AL36" s="87">
        <v>208</v>
      </c>
      <c r="AM36" s="123">
        <v>3</v>
      </c>
      <c r="AN36" s="124"/>
      <c r="AO36" s="123">
        <v>4</v>
      </c>
      <c r="AP36" s="83">
        <v>1</v>
      </c>
      <c r="AQ36" s="124">
        <f>AO36+AE36</f>
        <v>13</v>
      </c>
      <c r="AR36" s="124">
        <f>AP36+AF36</f>
        <v>6</v>
      </c>
      <c r="AS36" s="125">
        <v>207</v>
      </c>
      <c r="AT36" s="111">
        <f>(AS36-AL36)/AL36*100</f>
        <v>-0.48076923076923078</v>
      </c>
      <c r="AU36" s="77"/>
      <c r="AV36" s="125">
        <v>202</v>
      </c>
      <c r="AW36" s="110">
        <f>AV36/AS36</f>
        <v>0.97584541062801933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71">
        <v>696</v>
      </c>
      <c r="F37" s="94">
        <v>20</v>
      </c>
      <c r="G37" s="94">
        <v>9</v>
      </c>
      <c r="H37" s="94">
        <v>1</v>
      </c>
      <c r="I37" s="94">
        <v>735</v>
      </c>
      <c r="J37" s="96">
        <f>(I37-E37)/E37*100</f>
        <v>5.6034482758620694</v>
      </c>
      <c r="K37" s="73"/>
      <c r="L37" s="95">
        <v>729</v>
      </c>
      <c r="M37" s="98">
        <f>L37/I37</f>
        <v>0.99183673469387756</v>
      </c>
      <c r="N37" s="71">
        <v>704</v>
      </c>
      <c r="O37" s="116">
        <v>12</v>
      </c>
      <c r="P37" s="117">
        <f>O37+F37</f>
        <v>32</v>
      </c>
      <c r="Q37" s="116">
        <v>7</v>
      </c>
      <c r="R37" s="116">
        <v>2</v>
      </c>
      <c r="S37" s="117">
        <f>Q37+G37</f>
        <v>16</v>
      </c>
      <c r="T37" s="117">
        <f>R37+H37</f>
        <v>3</v>
      </c>
      <c r="U37" s="118">
        <v>740</v>
      </c>
      <c r="V37" s="104">
        <f>(U37-N37)/N37*100</f>
        <v>5.1136363636363642</v>
      </c>
      <c r="W37" s="118"/>
      <c r="X37" s="118">
        <v>737</v>
      </c>
      <c r="Y37" s="75">
        <f>X37/U37</f>
        <v>0.99594594594594599</v>
      </c>
      <c r="Z37" s="71">
        <v>714</v>
      </c>
      <c r="AA37" s="120">
        <v>17</v>
      </c>
      <c r="AB37" s="121">
        <f>AA37+P37</f>
        <v>49</v>
      </c>
      <c r="AC37" s="120">
        <v>15</v>
      </c>
      <c r="AD37" s="120">
        <v>11</v>
      </c>
      <c r="AE37" s="121">
        <f>AC37+S37</f>
        <v>31</v>
      </c>
      <c r="AF37" s="121">
        <f>AD37+T37</f>
        <v>14</v>
      </c>
      <c r="AG37" s="122">
        <v>741</v>
      </c>
      <c r="AH37" s="91">
        <f>(AG37-Z37)/Z37*100</f>
        <v>3.7815126050420167</v>
      </c>
      <c r="AI37" s="81"/>
      <c r="AJ37" s="122">
        <v>739</v>
      </c>
      <c r="AK37" s="92">
        <f>AJ37/AG37</f>
        <v>0.9973009446693657</v>
      </c>
      <c r="AL37" s="87">
        <v>725</v>
      </c>
      <c r="AM37" s="123">
        <v>22</v>
      </c>
      <c r="AN37" s="124"/>
      <c r="AO37" s="123">
        <v>12</v>
      </c>
      <c r="AP37" s="83">
        <v>5</v>
      </c>
      <c r="AQ37" s="124">
        <f>AO37+AE37</f>
        <v>43</v>
      </c>
      <c r="AR37" s="124">
        <f>AP37+AF37</f>
        <v>19</v>
      </c>
      <c r="AS37" s="125">
        <v>754</v>
      </c>
      <c r="AT37" s="111">
        <f>(AS37-AL37)/AL37*100</f>
        <v>4</v>
      </c>
      <c r="AU37" s="77"/>
      <c r="AV37" s="125">
        <v>739</v>
      </c>
      <c r="AW37" s="110">
        <f>AV37/AS37</f>
        <v>0.980106100795756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71">
        <v>264</v>
      </c>
      <c r="F38" s="94">
        <v>5</v>
      </c>
      <c r="G38" s="94">
        <v>1</v>
      </c>
      <c r="H38" s="94">
        <v>1</v>
      </c>
      <c r="I38" s="94">
        <v>278</v>
      </c>
      <c r="J38" s="96">
        <f>(I38-E38)/E38*100</f>
        <v>5.3030303030303028</v>
      </c>
      <c r="K38" s="73"/>
      <c r="L38" s="95">
        <v>273</v>
      </c>
      <c r="M38" s="98">
        <f>L38/I38</f>
        <v>0.98201438848920863</v>
      </c>
      <c r="N38" s="71">
        <v>267</v>
      </c>
      <c r="O38" s="116">
        <v>3</v>
      </c>
      <c r="P38" s="117">
        <f>O38+F38</f>
        <v>8</v>
      </c>
      <c r="Q38" s="116">
        <v>1</v>
      </c>
      <c r="R38" s="116"/>
      <c r="S38" s="117">
        <f>Q38+G38</f>
        <v>2</v>
      </c>
      <c r="T38" s="117">
        <f>R38+H38</f>
        <v>1</v>
      </c>
      <c r="U38" s="118">
        <v>280</v>
      </c>
      <c r="V38" s="104">
        <f>(U38-N38)/N38*100</f>
        <v>4.868913857677903</v>
      </c>
      <c r="W38" s="118"/>
      <c r="X38" s="118">
        <v>277</v>
      </c>
      <c r="Y38" s="75">
        <f>X38/U38</f>
        <v>0.98928571428571432</v>
      </c>
      <c r="Z38" s="71">
        <v>272</v>
      </c>
      <c r="AA38" s="120">
        <v>6</v>
      </c>
      <c r="AB38" s="121">
        <f>AA38+P38</f>
        <v>14</v>
      </c>
      <c r="AC38" s="120">
        <v>5</v>
      </c>
      <c r="AD38" s="120">
        <v>5</v>
      </c>
      <c r="AE38" s="121">
        <f>AC38+S38</f>
        <v>7</v>
      </c>
      <c r="AF38" s="121">
        <f>AD38+T38</f>
        <v>6</v>
      </c>
      <c r="AG38" s="122">
        <v>281</v>
      </c>
      <c r="AH38" s="91">
        <f>(AG38-Z38)/Z38*100</f>
        <v>3.3088235294117649</v>
      </c>
      <c r="AI38" s="81"/>
      <c r="AJ38" s="122">
        <v>280</v>
      </c>
      <c r="AK38" s="92">
        <f>AJ38/AG38</f>
        <v>0.99644128113879005</v>
      </c>
      <c r="AL38" s="87">
        <v>273</v>
      </c>
      <c r="AM38" s="123">
        <v>3</v>
      </c>
      <c r="AN38" s="124"/>
      <c r="AO38" s="123">
        <v>4</v>
      </c>
      <c r="AP38" s="83">
        <v>2</v>
      </c>
      <c r="AQ38" s="124">
        <f>AO38+AE38</f>
        <v>11</v>
      </c>
      <c r="AR38" s="124">
        <f>AP38+AF38</f>
        <v>8</v>
      </c>
      <c r="AS38" s="125">
        <v>282</v>
      </c>
      <c r="AT38" s="111">
        <f>(AS38-AL38)/AL38*100</f>
        <v>3.296703296703297</v>
      </c>
      <c r="AU38" s="77"/>
      <c r="AV38" s="125">
        <v>278</v>
      </c>
      <c r="AW38" s="110">
        <f>AV38/AS38</f>
        <v>0.98581560283687941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71">
        <v>355</v>
      </c>
      <c r="F39" s="94">
        <v>16</v>
      </c>
      <c r="G39" s="94">
        <v>8</v>
      </c>
      <c r="H39" s="94">
        <v>5</v>
      </c>
      <c r="I39" s="94">
        <v>378</v>
      </c>
      <c r="J39" s="96">
        <f>(I39-E39)/E39*100</f>
        <v>6.4788732394366191</v>
      </c>
      <c r="K39" s="73"/>
      <c r="L39" s="95">
        <v>375</v>
      </c>
      <c r="M39" s="98">
        <f>L39/I39</f>
        <v>0.99206349206349209</v>
      </c>
      <c r="N39" s="71">
        <v>360</v>
      </c>
      <c r="O39" s="116">
        <v>1</v>
      </c>
      <c r="P39" s="117">
        <f>O39+F39</f>
        <v>17</v>
      </c>
      <c r="Q39" s="116">
        <v>5</v>
      </c>
      <c r="R39" s="116">
        <v>4</v>
      </c>
      <c r="S39" s="117">
        <f>Q39+G39</f>
        <v>13</v>
      </c>
      <c r="T39" s="117">
        <f>R39+H39</f>
        <v>9</v>
      </c>
      <c r="U39" s="118">
        <v>373</v>
      </c>
      <c r="V39" s="104">
        <f>(U39-N39)/N39*100</f>
        <v>3.6111111111111107</v>
      </c>
      <c r="W39" s="118"/>
      <c r="X39" s="118">
        <v>372</v>
      </c>
      <c r="Y39" s="75">
        <f>X39/U39</f>
        <v>0.99731903485254692</v>
      </c>
      <c r="Z39" s="71">
        <v>363</v>
      </c>
      <c r="AA39" s="120">
        <v>8</v>
      </c>
      <c r="AB39" s="121">
        <f>AA39+P39</f>
        <v>25</v>
      </c>
      <c r="AC39" s="120">
        <v>9</v>
      </c>
      <c r="AD39" s="120">
        <v>6</v>
      </c>
      <c r="AE39" s="121">
        <f>AC39+S39</f>
        <v>22</v>
      </c>
      <c r="AF39" s="121">
        <f>AD39+T39</f>
        <v>15</v>
      </c>
      <c r="AG39" s="122">
        <v>374</v>
      </c>
      <c r="AH39" s="91">
        <f>(AG39-Z39)/Z39*100</f>
        <v>3.0303030303030303</v>
      </c>
      <c r="AI39" s="81"/>
      <c r="AJ39" s="122">
        <v>371</v>
      </c>
      <c r="AK39" s="92">
        <f>AJ39/AG39</f>
        <v>0.99197860962566842</v>
      </c>
      <c r="AL39" s="87">
        <v>371</v>
      </c>
      <c r="AM39" s="123">
        <v>13</v>
      </c>
      <c r="AN39" s="124"/>
      <c r="AO39" s="123">
        <v>9</v>
      </c>
      <c r="AP39" s="83">
        <v>6</v>
      </c>
      <c r="AQ39" s="124">
        <f>AO39+AE39</f>
        <v>31</v>
      </c>
      <c r="AR39" s="124">
        <f>AP39+AF39</f>
        <v>21</v>
      </c>
      <c r="AS39" s="125">
        <v>377</v>
      </c>
      <c r="AT39" s="111">
        <f>(AS39-AL39)/AL39*100</f>
        <v>1.6172506738544474</v>
      </c>
      <c r="AU39" s="77"/>
      <c r="AV39" s="125">
        <v>371</v>
      </c>
      <c r="AW39" s="110">
        <f>AV39/AS39</f>
        <v>0.98408488063660482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71">
        <v>2349</v>
      </c>
      <c r="F40" s="94">
        <v>40</v>
      </c>
      <c r="G40" s="94">
        <v>35</v>
      </c>
      <c r="H40" s="94">
        <v>19</v>
      </c>
      <c r="I40" s="94">
        <v>2404</v>
      </c>
      <c r="J40" s="96">
        <f>(I40-E40)/E40*100</f>
        <v>2.3414218816517667</v>
      </c>
      <c r="K40" s="73">
        <v>2</v>
      </c>
      <c r="L40" s="95">
        <v>2393</v>
      </c>
      <c r="M40" s="98">
        <f>L40/I40</f>
        <v>0.99542429284525791</v>
      </c>
      <c r="N40" s="71">
        <v>2378</v>
      </c>
      <c r="O40" s="116">
        <v>26</v>
      </c>
      <c r="P40" s="117">
        <f>O40+F40</f>
        <v>66</v>
      </c>
      <c r="Q40" s="116">
        <v>38</v>
      </c>
      <c r="R40" s="116">
        <v>26</v>
      </c>
      <c r="S40" s="117">
        <f>Q40+G40</f>
        <v>73</v>
      </c>
      <c r="T40" s="117">
        <f>R40+H40</f>
        <v>45</v>
      </c>
      <c r="U40" s="118">
        <v>2390</v>
      </c>
      <c r="V40" s="104">
        <f>(U40-N40)/N40*100</f>
        <v>0.50462573591253157</v>
      </c>
      <c r="W40" s="118">
        <v>2</v>
      </c>
      <c r="X40" s="118">
        <v>2383</v>
      </c>
      <c r="Y40" s="75">
        <f>X40/U40</f>
        <v>0.99707112970711298</v>
      </c>
      <c r="Z40" s="71">
        <v>2387</v>
      </c>
      <c r="AA40" s="120">
        <v>38</v>
      </c>
      <c r="AB40" s="121">
        <f>AA40+P40</f>
        <v>104</v>
      </c>
      <c r="AC40" s="120">
        <v>41</v>
      </c>
      <c r="AD40" s="120">
        <v>33</v>
      </c>
      <c r="AE40" s="121">
        <f>AC40+S40</f>
        <v>114</v>
      </c>
      <c r="AF40" s="121">
        <f>AD40+T40</f>
        <v>78</v>
      </c>
      <c r="AG40" s="122">
        <v>2389</v>
      </c>
      <c r="AH40" s="91">
        <f>(AG40-Z40)/Z40*100</f>
        <v>8.3787180561374103E-2</v>
      </c>
      <c r="AI40" s="81">
        <v>2</v>
      </c>
      <c r="AJ40" s="122">
        <v>2383</v>
      </c>
      <c r="AK40" s="92">
        <f>AJ40/AG40</f>
        <v>0.99748848890749264</v>
      </c>
      <c r="AL40" s="87">
        <v>2401</v>
      </c>
      <c r="AM40" s="123">
        <v>50</v>
      </c>
      <c r="AN40" s="124"/>
      <c r="AO40" s="123">
        <v>43</v>
      </c>
      <c r="AP40" s="83">
        <v>28</v>
      </c>
      <c r="AQ40" s="124">
        <f>AO40+AE40</f>
        <v>157</v>
      </c>
      <c r="AR40" s="124">
        <f>AP40+AF40</f>
        <v>106</v>
      </c>
      <c r="AS40" s="125">
        <v>2392</v>
      </c>
      <c r="AT40" s="111">
        <f>(AS40-AL40)/AL40*100</f>
        <v>-0.37484381507705122</v>
      </c>
      <c r="AU40" s="125">
        <v>2</v>
      </c>
      <c r="AV40" s="125">
        <v>2374</v>
      </c>
      <c r="AW40" s="110">
        <f>AV40/AS40</f>
        <v>0.99247491638795982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71">
        <v>187</v>
      </c>
      <c r="F41" s="94">
        <v>4</v>
      </c>
      <c r="G41" s="94">
        <v>4</v>
      </c>
      <c r="H41" s="94">
        <v>2</v>
      </c>
      <c r="I41" s="94">
        <v>205</v>
      </c>
      <c r="J41" s="96">
        <f>(I41-E41)/E41*100</f>
        <v>9.6256684491978604</v>
      </c>
      <c r="K41" s="73"/>
      <c r="L41" s="95">
        <v>202</v>
      </c>
      <c r="M41" s="98">
        <f>L41/I41</f>
        <v>0.98536585365853657</v>
      </c>
      <c r="N41" s="71">
        <v>194</v>
      </c>
      <c r="O41" s="116">
        <v>13</v>
      </c>
      <c r="P41" s="117">
        <f>O41+F41</f>
        <v>17</v>
      </c>
      <c r="Q41" s="116">
        <v>5</v>
      </c>
      <c r="R41" s="116">
        <v>4</v>
      </c>
      <c r="S41" s="117">
        <f>Q41+G41</f>
        <v>9</v>
      </c>
      <c r="T41" s="117">
        <f>R41+H41</f>
        <v>6</v>
      </c>
      <c r="U41" s="118">
        <v>212</v>
      </c>
      <c r="V41" s="104">
        <f>(U41-N41)/N41*100</f>
        <v>9.2783505154639183</v>
      </c>
      <c r="W41" s="118"/>
      <c r="X41" s="118">
        <v>210</v>
      </c>
      <c r="Y41" s="75">
        <f>X41/U41</f>
        <v>0.99056603773584906</v>
      </c>
      <c r="Z41" s="71">
        <v>201</v>
      </c>
      <c r="AA41" s="120">
        <v>4</v>
      </c>
      <c r="AB41" s="121">
        <f>AA41+P41</f>
        <v>21</v>
      </c>
      <c r="AC41" s="120">
        <v>5</v>
      </c>
      <c r="AD41" s="120">
        <v>4</v>
      </c>
      <c r="AE41" s="121">
        <f>AC41+S41</f>
        <v>14</v>
      </c>
      <c r="AF41" s="121">
        <f>AD41+T41</f>
        <v>10</v>
      </c>
      <c r="AG41" s="122">
        <v>212</v>
      </c>
      <c r="AH41" s="91">
        <f>(AG41-Z41)/Z41*100</f>
        <v>5.4726368159203984</v>
      </c>
      <c r="AI41" s="81"/>
      <c r="AJ41" s="122">
        <v>210</v>
      </c>
      <c r="AK41" s="92">
        <f>AJ41/AG41</f>
        <v>0.99056603773584906</v>
      </c>
      <c r="AL41" s="87">
        <v>206</v>
      </c>
      <c r="AM41" s="123">
        <v>7</v>
      </c>
      <c r="AN41" s="124"/>
      <c r="AO41" s="123"/>
      <c r="AP41" s="83"/>
      <c r="AQ41" s="124">
        <f>AO41+AE41</f>
        <v>14</v>
      </c>
      <c r="AR41" s="124">
        <f>AP41+AF41</f>
        <v>10</v>
      </c>
      <c r="AS41" s="125">
        <v>218</v>
      </c>
      <c r="AT41" s="111">
        <f>(AS41-AL41)/AL41*100</f>
        <v>5.825242718446602</v>
      </c>
      <c r="AU41" s="125"/>
      <c r="AV41" s="125">
        <v>215</v>
      </c>
      <c r="AW41" s="110">
        <f>AV41/AS41</f>
        <v>0.98623853211009171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71">
        <v>245</v>
      </c>
      <c r="F42" s="94">
        <v>6</v>
      </c>
      <c r="G42" s="94">
        <v>1</v>
      </c>
      <c r="H42" s="94">
        <v>1</v>
      </c>
      <c r="I42" s="94">
        <v>256</v>
      </c>
      <c r="J42" s="96">
        <f>(I42-E42)/E42*100</f>
        <v>4.4897959183673466</v>
      </c>
      <c r="K42" s="73"/>
      <c r="L42" s="95">
        <v>255</v>
      </c>
      <c r="M42" s="98">
        <f>L42/I42</f>
        <v>0.99609375</v>
      </c>
      <c r="N42" s="71">
        <v>247</v>
      </c>
      <c r="O42" s="116">
        <v>3</v>
      </c>
      <c r="P42" s="117">
        <f>O42+F42</f>
        <v>9</v>
      </c>
      <c r="Q42" s="116">
        <v>4</v>
      </c>
      <c r="R42" s="116">
        <v>2</v>
      </c>
      <c r="S42" s="117">
        <f>Q42+G42</f>
        <v>5</v>
      </c>
      <c r="T42" s="117">
        <f>R42+H42</f>
        <v>3</v>
      </c>
      <c r="U42" s="118">
        <v>255</v>
      </c>
      <c r="V42" s="104">
        <f>(U42-N42)/N42*100</f>
        <v>3.2388663967611335</v>
      </c>
      <c r="W42" s="118"/>
      <c r="X42" s="118">
        <v>254</v>
      </c>
      <c r="Y42" s="75">
        <f>X42/U42</f>
        <v>0.99607843137254903</v>
      </c>
      <c r="Z42" s="71">
        <v>248</v>
      </c>
      <c r="AA42" s="120">
        <v>4</v>
      </c>
      <c r="AB42" s="121">
        <f>AA42+P42</f>
        <v>13</v>
      </c>
      <c r="AC42" s="120">
        <v>10</v>
      </c>
      <c r="AD42" s="120">
        <v>8</v>
      </c>
      <c r="AE42" s="121">
        <f>AC42+S42</f>
        <v>15</v>
      </c>
      <c r="AF42" s="121">
        <f>AD42+T42</f>
        <v>11</v>
      </c>
      <c r="AG42" s="122">
        <v>249</v>
      </c>
      <c r="AH42" s="91">
        <f>(AG42-Z42)/Z42*100</f>
        <v>0.40322580645161288</v>
      </c>
      <c r="AI42" s="81"/>
      <c r="AJ42" s="122">
        <v>247</v>
      </c>
      <c r="AK42" s="92">
        <f>AJ42/AG42</f>
        <v>0.99196787148594379</v>
      </c>
      <c r="AL42" s="87">
        <v>252</v>
      </c>
      <c r="AM42" s="123">
        <v>7</v>
      </c>
      <c r="AN42" s="124"/>
      <c r="AO42" s="123">
        <v>1</v>
      </c>
      <c r="AP42" s="83"/>
      <c r="AQ42" s="124">
        <f>AO42+AE42</f>
        <v>16</v>
      </c>
      <c r="AR42" s="124">
        <f>AP42+AF42</f>
        <v>11</v>
      </c>
      <c r="AS42" s="125">
        <v>258</v>
      </c>
      <c r="AT42" s="111">
        <f>(AS42-AL42)/AL42*100</f>
        <v>2.3809523809523809</v>
      </c>
      <c r="AU42" s="125"/>
      <c r="AV42" s="125">
        <v>253</v>
      </c>
      <c r="AW42" s="110">
        <f>AV42/AS42</f>
        <v>0.98062015503875966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71">
        <v>319</v>
      </c>
      <c r="F43" s="94">
        <v>5</v>
      </c>
      <c r="G43" s="94">
        <v>5</v>
      </c>
      <c r="H43" s="94">
        <v>2</v>
      </c>
      <c r="I43" s="94">
        <v>337</v>
      </c>
      <c r="J43" s="96">
        <f>(I43-E43)/E43*100</f>
        <v>5.6426332288401255</v>
      </c>
      <c r="K43" s="73"/>
      <c r="L43" s="95">
        <v>333</v>
      </c>
      <c r="M43" s="98">
        <f>L43/I43</f>
        <v>0.98813056379821962</v>
      </c>
      <c r="N43" s="71">
        <v>324</v>
      </c>
      <c r="O43" s="116">
        <v>4</v>
      </c>
      <c r="P43" s="117">
        <f>O43+F43</f>
        <v>9</v>
      </c>
      <c r="Q43" s="116">
        <v>9</v>
      </c>
      <c r="R43" s="116">
        <v>8</v>
      </c>
      <c r="S43" s="117">
        <f>Q43+G43</f>
        <v>14</v>
      </c>
      <c r="T43" s="117">
        <f>R43+H43</f>
        <v>10</v>
      </c>
      <c r="U43" s="118">
        <v>333</v>
      </c>
      <c r="V43" s="104">
        <f>(U43-N43)/N43*100</f>
        <v>2.7777777777777777</v>
      </c>
      <c r="W43" s="118"/>
      <c r="X43" s="118">
        <v>330</v>
      </c>
      <c r="Y43" s="75">
        <f>X43/U43</f>
        <v>0.99099099099099097</v>
      </c>
      <c r="Z43" s="71">
        <v>331</v>
      </c>
      <c r="AA43" s="120">
        <v>14</v>
      </c>
      <c r="AB43" s="121">
        <f>AA43+P43</f>
        <v>23</v>
      </c>
      <c r="AC43" s="120">
        <v>7</v>
      </c>
      <c r="AD43" s="120">
        <v>6</v>
      </c>
      <c r="AE43" s="121">
        <f>AC43+S43</f>
        <v>21</v>
      </c>
      <c r="AF43" s="121">
        <f>AD43+T43</f>
        <v>16</v>
      </c>
      <c r="AG43" s="122">
        <v>340</v>
      </c>
      <c r="AH43" s="91">
        <f>(AG43-Z43)/Z43*100</f>
        <v>2.7190332326283988</v>
      </c>
      <c r="AI43" s="81"/>
      <c r="AJ43" s="122">
        <v>338</v>
      </c>
      <c r="AK43" s="92">
        <f>AJ43/AG43</f>
        <v>0.99411764705882355</v>
      </c>
      <c r="AL43" s="87">
        <v>337</v>
      </c>
      <c r="AM43" s="123">
        <v>10</v>
      </c>
      <c r="AN43" s="124"/>
      <c r="AO43" s="123">
        <v>7</v>
      </c>
      <c r="AP43" s="83">
        <v>4</v>
      </c>
      <c r="AQ43" s="124">
        <f>AO43+AE43</f>
        <v>28</v>
      </c>
      <c r="AR43" s="124">
        <f>AP43+AF43</f>
        <v>20</v>
      </c>
      <c r="AS43" s="125">
        <v>345</v>
      </c>
      <c r="AT43" s="111">
        <f>(AS43-AL43)/AL43*100</f>
        <v>2.3738872403560833</v>
      </c>
      <c r="AU43" s="77"/>
      <c r="AV43" s="125">
        <v>338</v>
      </c>
      <c r="AW43" s="110">
        <f>AV43/AS43</f>
        <v>0.97971014492753628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71">
        <v>215</v>
      </c>
      <c r="F44" s="94">
        <v>3</v>
      </c>
      <c r="G44" s="94">
        <v>2</v>
      </c>
      <c r="H44" s="94">
        <v>2</v>
      </c>
      <c r="I44" s="94">
        <v>221</v>
      </c>
      <c r="J44" s="96">
        <f>(I44-E44)/E44*100</f>
        <v>2.7906976744186047</v>
      </c>
      <c r="K44" s="73"/>
      <c r="L44" s="95">
        <v>219</v>
      </c>
      <c r="M44" s="98">
        <f>L44/I44</f>
        <v>0.99095022624434392</v>
      </c>
      <c r="N44" s="71">
        <v>215</v>
      </c>
      <c r="O44" s="116">
        <v>1</v>
      </c>
      <c r="P44" s="117">
        <f>O44+F44</f>
        <v>4</v>
      </c>
      <c r="Q44" s="116"/>
      <c r="R44" s="116"/>
      <c r="S44" s="117">
        <f>Q44+G44</f>
        <v>2</v>
      </c>
      <c r="T44" s="117">
        <f>R44+H44</f>
        <v>2</v>
      </c>
      <c r="U44" s="118">
        <v>221</v>
      </c>
      <c r="V44" s="104">
        <f>(U44-N44)/N44*100</f>
        <v>2.7906976744186047</v>
      </c>
      <c r="W44" s="118"/>
      <c r="X44" s="118">
        <v>220</v>
      </c>
      <c r="Y44" s="75">
        <f>X44/U44</f>
        <v>0.99547511312217196</v>
      </c>
      <c r="Z44" s="71">
        <v>218</v>
      </c>
      <c r="AA44" s="120">
        <v>3</v>
      </c>
      <c r="AB44" s="121">
        <f>AA44+P44</f>
        <v>7</v>
      </c>
      <c r="AC44" s="120">
        <v>4</v>
      </c>
      <c r="AD44" s="120">
        <v>4</v>
      </c>
      <c r="AE44" s="121">
        <f>AC44+S44</f>
        <v>6</v>
      </c>
      <c r="AF44" s="121">
        <f>AD44+T44</f>
        <v>6</v>
      </c>
      <c r="AG44" s="122">
        <v>220</v>
      </c>
      <c r="AH44" s="91">
        <f>(AG44-Z44)/Z44*100</f>
        <v>0.91743119266055051</v>
      </c>
      <c r="AI44" s="81"/>
      <c r="AJ44" s="122">
        <v>219</v>
      </c>
      <c r="AK44" s="92">
        <f>AJ44/AG44</f>
        <v>0.99545454545454548</v>
      </c>
      <c r="AL44" s="87">
        <v>217</v>
      </c>
      <c r="AM44" s="123">
        <v>4</v>
      </c>
      <c r="AN44" s="124"/>
      <c r="AO44" s="123">
        <v>6</v>
      </c>
      <c r="AP44" s="83">
        <v>4</v>
      </c>
      <c r="AQ44" s="124">
        <f>AO44+AE44</f>
        <v>12</v>
      </c>
      <c r="AR44" s="124">
        <f>AP44+AF44</f>
        <v>10</v>
      </c>
      <c r="AS44" s="125">
        <v>218</v>
      </c>
      <c r="AT44" s="111">
        <f>(AS44-AL44)/AL44*100</f>
        <v>0.46082949308755761</v>
      </c>
      <c r="AU44" s="77"/>
      <c r="AV44" s="125">
        <v>217</v>
      </c>
      <c r="AW44" s="110">
        <f>AV44/AS44</f>
        <v>0.99541284403669728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71">
        <v>405</v>
      </c>
      <c r="F45" s="94">
        <v>8</v>
      </c>
      <c r="G45" s="94">
        <v>2</v>
      </c>
      <c r="H45" s="94">
        <v>2</v>
      </c>
      <c r="I45" s="94">
        <v>421</v>
      </c>
      <c r="J45" s="96">
        <f>(I45-E45)/E45*100</f>
        <v>3.9506172839506171</v>
      </c>
      <c r="K45" s="73"/>
      <c r="L45" s="95">
        <v>417</v>
      </c>
      <c r="M45" s="98">
        <f>L45/I45</f>
        <v>0.99049881235154391</v>
      </c>
      <c r="N45" s="71">
        <v>406</v>
      </c>
      <c r="O45" s="116">
        <v>7</v>
      </c>
      <c r="P45" s="117">
        <f>O45+F45</f>
        <v>15</v>
      </c>
      <c r="Q45" s="116">
        <v>3</v>
      </c>
      <c r="R45" s="116">
        <v>1</v>
      </c>
      <c r="S45" s="117">
        <f>Q45+G45</f>
        <v>5</v>
      </c>
      <c r="T45" s="117">
        <f>R45+H45</f>
        <v>3</v>
      </c>
      <c r="U45" s="118">
        <v>426</v>
      </c>
      <c r="V45" s="104">
        <f>(U45-N45)/N45*100</f>
        <v>4.9261083743842367</v>
      </c>
      <c r="W45" s="118"/>
      <c r="X45" s="118">
        <v>422</v>
      </c>
      <c r="Y45" s="75">
        <f>X45/U45</f>
        <v>0.99061032863849763</v>
      </c>
      <c r="Z45" s="71">
        <v>409</v>
      </c>
      <c r="AA45" s="120">
        <v>8</v>
      </c>
      <c r="AB45" s="121">
        <f>AA45+P45</f>
        <v>23</v>
      </c>
      <c r="AC45" s="120">
        <v>6</v>
      </c>
      <c r="AD45" s="120">
        <v>6</v>
      </c>
      <c r="AE45" s="121">
        <f>AC45+S45</f>
        <v>11</v>
      </c>
      <c r="AF45" s="121">
        <f>AD45+T45</f>
        <v>9</v>
      </c>
      <c r="AG45" s="122">
        <v>431</v>
      </c>
      <c r="AH45" s="91">
        <f>(AG45-Z45)/Z45*100</f>
        <v>5.3789731051344738</v>
      </c>
      <c r="AI45" s="81"/>
      <c r="AJ45" s="122">
        <v>426</v>
      </c>
      <c r="AK45" s="92">
        <f>AJ45/AG45</f>
        <v>0.98839907192575405</v>
      </c>
      <c r="AL45" s="87">
        <v>414</v>
      </c>
      <c r="AM45" s="123">
        <v>8</v>
      </c>
      <c r="AN45" s="124"/>
      <c r="AO45" s="123">
        <v>6</v>
      </c>
      <c r="AP45" s="83">
        <v>4</v>
      </c>
      <c r="AQ45" s="124">
        <f>AO45+AE45</f>
        <v>17</v>
      </c>
      <c r="AR45" s="124">
        <f>AP45+AF45</f>
        <v>13</v>
      </c>
      <c r="AS45" s="125">
        <v>435</v>
      </c>
      <c r="AT45" s="111">
        <f>(AS45-AL45)/AL45*100</f>
        <v>5.0724637681159424</v>
      </c>
      <c r="AU45" s="77"/>
      <c r="AV45" s="125">
        <v>431</v>
      </c>
      <c r="AW45" s="110">
        <f>AV45/AS45</f>
        <v>0.99080459770114937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71">
        <v>733</v>
      </c>
      <c r="F46" s="94">
        <v>6</v>
      </c>
      <c r="G46" s="94">
        <v>7</v>
      </c>
      <c r="H46" s="94">
        <v>5</v>
      </c>
      <c r="I46" s="94">
        <v>752</v>
      </c>
      <c r="J46" s="96">
        <f>(I46-E46)/E46*100</f>
        <v>2.5920873124147339</v>
      </c>
      <c r="K46" s="73">
        <v>1</v>
      </c>
      <c r="L46" s="95">
        <v>748</v>
      </c>
      <c r="M46" s="98">
        <f>L46/I46</f>
        <v>0.99468085106382975</v>
      </c>
      <c r="N46" s="71">
        <v>739</v>
      </c>
      <c r="O46" s="116">
        <v>9</v>
      </c>
      <c r="P46" s="117">
        <f>O46+F46</f>
        <v>15</v>
      </c>
      <c r="Q46" s="116">
        <v>13</v>
      </c>
      <c r="R46" s="116">
        <v>9</v>
      </c>
      <c r="S46" s="117">
        <f>Q46+G46</f>
        <v>20</v>
      </c>
      <c r="T46" s="117">
        <f>R46+H46</f>
        <v>14</v>
      </c>
      <c r="U46" s="118">
        <v>748</v>
      </c>
      <c r="V46" s="104">
        <f>(U46-N46)/N46*100</f>
        <v>1.2178619756427604</v>
      </c>
      <c r="W46" s="118"/>
      <c r="X46" s="118">
        <v>746</v>
      </c>
      <c r="Y46" s="75">
        <f>X46/U46</f>
        <v>0.99732620320855614</v>
      </c>
      <c r="Z46" s="71">
        <v>754</v>
      </c>
      <c r="AA46" s="120">
        <v>21</v>
      </c>
      <c r="AB46" s="121">
        <f>AA46+P46</f>
        <v>36</v>
      </c>
      <c r="AC46" s="120">
        <v>16</v>
      </c>
      <c r="AD46" s="120">
        <v>12</v>
      </c>
      <c r="AE46" s="121">
        <f>AC46+S46</f>
        <v>36</v>
      </c>
      <c r="AF46" s="121">
        <f>AD46+T46</f>
        <v>26</v>
      </c>
      <c r="AG46" s="122">
        <v>751</v>
      </c>
      <c r="AH46" s="91">
        <f>(AG46-Z46)/Z46*100</f>
        <v>-0.39787798408488062</v>
      </c>
      <c r="AI46" s="81"/>
      <c r="AJ46" s="122">
        <v>748</v>
      </c>
      <c r="AK46" s="92">
        <f>AJ46/AG46</f>
        <v>0.99600532623169102</v>
      </c>
      <c r="AL46" s="87">
        <v>748</v>
      </c>
      <c r="AM46" s="123">
        <v>23</v>
      </c>
      <c r="AN46" s="124"/>
      <c r="AO46" s="123">
        <v>11</v>
      </c>
      <c r="AP46" s="83">
        <v>9</v>
      </c>
      <c r="AQ46" s="124">
        <f>AO46+AE46</f>
        <v>47</v>
      </c>
      <c r="AR46" s="124">
        <f>AP46+AF46</f>
        <v>35</v>
      </c>
      <c r="AS46" s="125">
        <v>765</v>
      </c>
      <c r="AT46" s="111">
        <f>(AS46-AL46)/AL46*100</f>
        <v>2.2727272727272729</v>
      </c>
      <c r="AU46" s="125"/>
      <c r="AV46" s="125">
        <v>758</v>
      </c>
      <c r="AW46" s="110">
        <f>AV46/AS46</f>
        <v>0.99084967320261441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71">
        <v>92</v>
      </c>
      <c r="F47" s="94">
        <v>2</v>
      </c>
      <c r="G47" s="94"/>
      <c r="H47" s="94"/>
      <c r="I47" s="94">
        <v>97</v>
      </c>
      <c r="J47" s="96">
        <f>(I47-E47)/E47*100</f>
        <v>5.4347826086956523</v>
      </c>
      <c r="K47" s="73"/>
      <c r="L47" s="95">
        <v>96</v>
      </c>
      <c r="M47" s="98">
        <f>L47/I47</f>
        <v>0.98969072164948457</v>
      </c>
      <c r="N47" s="71">
        <v>93</v>
      </c>
      <c r="O47" s="116"/>
      <c r="P47" s="117">
        <f>O47+F47</f>
        <v>2</v>
      </c>
      <c r="Q47" s="116">
        <v>2</v>
      </c>
      <c r="R47" s="116"/>
      <c r="S47" s="117">
        <f>Q47+G47</f>
        <v>2</v>
      </c>
      <c r="T47" s="117">
        <f>R47+H47</f>
        <v>0</v>
      </c>
      <c r="U47" s="118">
        <v>94</v>
      </c>
      <c r="V47" s="104">
        <f>(U47-N47)/N47*100</f>
        <v>1.0752688172043012</v>
      </c>
      <c r="W47" s="118"/>
      <c r="X47" s="118">
        <v>94</v>
      </c>
      <c r="Y47" s="75">
        <f>X47/U47</f>
        <v>1</v>
      </c>
      <c r="Z47" s="71">
        <v>94</v>
      </c>
      <c r="AA47" s="120"/>
      <c r="AB47" s="121">
        <f>AA47+P47</f>
        <v>2</v>
      </c>
      <c r="AC47" s="120">
        <v>2</v>
      </c>
      <c r="AD47" s="120">
        <v>1</v>
      </c>
      <c r="AE47" s="121">
        <f>AC47+S47</f>
        <v>4</v>
      </c>
      <c r="AF47" s="121">
        <f>AD47+T47</f>
        <v>1</v>
      </c>
      <c r="AG47" s="122">
        <v>92</v>
      </c>
      <c r="AH47" s="91">
        <f>(AG47-Z47)/Z47*100</f>
        <v>-2.1276595744680851</v>
      </c>
      <c r="AI47" s="81"/>
      <c r="AJ47" s="122">
        <v>92</v>
      </c>
      <c r="AK47" s="92">
        <f>AJ47/AG47</f>
        <v>1</v>
      </c>
      <c r="AL47" s="87">
        <v>96</v>
      </c>
      <c r="AM47" s="123">
        <v>2</v>
      </c>
      <c r="AN47" s="124"/>
      <c r="AO47" s="123">
        <v>3</v>
      </c>
      <c r="AP47" s="83">
        <v>2</v>
      </c>
      <c r="AQ47" s="124">
        <f>AO47+AE47</f>
        <v>7</v>
      </c>
      <c r="AR47" s="124">
        <f>AP47+AF47</f>
        <v>3</v>
      </c>
      <c r="AS47" s="125">
        <v>91</v>
      </c>
      <c r="AT47" s="111">
        <f>(AS47-AL47)/AL47*100</f>
        <v>-5.2083333333333339</v>
      </c>
      <c r="AU47" s="77"/>
      <c r="AV47" s="125">
        <v>90</v>
      </c>
      <c r="AW47" s="110">
        <f>AV47/AS47</f>
        <v>0.98901098901098905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71">
        <v>707</v>
      </c>
      <c r="F48" s="94">
        <v>8</v>
      </c>
      <c r="G48" s="94">
        <v>6</v>
      </c>
      <c r="H48" s="94">
        <v>1</v>
      </c>
      <c r="I48" s="94">
        <v>720</v>
      </c>
      <c r="J48" s="96">
        <f>(I48-E48)/E48*100</f>
        <v>1.8387553041018387</v>
      </c>
      <c r="K48" s="73"/>
      <c r="L48" s="95">
        <v>717</v>
      </c>
      <c r="M48" s="98">
        <f>L48/I48</f>
        <v>0.99583333333333335</v>
      </c>
      <c r="N48" s="71">
        <v>720</v>
      </c>
      <c r="O48" s="116">
        <v>6</v>
      </c>
      <c r="P48" s="117">
        <f>O48+F48</f>
        <v>14</v>
      </c>
      <c r="Q48" s="116">
        <v>11</v>
      </c>
      <c r="R48" s="116">
        <v>6</v>
      </c>
      <c r="S48" s="117">
        <f>Q48+G48</f>
        <v>17</v>
      </c>
      <c r="T48" s="117">
        <f>R48+H48</f>
        <v>7</v>
      </c>
      <c r="U48" s="118">
        <v>714</v>
      </c>
      <c r="V48" s="104">
        <f>(U48-N48)/N48*100</f>
        <v>-0.83333333333333337</v>
      </c>
      <c r="W48" s="118"/>
      <c r="X48" s="118">
        <v>712</v>
      </c>
      <c r="Y48" s="75">
        <f>X48/U48</f>
        <v>0.99719887955182074</v>
      </c>
      <c r="Z48" s="71">
        <v>717</v>
      </c>
      <c r="AA48" s="120">
        <v>6</v>
      </c>
      <c r="AB48" s="121">
        <f>AA48+P48</f>
        <v>20</v>
      </c>
      <c r="AC48" s="120">
        <v>12</v>
      </c>
      <c r="AD48" s="120">
        <v>10</v>
      </c>
      <c r="AE48" s="121">
        <f>AC48+S48</f>
        <v>29</v>
      </c>
      <c r="AF48" s="121">
        <f>AD48+T48</f>
        <v>17</v>
      </c>
      <c r="AG48" s="122">
        <v>706</v>
      </c>
      <c r="AH48" s="91">
        <f>(AG48-Z48)/Z48*100</f>
        <v>-1.5341701534170153</v>
      </c>
      <c r="AI48" s="81"/>
      <c r="AJ48" s="122">
        <v>700</v>
      </c>
      <c r="AK48" s="92">
        <f>AJ48/AG48</f>
        <v>0.99150141643059486</v>
      </c>
      <c r="AL48" s="87">
        <v>716</v>
      </c>
      <c r="AM48" s="123">
        <v>24</v>
      </c>
      <c r="AN48" s="124"/>
      <c r="AO48" s="123">
        <v>6</v>
      </c>
      <c r="AP48" s="83">
        <v>2</v>
      </c>
      <c r="AQ48" s="124">
        <f>AO48+AE48</f>
        <v>35</v>
      </c>
      <c r="AR48" s="124">
        <f>AP48+AF48</f>
        <v>19</v>
      </c>
      <c r="AS48" s="125">
        <v>723</v>
      </c>
      <c r="AT48" s="111">
        <f>(AS48-AL48)/AL48*100</f>
        <v>0.97765363128491622</v>
      </c>
      <c r="AU48" s="77"/>
      <c r="AV48" s="125">
        <v>719</v>
      </c>
      <c r="AW48" s="110">
        <f>AV48/AS48</f>
        <v>0.99446749654218536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71">
        <v>303</v>
      </c>
      <c r="F49" s="94">
        <v>4</v>
      </c>
      <c r="G49" s="94">
        <v>9</v>
      </c>
      <c r="H49" s="94">
        <v>4</v>
      </c>
      <c r="I49" s="94">
        <v>303</v>
      </c>
      <c r="J49" s="96">
        <f>(I49-E49)/E49*100</f>
        <v>0</v>
      </c>
      <c r="K49" s="73"/>
      <c r="L49" s="95">
        <v>303</v>
      </c>
      <c r="M49" s="98">
        <f>L49/I49</f>
        <v>1</v>
      </c>
      <c r="N49" s="71">
        <v>304</v>
      </c>
      <c r="O49" s="116">
        <v>2</v>
      </c>
      <c r="P49" s="117">
        <f>O49+F49</f>
        <v>6</v>
      </c>
      <c r="Q49" s="116">
        <v>1</v>
      </c>
      <c r="R49" s="116"/>
      <c r="S49" s="117">
        <f>Q49+G49</f>
        <v>10</v>
      </c>
      <c r="T49" s="117">
        <f>R49+H49</f>
        <v>4</v>
      </c>
      <c r="U49" s="118">
        <v>304</v>
      </c>
      <c r="V49" s="104">
        <f>(U49-N49)/N49*100</f>
        <v>0</v>
      </c>
      <c r="W49" s="118"/>
      <c r="X49" s="118">
        <v>304</v>
      </c>
      <c r="Y49" s="75">
        <f>X49/U49</f>
        <v>1</v>
      </c>
      <c r="Z49" s="71">
        <v>308</v>
      </c>
      <c r="AA49" s="120">
        <v>5</v>
      </c>
      <c r="AB49" s="121">
        <f>AA49+P49</f>
        <v>11</v>
      </c>
      <c r="AC49" s="120">
        <v>4</v>
      </c>
      <c r="AD49" s="120">
        <v>3</v>
      </c>
      <c r="AE49" s="121">
        <f>AC49+S49</f>
        <v>14</v>
      </c>
      <c r="AF49" s="121">
        <f>AD49+T49</f>
        <v>7</v>
      </c>
      <c r="AG49" s="122">
        <v>306</v>
      </c>
      <c r="AH49" s="91">
        <f>(AG49-Z49)/Z49*100</f>
        <v>-0.64935064935064934</v>
      </c>
      <c r="AI49" s="81"/>
      <c r="AJ49" s="122">
        <v>305</v>
      </c>
      <c r="AK49" s="92">
        <f>AJ49/AG49</f>
        <v>0.99673202614379086</v>
      </c>
      <c r="AL49" s="87">
        <v>308</v>
      </c>
      <c r="AM49" s="123">
        <v>2</v>
      </c>
      <c r="AN49" s="124"/>
      <c r="AO49" s="123">
        <v>2</v>
      </c>
      <c r="AP49" s="83">
        <v>1</v>
      </c>
      <c r="AQ49" s="124">
        <f>AO49+AE49</f>
        <v>16</v>
      </c>
      <c r="AR49" s="124">
        <f>AP49+AF49</f>
        <v>8</v>
      </c>
      <c r="AS49" s="125">
        <v>306</v>
      </c>
      <c r="AT49" s="111">
        <f>(AS49-AL49)/AL49*100</f>
        <v>-0.64935064935064934</v>
      </c>
      <c r="AU49" s="77"/>
      <c r="AV49" s="125">
        <v>305</v>
      </c>
      <c r="AW49" s="110">
        <f>AV49/AS49</f>
        <v>0.99673202614379086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87">
        <v>289</v>
      </c>
      <c r="F50" s="94">
        <v>6</v>
      </c>
      <c r="G50" s="94">
        <v>2</v>
      </c>
      <c r="H50" s="94"/>
      <c r="I50" s="94">
        <v>303</v>
      </c>
      <c r="J50" s="96">
        <f>(I50-E50)/E50*100</f>
        <v>4.844290657439446</v>
      </c>
      <c r="K50" s="97"/>
      <c r="L50" s="95">
        <v>301</v>
      </c>
      <c r="M50" s="98">
        <f>L50/I50</f>
        <v>0.99339933993399343</v>
      </c>
      <c r="N50" s="87">
        <v>292</v>
      </c>
      <c r="O50" s="116">
        <v>7</v>
      </c>
      <c r="P50" s="117">
        <f>O50+F50</f>
        <v>13</v>
      </c>
      <c r="Q50" s="116">
        <v>3</v>
      </c>
      <c r="R50" s="116">
        <v>2</v>
      </c>
      <c r="S50" s="117">
        <f>Q50+G50</f>
        <v>5</v>
      </c>
      <c r="T50" s="117">
        <f>R50+H50</f>
        <v>2</v>
      </c>
      <c r="U50" s="118">
        <v>306</v>
      </c>
      <c r="V50" s="104">
        <f>(U50-N50)/N50*100</f>
        <v>4.7945205479452051</v>
      </c>
      <c r="W50" s="118"/>
      <c r="X50" s="118">
        <v>304</v>
      </c>
      <c r="Y50" s="105">
        <f>X50/U50</f>
        <v>0.99346405228758172</v>
      </c>
      <c r="Z50" s="87">
        <v>297</v>
      </c>
      <c r="AA50" s="120">
        <v>3</v>
      </c>
      <c r="AB50" s="121">
        <f>AA50+P50</f>
        <v>16</v>
      </c>
      <c r="AC50" s="120">
        <v>7</v>
      </c>
      <c r="AD50" s="120">
        <v>4</v>
      </c>
      <c r="AE50" s="121">
        <f>AC50+S50</f>
        <v>12</v>
      </c>
      <c r="AF50" s="121">
        <f>AD50+T50</f>
        <v>6</v>
      </c>
      <c r="AG50" s="122">
        <v>303</v>
      </c>
      <c r="AH50" s="91">
        <f>(AG50-Z50)/Z50*100</f>
        <v>2.0202020202020203</v>
      </c>
      <c r="AI50" s="122"/>
      <c r="AJ50" s="122">
        <v>301</v>
      </c>
      <c r="AK50" s="92">
        <f>AJ50/AG50</f>
        <v>0.99339933993399343</v>
      </c>
      <c r="AL50" s="87">
        <v>297</v>
      </c>
      <c r="AM50" s="114">
        <v>6</v>
      </c>
      <c r="AN50" s="124"/>
      <c r="AO50" s="123">
        <v>3</v>
      </c>
      <c r="AP50" s="123">
        <v>2</v>
      </c>
      <c r="AQ50" s="124">
        <f>AO50+AE50</f>
        <v>15</v>
      </c>
      <c r="AR50" s="124">
        <f>AP50+AF50</f>
        <v>8</v>
      </c>
      <c r="AS50" s="125">
        <v>305</v>
      </c>
      <c r="AT50" s="111">
        <f>(AS50-AL50)/AL50*100</f>
        <v>2.6936026936026933</v>
      </c>
      <c r="AU50" s="109"/>
      <c r="AV50" s="125">
        <v>304</v>
      </c>
      <c r="AW50" s="110">
        <f>AV50/AS50</f>
        <v>0.99672131147540988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71">
        <v>969</v>
      </c>
      <c r="F51" s="94">
        <v>22</v>
      </c>
      <c r="G51" s="94">
        <v>12</v>
      </c>
      <c r="H51" s="94">
        <v>9</v>
      </c>
      <c r="I51" s="94">
        <v>1004</v>
      </c>
      <c r="J51" s="96">
        <f>(I51-E51)/E51*100</f>
        <v>3.611971104231166</v>
      </c>
      <c r="K51" s="73"/>
      <c r="L51" s="95">
        <v>997</v>
      </c>
      <c r="M51" s="98">
        <f>L51/I51</f>
        <v>0.99302788844621515</v>
      </c>
      <c r="N51" s="71">
        <v>972</v>
      </c>
      <c r="O51" s="116">
        <v>19</v>
      </c>
      <c r="P51" s="117">
        <f>O51+F51</f>
        <v>41</v>
      </c>
      <c r="Q51" s="116">
        <v>10</v>
      </c>
      <c r="R51" s="116">
        <v>7</v>
      </c>
      <c r="S51" s="117">
        <f>Q51+G51</f>
        <v>22</v>
      </c>
      <c r="T51" s="117">
        <f>R51+H51</f>
        <v>16</v>
      </c>
      <c r="U51" s="118">
        <v>1014</v>
      </c>
      <c r="V51" s="104">
        <f>(U51-N51)/N51*100</f>
        <v>4.3209876543209873</v>
      </c>
      <c r="W51" s="118"/>
      <c r="X51" s="118">
        <v>1012</v>
      </c>
      <c r="Y51" s="75">
        <f>X51/U51</f>
        <v>0.99802761341222879</v>
      </c>
      <c r="Z51" s="71">
        <v>988</v>
      </c>
      <c r="AA51" s="120">
        <v>18</v>
      </c>
      <c r="AB51" s="121">
        <f>AA51+P51</f>
        <v>59</v>
      </c>
      <c r="AC51" s="120">
        <v>22</v>
      </c>
      <c r="AD51" s="120">
        <v>16</v>
      </c>
      <c r="AE51" s="121">
        <f>AC51+S51</f>
        <v>44</v>
      </c>
      <c r="AF51" s="121">
        <f>AD51+T51</f>
        <v>32</v>
      </c>
      <c r="AG51" s="122">
        <v>1011</v>
      </c>
      <c r="AH51" s="91">
        <f>(AG51-Z51)/Z51*100</f>
        <v>2.3279352226720649</v>
      </c>
      <c r="AI51" s="81"/>
      <c r="AJ51" s="122">
        <v>1008</v>
      </c>
      <c r="AK51" s="92">
        <f>AJ51/AG51</f>
        <v>0.9970326409495549</v>
      </c>
      <c r="AL51" s="87">
        <v>995</v>
      </c>
      <c r="AM51" s="123">
        <v>23</v>
      </c>
      <c r="AN51" s="124"/>
      <c r="AO51" s="123">
        <v>17</v>
      </c>
      <c r="AP51" s="83">
        <v>10</v>
      </c>
      <c r="AQ51" s="124">
        <f>AO51+AE51</f>
        <v>61</v>
      </c>
      <c r="AR51" s="124">
        <f>AP51+AF51</f>
        <v>42</v>
      </c>
      <c r="AS51" s="125">
        <v>1015</v>
      </c>
      <c r="AT51" s="111">
        <f>(AS51-AL51)/AL51*100</f>
        <v>2.0100502512562812</v>
      </c>
      <c r="AU51" s="77"/>
      <c r="AV51" s="125">
        <v>1008</v>
      </c>
      <c r="AW51" s="110">
        <f>AV51/AS51</f>
        <v>0.99310344827586206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71">
        <v>498</v>
      </c>
      <c r="F52" s="94">
        <v>14</v>
      </c>
      <c r="G52" s="94">
        <v>4</v>
      </c>
      <c r="H52" s="94">
        <v>1</v>
      </c>
      <c r="I52" s="94">
        <v>529</v>
      </c>
      <c r="J52" s="96">
        <f>(I52-E52)/E52*100</f>
        <v>6.2248995983935735</v>
      </c>
      <c r="K52" s="73"/>
      <c r="L52" s="95">
        <v>526</v>
      </c>
      <c r="M52" s="98">
        <f>L52/I52</f>
        <v>0.99432892249527405</v>
      </c>
      <c r="N52" s="71">
        <v>498</v>
      </c>
      <c r="O52" s="116">
        <v>14</v>
      </c>
      <c r="P52" s="117">
        <f>O52+F52</f>
        <v>28</v>
      </c>
      <c r="Q52" s="116">
        <v>4</v>
      </c>
      <c r="R52" s="116">
        <v>3</v>
      </c>
      <c r="S52" s="117">
        <f>Q52+G52</f>
        <v>8</v>
      </c>
      <c r="T52" s="117">
        <f>R52+H52</f>
        <v>4</v>
      </c>
      <c r="U52" s="118">
        <v>537</v>
      </c>
      <c r="V52" s="104">
        <f>(U52-N52)/N52*100</f>
        <v>7.8313253012048198</v>
      </c>
      <c r="W52" s="118"/>
      <c r="X52" s="118">
        <v>536</v>
      </c>
      <c r="Y52" s="75">
        <f>X52/U52</f>
        <v>0.9981378026070763</v>
      </c>
      <c r="Z52" s="71">
        <v>508</v>
      </c>
      <c r="AA52" s="120">
        <v>12</v>
      </c>
      <c r="AB52" s="121">
        <f>AA52+P52</f>
        <v>40</v>
      </c>
      <c r="AC52" s="120">
        <v>4</v>
      </c>
      <c r="AD52" s="120">
        <v>2</v>
      </c>
      <c r="AE52" s="121">
        <f>AC52+S52</f>
        <v>12</v>
      </c>
      <c r="AF52" s="121">
        <f>AD52+T52</f>
        <v>6</v>
      </c>
      <c r="AG52" s="122">
        <v>544</v>
      </c>
      <c r="AH52" s="91">
        <f>(AG52-Z52)/Z52*100</f>
        <v>7.0866141732283463</v>
      </c>
      <c r="AI52" s="81"/>
      <c r="AJ52" s="122">
        <v>543</v>
      </c>
      <c r="AK52" s="92">
        <f>AJ52/AG52</f>
        <v>0.99816176470588236</v>
      </c>
      <c r="AL52" s="87">
        <v>517</v>
      </c>
      <c r="AM52" s="123">
        <v>13</v>
      </c>
      <c r="AN52" s="124"/>
      <c r="AO52" s="123">
        <v>4</v>
      </c>
      <c r="AP52" s="83">
        <v>2</v>
      </c>
      <c r="AQ52" s="124">
        <f>AO52+AE52</f>
        <v>16</v>
      </c>
      <c r="AR52" s="124">
        <f>AP52+AF52</f>
        <v>8</v>
      </c>
      <c r="AS52" s="125">
        <v>556</v>
      </c>
      <c r="AT52" s="111">
        <f>(AS52-AL52)/AL52*100</f>
        <v>7.5435203094777563</v>
      </c>
      <c r="AU52" s="77"/>
      <c r="AV52" s="125">
        <v>553</v>
      </c>
      <c r="AW52" s="110">
        <f>AV52/AS52</f>
        <v>0.99460431654676262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71">
        <v>107</v>
      </c>
      <c r="F53" s="94">
        <v>4</v>
      </c>
      <c r="G53" s="94">
        <v>1</v>
      </c>
      <c r="H53" s="94"/>
      <c r="I53" s="94">
        <v>106</v>
      </c>
      <c r="J53" s="96">
        <f>(I53-E53)/E53*100</f>
        <v>-0.93457943925233633</v>
      </c>
      <c r="K53" s="73"/>
      <c r="L53" s="95">
        <v>104</v>
      </c>
      <c r="M53" s="98">
        <f>L53/I53</f>
        <v>0.98113207547169812</v>
      </c>
      <c r="N53" s="71">
        <v>106</v>
      </c>
      <c r="O53" s="116"/>
      <c r="P53" s="117">
        <f>O53+F53</f>
        <v>4</v>
      </c>
      <c r="Q53" s="116"/>
      <c r="R53" s="116"/>
      <c r="S53" s="117">
        <f>Q53+G53</f>
        <v>1</v>
      </c>
      <c r="T53" s="117">
        <f>R53+H53</f>
        <v>0</v>
      </c>
      <c r="U53" s="118">
        <v>107</v>
      </c>
      <c r="V53" s="104">
        <f>(U53-N53)/N53*100</f>
        <v>0.94339622641509435</v>
      </c>
      <c r="W53" s="118"/>
      <c r="X53" s="118">
        <v>106</v>
      </c>
      <c r="Y53" s="75">
        <f>X53/U53</f>
        <v>0.99065420560747663</v>
      </c>
      <c r="Z53" s="71">
        <v>106</v>
      </c>
      <c r="AA53" s="120">
        <v>3</v>
      </c>
      <c r="AB53" s="121">
        <f>AA53+P53</f>
        <v>7</v>
      </c>
      <c r="AC53" s="120">
        <v>4</v>
      </c>
      <c r="AD53" s="120">
        <v>2</v>
      </c>
      <c r="AE53" s="121">
        <f>AC53+S53</f>
        <v>5</v>
      </c>
      <c r="AF53" s="121">
        <f>AD53+T53</f>
        <v>2</v>
      </c>
      <c r="AG53" s="122">
        <v>106</v>
      </c>
      <c r="AH53" s="91">
        <f>(AG53-Z53)/Z53*100</f>
        <v>0</v>
      </c>
      <c r="AI53" s="81"/>
      <c r="AJ53" s="122">
        <v>106</v>
      </c>
      <c r="AK53" s="92">
        <f>AJ53/AG53</f>
        <v>1</v>
      </c>
      <c r="AL53" s="87">
        <v>103</v>
      </c>
      <c r="AM53" s="123">
        <v>6</v>
      </c>
      <c r="AN53" s="124"/>
      <c r="AO53" s="123">
        <v>1</v>
      </c>
      <c r="AP53" s="83"/>
      <c r="AQ53" s="124">
        <f>AO53+AE53</f>
        <v>6</v>
      </c>
      <c r="AR53" s="124">
        <f>AP53+AF53</f>
        <v>2</v>
      </c>
      <c r="AS53" s="125">
        <v>111</v>
      </c>
      <c r="AT53" s="111">
        <f>(AS53-AL53)/AL53*100</f>
        <v>7.7669902912621351</v>
      </c>
      <c r="AU53" s="77"/>
      <c r="AV53" s="125">
        <v>111</v>
      </c>
      <c r="AW53" s="110">
        <f>AV53/AS53</f>
        <v>1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71">
        <v>588</v>
      </c>
      <c r="F54" s="94">
        <v>21</v>
      </c>
      <c r="G54" s="94">
        <v>8</v>
      </c>
      <c r="H54" s="94"/>
      <c r="I54" s="94">
        <v>625</v>
      </c>
      <c r="J54" s="96">
        <f>(I54-E54)/E54*100</f>
        <v>6.2925170068027212</v>
      </c>
      <c r="K54" s="73"/>
      <c r="L54" s="95">
        <v>625</v>
      </c>
      <c r="M54" s="98">
        <f>L54/I54</f>
        <v>1</v>
      </c>
      <c r="N54" s="71">
        <v>597</v>
      </c>
      <c r="O54" s="116">
        <v>9</v>
      </c>
      <c r="P54" s="117">
        <f>O54+F54</f>
        <v>30</v>
      </c>
      <c r="Q54" s="116">
        <v>7</v>
      </c>
      <c r="R54" s="116">
        <v>1</v>
      </c>
      <c r="S54" s="117">
        <f>Q54+G54</f>
        <v>15</v>
      </c>
      <c r="T54" s="117">
        <f>R54+H54</f>
        <v>1</v>
      </c>
      <c r="U54" s="118">
        <v>626</v>
      </c>
      <c r="V54" s="104">
        <f>(U54-N54)/N54*100</f>
        <v>4.857621440536013</v>
      </c>
      <c r="W54" s="118"/>
      <c r="X54" s="118">
        <v>625</v>
      </c>
      <c r="Y54" s="75">
        <f>X54/U54</f>
        <v>0.99840255591054317</v>
      </c>
      <c r="Z54" s="71">
        <v>596</v>
      </c>
      <c r="AA54" s="120">
        <v>13</v>
      </c>
      <c r="AB54" s="121">
        <f>AA54+P54</f>
        <v>43</v>
      </c>
      <c r="AC54" s="120">
        <v>14</v>
      </c>
      <c r="AD54" s="120">
        <v>11</v>
      </c>
      <c r="AE54" s="121">
        <f>AC54+S54</f>
        <v>29</v>
      </c>
      <c r="AF54" s="121">
        <f>AD54+T54</f>
        <v>12</v>
      </c>
      <c r="AG54" s="122">
        <v>625</v>
      </c>
      <c r="AH54" s="91">
        <f>(AG54-Z54)/Z54*100</f>
        <v>4.8657718120805367</v>
      </c>
      <c r="AI54" s="81"/>
      <c r="AJ54" s="122">
        <v>624</v>
      </c>
      <c r="AK54" s="92">
        <f>AJ54/AG54</f>
        <v>0.99839999999999995</v>
      </c>
      <c r="AL54" s="87">
        <v>608</v>
      </c>
      <c r="AM54" s="123">
        <v>9</v>
      </c>
      <c r="AN54" s="124"/>
      <c r="AO54" s="123">
        <v>9</v>
      </c>
      <c r="AP54" s="83">
        <v>6</v>
      </c>
      <c r="AQ54" s="124">
        <f>AO54+AE54</f>
        <v>38</v>
      </c>
      <c r="AR54" s="124">
        <f>AP54+AF54</f>
        <v>18</v>
      </c>
      <c r="AS54" s="125">
        <v>627</v>
      </c>
      <c r="AT54" s="111">
        <f>(AS54-AL54)/AL54*100</f>
        <v>3.125</v>
      </c>
      <c r="AU54" s="77"/>
      <c r="AV54" s="125">
        <v>622</v>
      </c>
      <c r="AW54" s="110">
        <f>AV54/AS54</f>
        <v>0.99202551834130781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71">
        <v>194</v>
      </c>
      <c r="F55" s="94">
        <v>3</v>
      </c>
      <c r="G55" s="94">
        <v>1</v>
      </c>
      <c r="H55" s="94"/>
      <c r="I55" s="94">
        <v>195</v>
      </c>
      <c r="J55" s="96">
        <f>(I55-E55)/E55*100</f>
        <v>0.51546391752577314</v>
      </c>
      <c r="K55" s="73"/>
      <c r="L55" s="95">
        <v>194</v>
      </c>
      <c r="M55" s="98">
        <f>L55/I55</f>
        <v>0.99487179487179489</v>
      </c>
      <c r="N55" s="71">
        <v>194</v>
      </c>
      <c r="O55" s="116">
        <v>3</v>
      </c>
      <c r="P55" s="117">
        <f>O55+F55</f>
        <v>6</v>
      </c>
      <c r="Q55" s="116">
        <v>4</v>
      </c>
      <c r="R55" s="116">
        <v>3</v>
      </c>
      <c r="S55" s="117">
        <f>Q55+G55</f>
        <v>5</v>
      </c>
      <c r="T55" s="117">
        <f>R55+H55</f>
        <v>3</v>
      </c>
      <c r="U55" s="118">
        <v>193</v>
      </c>
      <c r="V55" s="104">
        <f>(U55-N55)/N55*100</f>
        <v>-0.51546391752577314</v>
      </c>
      <c r="W55" s="118"/>
      <c r="X55" s="118">
        <v>193</v>
      </c>
      <c r="Y55" s="75">
        <f>X55/U55</f>
        <v>1</v>
      </c>
      <c r="Z55" s="71">
        <v>193</v>
      </c>
      <c r="AA55" s="120">
        <v>6</v>
      </c>
      <c r="AB55" s="121">
        <f>AA55+P55</f>
        <v>12</v>
      </c>
      <c r="AC55" s="120">
        <v>5</v>
      </c>
      <c r="AD55" s="120">
        <v>4</v>
      </c>
      <c r="AE55" s="121">
        <f>AC55+S55</f>
        <v>10</v>
      </c>
      <c r="AF55" s="121">
        <f>AD55+T55</f>
        <v>7</v>
      </c>
      <c r="AG55" s="122">
        <v>193</v>
      </c>
      <c r="AH55" s="91">
        <f>(AG55-Z55)/Z55*100</f>
        <v>0</v>
      </c>
      <c r="AI55" s="81"/>
      <c r="AJ55" s="122">
        <v>193</v>
      </c>
      <c r="AK55" s="92">
        <f>AJ55/AG55</f>
        <v>1</v>
      </c>
      <c r="AL55" s="87">
        <v>192</v>
      </c>
      <c r="AM55" s="123">
        <v>6</v>
      </c>
      <c r="AN55" s="124"/>
      <c r="AO55" s="123">
        <v>2</v>
      </c>
      <c r="AP55" s="83">
        <v>2</v>
      </c>
      <c r="AQ55" s="124">
        <f>AO55+AE55</f>
        <v>12</v>
      </c>
      <c r="AR55" s="124">
        <f>AP55+AF55</f>
        <v>9</v>
      </c>
      <c r="AS55" s="125">
        <v>197</v>
      </c>
      <c r="AT55" s="111">
        <f>(AS55-AL55)/AL55*100</f>
        <v>2.604166666666667</v>
      </c>
      <c r="AU55" s="125"/>
      <c r="AV55" s="125">
        <v>193</v>
      </c>
      <c r="AW55" s="110">
        <f>AV55/AS55</f>
        <v>0.97969543147208127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71">
        <v>319</v>
      </c>
      <c r="F56" s="94">
        <v>9</v>
      </c>
      <c r="G56" s="94">
        <v>9</v>
      </c>
      <c r="H56" s="94">
        <v>1</v>
      </c>
      <c r="I56" s="94">
        <v>319</v>
      </c>
      <c r="J56" s="96">
        <f>(I56-E56)/E56*100</f>
        <v>0</v>
      </c>
      <c r="K56" s="73"/>
      <c r="L56" s="95">
        <v>311</v>
      </c>
      <c r="M56" s="98">
        <f>L56/I56</f>
        <v>0.97492163009404387</v>
      </c>
      <c r="N56" s="71">
        <v>323</v>
      </c>
      <c r="O56" s="116">
        <v>5</v>
      </c>
      <c r="P56" s="117">
        <f>O56+F56</f>
        <v>14</v>
      </c>
      <c r="Q56" s="116">
        <v>5</v>
      </c>
      <c r="R56" s="116">
        <v>3</v>
      </c>
      <c r="S56" s="117">
        <f>Q56+G56</f>
        <v>14</v>
      </c>
      <c r="T56" s="117">
        <f>R56+H56</f>
        <v>4</v>
      </c>
      <c r="U56" s="118">
        <v>318</v>
      </c>
      <c r="V56" s="104">
        <f>(U56-N56)/N56*100</f>
        <v>-1.5479876160990713</v>
      </c>
      <c r="W56" s="118"/>
      <c r="X56" s="118">
        <v>314</v>
      </c>
      <c r="Y56" s="75">
        <f>X56/U56</f>
        <v>0.98742138364779874</v>
      </c>
      <c r="Z56" s="71">
        <v>318</v>
      </c>
      <c r="AA56" s="120">
        <v>3</v>
      </c>
      <c r="AB56" s="121">
        <f>AA56+P56</f>
        <v>17</v>
      </c>
      <c r="AC56" s="120">
        <v>5</v>
      </c>
      <c r="AD56" s="120">
        <v>4</v>
      </c>
      <c r="AE56" s="121">
        <f>AC56+S56</f>
        <v>19</v>
      </c>
      <c r="AF56" s="121">
        <f>AD56+T56</f>
        <v>8</v>
      </c>
      <c r="AG56" s="122">
        <v>317</v>
      </c>
      <c r="AH56" s="91">
        <f>(AG56-Z56)/Z56*100</f>
        <v>-0.31446540880503149</v>
      </c>
      <c r="AI56" s="81"/>
      <c r="AJ56" s="122">
        <v>314</v>
      </c>
      <c r="AK56" s="92">
        <f>AJ56/AG56</f>
        <v>0.99053627760252361</v>
      </c>
      <c r="AL56" s="87">
        <v>318</v>
      </c>
      <c r="AM56" s="123">
        <v>11</v>
      </c>
      <c r="AN56" s="124"/>
      <c r="AO56" s="123">
        <v>6</v>
      </c>
      <c r="AP56" s="83">
        <v>2</v>
      </c>
      <c r="AQ56" s="124">
        <f>AO56+AE56</f>
        <v>25</v>
      </c>
      <c r="AR56" s="124">
        <f>AP56+AF56</f>
        <v>10</v>
      </c>
      <c r="AS56" s="125">
        <v>323</v>
      </c>
      <c r="AT56" s="111">
        <f>(AS56-AL56)/AL56*100</f>
        <v>1.5723270440251573</v>
      </c>
      <c r="AU56" s="125"/>
      <c r="AV56" s="125">
        <v>317</v>
      </c>
      <c r="AW56" s="110">
        <f>AV56/AS56</f>
        <v>0.98142414860681115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71">
        <v>140</v>
      </c>
      <c r="F57" s="94">
        <v>1</v>
      </c>
      <c r="G57" s="94">
        <v>4</v>
      </c>
      <c r="H57" s="94"/>
      <c r="I57" s="94">
        <v>156</v>
      </c>
      <c r="J57" s="96">
        <f>(I57-E57)/E57*100</f>
        <v>11.428571428571429</v>
      </c>
      <c r="K57" s="73"/>
      <c r="L57" s="95">
        <v>155</v>
      </c>
      <c r="M57" s="98">
        <f>L57/I57</f>
        <v>0.99358974358974361</v>
      </c>
      <c r="N57" s="71">
        <v>149</v>
      </c>
      <c r="O57" s="116">
        <v>5</v>
      </c>
      <c r="P57" s="117">
        <f>O57+F57</f>
        <v>6</v>
      </c>
      <c r="Q57" s="116">
        <v>1</v>
      </c>
      <c r="R57" s="116">
        <v>1</v>
      </c>
      <c r="S57" s="117">
        <f>Q57+G57</f>
        <v>5</v>
      </c>
      <c r="T57" s="117">
        <f>R57+H57</f>
        <v>1</v>
      </c>
      <c r="U57" s="118">
        <v>163</v>
      </c>
      <c r="V57" s="104">
        <f>(U57-N57)/N57*100</f>
        <v>9.3959731543624159</v>
      </c>
      <c r="W57" s="118"/>
      <c r="X57" s="118">
        <v>163</v>
      </c>
      <c r="Y57" s="75">
        <f>X57/U57</f>
        <v>1</v>
      </c>
      <c r="Z57" s="71">
        <v>157</v>
      </c>
      <c r="AA57" s="120">
        <v>5</v>
      </c>
      <c r="AB57" s="121">
        <f>AA57+P57</f>
        <v>11</v>
      </c>
      <c r="AC57" s="120">
        <v>4</v>
      </c>
      <c r="AD57" s="120">
        <v>3</v>
      </c>
      <c r="AE57" s="121">
        <f>AC57+S57</f>
        <v>9</v>
      </c>
      <c r="AF57" s="121">
        <f>AD57+T57</f>
        <v>4</v>
      </c>
      <c r="AG57" s="122">
        <v>165</v>
      </c>
      <c r="AH57" s="91">
        <f>(AG57-Z57)/Z57*100</f>
        <v>5.095541401273886</v>
      </c>
      <c r="AI57" s="81"/>
      <c r="AJ57" s="122">
        <v>165</v>
      </c>
      <c r="AK57" s="92">
        <f>AJ57/AG57</f>
        <v>1</v>
      </c>
      <c r="AL57" s="87">
        <v>160</v>
      </c>
      <c r="AM57" s="123">
        <v>6</v>
      </c>
      <c r="AN57" s="124"/>
      <c r="AO57" s="123">
        <v>1</v>
      </c>
      <c r="AP57" s="83"/>
      <c r="AQ57" s="124">
        <f>AO57+AE57</f>
        <v>10</v>
      </c>
      <c r="AR57" s="124">
        <f>AP57+AF57</f>
        <v>4</v>
      </c>
      <c r="AS57" s="125">
        <v>166</v>
      </c>
      <c r="AT57" s="111">
        <f>(AS57-AL57)/AL57*100</f>
        <v>3.75</v>
      </c>
      <c r="AU57" s="125"/>
      <c r="AV57" s="125">
        <v>166</v>
      </c>
      <c r="AW57" s="110">
        <f>AV57/AS57</f>
        <v>1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71">
        <v>154</v>
      </c>
      <c r="F58" s="94">
        <v>7</v>
      </c>
      <c r="G58" s="94">
        <v>2</v>
      </c>
      <c r="H58" s="94">
        <v>2</v>
      </c>
      <c r="I58" s="94">
        <v>171</v>
      </c>
      <c r="J58" s="96">
        <f>(I58-E58)/E58*100</f>
        <v>11.038961038961039</v>
      </c>
      <c r="K58" s="73"/>
      <c r="L58" s="95">
        <v>167</v>
      </c>
      <c r="M58" s="98">
        <f>L58/I58</f>
        <v>0.97660818713450293</v>
      </c>
      <c r="N58" s="71">
        <v>157</v>
      </c>
      <c r="O58" s="116">
        <v>7</v>
      </c>
      <c r="P58" s="117">
        <f>O58+F58</f>
        <v>14</v>
      </c>
      <c r="Q58" s="116">
        <v>4</v>
      </c>
      <c r="R58" s="116">
        <v>4</v>
      </c>
      <c r="S58" s="117">
        <f>Q58+G58</f>
        <v>6</v>
      </c>
      <c r="T58" s="117">
        <f>R58+H58</f>
        <v>6</v>
      </c>
      <c r="U58" s="118">
        <v>174</v>
      </c>
      <c r="V58" s="104">
        <f>(U58-N58)/N58*100</f>
        <v>10.828025477707007</v>
      </c>
      <c r="W58" s="118"/>
      <c r="X58" s="118">
        <v>171</v>
      </c>
      <c r="Y58" s="75">
        <f>X58/U58</f>
        <v>0.98275862068965514</v>
      </c>
      <c r="Z58" s="71">
        <v>162</v>
      </c>
      <c r="AA58" s="120">
        <v>9</v>
      </c>
      <c r="AB58" s="121">
        <f>AA58+P58</f>
        <v>23</v>
      </c>
      <c r="AC58" s="120">
        <v>8</v>
      </c>
      <c r="AD58" s="120">
        <v>7</v>
      </c>
      <c r="AE58" s="121">
        <f>AC58+S58</f>
        <v>14</v>
      </c>
      <c r="AF58" s="121">
        <f>AD58+T58</f>
        <v>13</v>
      </c>
      <c r="AG58" s="122">
        <v>175</v>
      </c>
      <c r="AH58" s="91">
        <f>(AG58-Z58)/Z58*100</f>
        <v>8.0246913580246915</v>
      </c>
      <c r="AI58" s="81"/>
      <c r="AJ58" s="122">
        <v>172</v>
      </c>
      <c r="AK58" s="92">
        <f>AJ58/AG58</f>
        <v>0.98285714285714287</v>
      </c>
      <c r="AL58" s="87">
        <v>166</v>
      </c>
      <c r="AM58" s="123">
        <v>4</v>
      </c>
      <c r="AN58" s="124"/>
      <c r="AO58" s="123">
        <v>1</v>
      </c>
      <c r="AP58" s="83"/>
      <c r="AQ58" s="124">
        <f>AO58+AE58</f>
        <v>15</v>
      </c>
      <c r="AR58" s="124">
        <f>AP58+AF58</f>
        <v>13</v>
      </c>
      <c r="AS58" s="125">
        <v>177</v>
      </c>
      <c r="AT58" s="111">
        <f>(AS58-AL58)/AL58*100</f>
        <v>6.6265060240963862</v>
      </c>
      <c r="AU58" s="125"/>
      <c r="AV58" s="125">
        <v>175</v>
      </c>
      <c r="AW58" s="110">
        <f>AV58/AS58</f>
        <v>0.98870056497175141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71">
        <v>273</v>
      </c>
      <c r="F59" s="94">
        <v>11</v>
      </c>
      <c r="G59" s="94">
        <v>8</v>
      </c>
      <c r="H59" s="94">
        <v>2</v>
      </c>
      <c r="I59" s="94">
        <v>286</v>
      </c>
      <c r="J59" s="96">
        <f>(I59-E59)/E59*100</f>
        <v>4.7619047619047619</v>
      </c>
      <c r="K59" s="73"/>
      <c r="L59" s="95">
        <v>280</v>
      </c>
      <c r="M59" s="98">
        <f>L59/I59</f>
        <v>0.97902097902097907</v>
      </c>
      <c r="N59" s="71">
        <v>272</v>
      </c>
      <c r="O59" s="116">
        <v>4</v>
      </c>
      <c r="P59" s="117">
        <f>O59+F59</f>
        <v>15</v>
      </c>
      <c r="Q59" s="116">
        <v>4</v>
      </c>
      <c r="R59" s="116">
        <v>1</v>
      </c>
      <c r="S59" s="117">
        <f>Q59+G59</f>
        <v>12</v>
      </c>
      <c r="T59" s="117">
        <f>R59+H59</f>
        <v>3</v>
      </c>
      <c r="U59" s="118">
        <v>283</v>
      </c>
      <c r="V59" s="104">
        <f>(U59-N59)/N59*100</f>
        <v>4.0441176470588234</v>
      </c>
      <c r="W59" s="118"/>
      <c r="X59" s="118">
        <v>277</v>
      </c>
      <c r="Y59" s="75">
        <f>X59/U59</f>
        <v>0.97879858657243812</v>
      </c>
      <c r="Z59" s="71">
        <v>275</v>
      </c>
      <c r="AA59" s="120">
        <v>3</v>
      </c>
      <c r="AB59" s="121">
        <f>AA59+P59</f>
        <v>18</v>
      </c>
      <c r="AC59" s="120">
        <v>4</v>
      </c>
      <c r="AD59" s="120">
        <v>4</v>
      </c>
      <c r="AE59" s="121">
        <f>AC59+S59</f>
        <v>16</v>
      </c>
      <c r="AF59" s="121">
        <f>AD59+T59</f>
        <v>7</v>
      </c>
      <c r="AG59" s="122">
        <v>282</v>
      </c>
      <c r="AH59" s="91">
        <f>(AG59-Z59)/Z59*100</f>
        <v>2.5454545454545454</v>
      </c>
      <c r="AI59" s="81"/>
      <c r="AJ59" s="122">
        <v>278</v>
      </c>
      <c r="AK59" s="92">
        <f>AJ59/AG59</f>
        <v>0.98581560283687941</v>
      </c>
      <c r="AL59" s="87">
        <v>280</v>
      </c>
      <c r="AM59" s="123">
        <v>8</v>
      </c>
      <c r="AN59" s="124"/>
      <c r="AO59" s="123"/>
      <c r="AP59" s="83"/>
      <c r="AQ59" s="124">
        <f>AO59+AE59</f>
        <v>16</v>
      </c>
      <c r="AR59" s="124">
        <f>AP59+AF59</f>
        <v>7</v>
      </c>
      <c r="AS59" s="125">
        <v>291</v>
      </c>
      <c r="AT59" s="111">
        <f>(AS59-AL59)/AL59*100</f>
        <v>3.9285714285714284</v>
      </c>
      <c r="AU59" s="77"/>
      <c r="AV59" s="125">
        <v>281</v>
      </c>
      <c r="AW59" s="110">
        <f>AV59/AS59</f>
        <v>0.96563573883161513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71">
        <v>520</v>
      </c>
      <c r="F60" s="94">
        <v>17</v>
      </c>
      <c r="G60" s="94">
        <v>5</v>
      </c>
      <c r="H60" s="94">
        <v>1</v>
      </c>
      <c r="I60" s="94">
        <v>551</v>
      </c>
      <c r="J60" s="96">
        <f>(I60-E60)/E60*100</f>
        <v>5.9615384615384617</v>
      </c>
      <c r="K60" s="73"/>
      <c r="L60" s="95">
        <v>547</v>
      </c>
      <c r="M60" s="98">
        <f>L60/I60</f>
        <v>0.99274047186932846</v>
      </c>
      <c r="N60" s="71">
        <v>520</v>
      </c>
      <c r="O60" s="116">
        <v>9</v>
      </c>
      <c r="P60" s="117">
        <f>O60+F60</f>
        <v>26</v>
      </c>
      <c r="Q60" s="116">
        <v>5</v>
      </c>
      <c r="R60" s="116">
        <v>3</v>
      </c>
      <c r="S60" s="117">
        <f>Q60+G60</f>
        <v>10</v>
      </c>
      <c r="T60" s="117">
        <f>R60+H60</f>
        <v>4</v>
      </c>
      <c r="U60" s="118">
        <v>553</v>
      </c>
      <c r="V60" s="104">
        <f>(U60-N60)/N60*100</f>
        <v>6.3461538461538458</v>
      </c>
      <c r="W60" s="118"/>
      <c r="X60" s="118">
        <v>552</v>
      </c>
      <c r="Y60" s="75">
        <f>X60/U60</f>
        <v>0.99819168173598549</v>
      </c>
      <c r="Z60" s="71">
        <v>528</v>
      </c>
      <c r="AA60" s="120">
        <v>8</v>
      </c>
      <c r="AB60" s="121">
        <f>AA60+P60</f>
        <v>34</v>
      </c>
      <c r="AC60" s="120">
        <v>13</v>
      </c>
      <c r="AD60" s="120">
        <v>8</v>
      </c>
      <c r="AE60" s="121">
        <f>AC60+S60</f>
        <v>23</v>
      </c>
      <c r="AF60" s="121">
        <f>AD60+T60</f>
        <v>12</v>
      </c>
      <c r="AG60" s="122">
        <v>546</v>
      </c>
      <c r="AH60" s="91">
        <f>(AG60-Z60)/Z60*100</f>
        <v>3.4090909090909087</v>
      </c>
      <c r="AI60" s="81"/>
      <c r="AJ60" s="122">
        <v>544</v>
      </c>
      <c r="AK60" s="92">
        <f>AJ60/AG60</f>
        <v>0.99633699633699635</v>
      </c>
      <c r="AL60" s="87">
        <v>537</v>
      </c>
      <c r="AM60" s="123">
        <v>9</v>
      </c>
      <c r="AN60" s="124"/>
      <c r="AO60" s="123">
        <v>2</v>
      </c>
      <c r="AP60" s="83"/>
      <c r="AQ60" s="124">
        <f>AO60+AE60</f>
        <v>25</v>
      </c>
      <c r="AR60" s="124">
        <f>AP60+AF60</f>
        <v>12</v>
      </c>
      <c r="AS60" s="125">
        <v>552</v>
      </c>
      <c r="AT60" s="111">
        <f>(AS60-AL60)/AL60*100</f>
        <v>2.7932960893854748</v>
      </c>
      <c r="AU60" s="77"/>
      <c r="AV60" s="125">
        <v>547</v>
      </c>
      <c r="AW60" s="110">
        <f>AV60/AS60</f>
        <v>0.99094202898550721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71">
        <v>24214</v>
      </c>
      <c r="F61" s="94">
        <v>774</v>
      </c>
      <c r="G61" s="94">
        <v>455</v>
      </c>
      <c r="H61" s="94">
        <v>324</v>
      </c>
      <c r="I61" s="94">
        <v>25331</v>
      </c>
      <c r="J61" s="96">
        <f>(I61-E61)/E61*100</f>
        <v>4.6130337821095235</v>
      </c>
      <c r="K61" s="73">
        <v>49</v>
      </c>
      <c r="L61" s="95">
        <v>25083</v>
      </c>
      <c r="M61" s="98">
        <f>L61/I61</f>
        <v>0.99020962457068418</v>
      </c>
      <c r="N61" s="71">
        <v>24472</v>
      </c>
      <c r="O61" s="116">
        <v>537</v>
      </c>
      <c r="P61" s="117">
        <f>O61+F61</f>
        <v>1311</v>
      </c>
      <c r="Q61" s="116">
        <v>562</v>
      </c>
      <c r="R61" s="116">
        <v>465</v>
      </c>
      <c r="S61" s="117">
        <f>Q61+G61</f>
        <v>1017</v>
      </c>
      <c r="T61" s="117">
        <f>R61+H61</f>
        <v>789</v>
      </c>
      <c r="U61" s="118">
        <v>25324</v>
      </c>
      <c r="V61" s="104">
        <f>(U61-N61)/N61*100</f>
        <v>3.4815299117358616</v>
      </c>
      <c r="W61" s="118">
        <v>53</v>
      </c>
      <c r="X61" s="118">
        <v>25138</v>
      </c>
      <c r="Y61" s="75">
        <f>X61/U61</f>
        <v>0.99265518875375136</v>
      </c>
      <c r="Z61" s="71">
        <v>24751</v>
      </c>
      <c r="AA61" s="120">
        <v>690</v>
      </c>
      <c r="AB61" s="121">
        <f>AA61+P61</f>
        <v>2001</v>
      </c>
      <c r="AC61" s="120">
        <v>376</v>
      </c>
      <c r="AD61" s="120">
        <v>281</v>
      </c>
      <c r="AE61" s="121">
        <f>AC61+S61</f>
        <v>1393</v>
      </c>
      <c r="AF61" s="121">
        <f>AD61+T61</f>
        <v>1070</v>
      </c>
      <c r="AG61" s="122">
        <v>25607</v>
      </c>
      <c r="AH61" s="91">
        <f>(AG61-Z61)/Z61*100</f>
        <v>3.4584461233889536</v>
      </c>
      <c r="AI61" s="81">
        <v>55</v>
      </c>
      <c r="AJ61" s="122">
        <v>25431</v>
      </c>
      <c r="AK61" s="92">
        <f>AJ61/AG61</f>
        <v>0.99312687936892252</v>
      </c>
      <c r="AL61" s="87">
        <v>25021</v>
      </c>
      <c r="AM61" s="123">
        <v>881</v>
      </c>
      <c r="AN61" s="124"/>
      <c r="AO61" s="123">
        <v>511</v>
      </c>
      <c r="AP61" s="83">
        <v>388</v>
      </c>
      <c r="AQ61" s="124">
        <f>AO61+AE61</f>
        <v>1904</v>
      </c>
      <c r="AR61" s="124">
        <f>AP61+AF61</f>
        <v>1458</v>
      </c>
      <c r="AS61" s="125">
        <v>25960</v>
      </c>
      <c r="AT61" s="111">
        <f>(AS61-AL61)/AL61*100</f>
        <v>3.7528476080092723</v>
      </c>
      <c r="AU61" s="125">
        <v>57</v>
      </c>
      <c r="AV61" s="125">
        <v>25643</v>
      </c>
      <c r="AW61" s="110">
        <f>AV61/AS61</f>
        <v>0.98778890600924496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71">
        <v>1990</v>
      </c>
      <c r="F62" s="94">
        <v>76</v>
      </c>
      <c r="G62" s="94">
        <v>22</v>
      </c>
      <c r="H62" s="94">
        <v>15</v>
      </c>
      <c r="I62" s="94">
        <v>2205</v>
      </c>
      <c r="J62" s="96">
        <f>(I62-E62)/E62*100</f>
        <v>10.804020100502512</v>
      </c>
      <c r="K62" s="73">
        <v>1</v>
      </c>
      <c r="L62" s="95">
        <v>2178</v>
      </c>
      <c r="M62" s="98">
        <f>L62/I62</f>
        <v>0.98775510204081629</v>
      </c>
      <c r="N62" s="71">
        <v>2010</v>
      </c>
      <c r="O62" s="116">
        <v>44</v>
      </c>
      <c r="P62" s="117">
        <f>O62+F62</f>
        <v>120</v>
      </c>
      <c r="Q62" s="116">
        <v>36</v>
      </c>
      <c r="R62" s="116">
        <v>27</v>
      </c>
      <c r="S62" s="117">
        <f>Q62+G62</f>
        <v>58</v>
      </c>
      <c r="T62" s="117">
        <f>R62+H62</f>
        <v>42</v>
      </c>
      <c r="U62" s="118">
        <v>2218</v>
      </c>
      <c r="V62" s="104">
        <f>(U62-N62)/N62*100</f>
        <v>10.348258706467661</v>
      </c>
      <c r="W62" s="118">
        <v>2</v>
      </c>
      <c r="X62" s="118">
        <v>2200</v>
      </c>
      <c r="Y62" s="75">
        <f>X62/U62</f>
        <v>0.99188458070333629</v>
      </c>
      <c r="Z62" s="71">
        <v>2071</v>
      </c>
      <c r="AA62" s="120">
        <v>67</v>
      </c>
      <c r="AB62" s="121">
        <f>AA62+P62</f>
        <v>187</v>
      </c>
      <c r="AC62" s="120">
        <v>35</v>
      </c>
      <c r="AD62" s="120">
        <v>30</v>
      </c>
      <c r="AE62" s="121">
        <f>AC62+S62</f>
        <v>93</v>
      </c>
      <c r="AF62" s="121">
        <f>AD62+T62</f>
        <v>72</v>
      </c>
      <c r="AG62" s="122">
        <v>2265</v>
      </c>
      <c r="AH62" s="91">
        <f>(AG62-Z62)/Z62*100</f>
        <v>9.3674553355866728</v>
      </c>
      <c r="AI62" s="81">
        <v>3</v>
      </c>
      <c r="AJ62" s="122">
        <v>2247</v>
      </c>
      <c r="AK62" s="92">
        <f>AJ62/AG62</f>
        <v>0.99205298013245036</v>
      </c>
      <c r="AL62" s="87">
        <v>2141</v>
      </c>
      <c r="AM62" s="123">
        <v>81</v>
      </c>
      <c r="AN62" s="124"/>
      <c r="AO62" s="123">
        <v>31</v>
      </c>
      <c r="AP62" s="83">
        <v>26</v>
      </c>
      <c r="AQ62" s="124">
        <f>AO62+AE62</f>
        <v>124</v>
      </c>
      <c r="AR62" s="124">
        <f>AP62+AF62</f>
        <v>98</v>
      </c>
      <c r="AS62" s="125">
        <v>2327</v>
      </c>
      <c r="AT62" s="111">
        <f>(AS62-AL62)/AL62*100</f>
        <v>8.6875291919663713</v>
      </c>
      <c r="AU62" s="125">
        <v>2</v>
      </c>
      <c r="AV62" s="125">
        <v>2302</v>
      </c>
      <c r="AW62" s="110">
        <f>AV62/AS62</f>
        <v>0.98925655350236352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71">
        <v>322</v>
      </c>
      <c r="F63" s="94">
        <v>16</v>
      </c>
      <c r="G63" s="94">
        <v>3</v>
      </c>
      <c r="H63" s="94">
        <v>2</v>
      </c>
      <c r="I63" s="94">
        <v>349</v>
      </c>
      <c r="J63" s="96">
        <f>(I63-E63)/E63*100</f>
        <v>8.3850931677018643</v>
      </c>
      <c r="K63" s="73"/>
      <c r="L63" s="95">
        <v>348</v>
      </c>
      <c r="M63" s="98">
        <f>L63/I63</f>
        <v>0.99713467048710602</v>
      </c>
      <c r="N63" s="71">
        <v>330</v>
      </c>
      <c r="O63" s="116">
        <v>6</v>
      </c>
      <c r="P63" s="117">
        <f>O63+F63</f>
        <v>22</v>
      </c>
      <c r="Q63" s="116">
        <v>3</v>
      </c>
      <c r="R63" s="116">
        <v>1</v>
      </c>
      <c r="S63" s="117">
        <f>Q63+G63</f>
        <v>6</v>
      </c>
      <c r="T63" s="117">
        <f>R63+H63</f>
        <v>3</v>
      </c>
      <c r="U63" s="118">
        <v>351</v>
      </c>
      <c r="V63" s="104">
        <f>(U63-N63)/N63*100</f>
        <v>6.3636363636363633</v>
      </c>
      <c r="W63" s="118"/>
      <c r="X63" s="118">
        <v>351</v>
      </c>
      <c r="Y63" s="75">
        <f>X63/U63</f>
        <v>1</v>
      </c>
      <c r="Z63" s="71">
        <v>331</v>
      </c>
      <c r="AA63" s="120">
        <v>13</v>
      </c>
      <c r="AB63" s="121">
        <f>AA63+P63</f>
        <v>35</v>
      </c>
      <c r="AC63" s="120">
        <v>1</v>
      </c>
      <c r="AD63" s="120">
        <v>1</v>
      </c>
      <c r="AE63" s="121">
        <f>AC63+S63</f>
        <v>7</v>
      </c>
      <c r="AF63" s="121">
        <f>AD63+T63</f>
        <v>4</v>
      </c>
      <c r="AG63" s="122">
        <v>363</v>
      </c>
      <c r="AH63" s="91">
        <f>(AG63-Z63)/Z63*100</f>
        <v>9.667673716012084</v>
      </c>
      <c r="AI63" s="81"/>
      <c r="AJ63" s="122">
        <v>363</v>
      </c>
      <c r="AK63" s="92">
        <f>AJ63/AG63</f>
        <v>1</v>
      </c>
      <c r="AL63" s="87">
        <v>336</v>
      </c>
      <c r="AM63" s="123">
        <v>10</v>
      </c>
      <c r="AN63" s="124"/>
      <c r="AO63" s="123">
        <v>6</v>
      </c>
      <c r="AP63" s="83">
        <v>4</v>
      </c>
      <c r="AQ63" s="124">
        <f>AO63+AE63</f>
        <v>13</v>
      </c>
      <c r="AR63" s="124">
        <f>AP63+AF63</f>
        <v>8</v>
      </c>
      <c r="AS63" s="125">
        <v>368</v>
      </c>
      <c r="AT63" s="111">
        <f>(AS63-AL63)/AL63*100</f>
        <v>9.5238095238095237</v>
      </c>
      <c r="AU63" s="125"/>
      <c r="AV63" s="125">
        <v>366</v>
      </c>
      <c r="AW63" s="110">
        <f>AV63/AS63</f>
        <v>0.99456521739130432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71">
        <v>470</v>
      </c>
      <c r="F64" s="94">
        <v>14</v>
      </c>
      <c r="G64" s="94">
        <v>8</v>
      </c>
      <c r="H64" s="94">
        <v>7</v>
      </c>
      <c r="I64" s="94">
        <v>495</v>
      </c>
      <c r="J64" s="96">
        <f>(I64-E64)/E64*100</f>
        <v>5.3191489361702127</v>
      </c>
      <c r="K64" s="73"/>
      <c r="L64" s="95">
        <v>494</v>
      </c>
      <c r="M64" s="98">
        <f>L64/I64</f>
        <v>0.99797979797979797</v>
      </c>
      <c r="N64" s="71">
        <v>478</v>
      </c>
      <c r="O64" s="116">
        <v>12</v>
      </c>
      <c r="P64" s="117">
        <f>O64+F64</f>
        <v>26</v>
      </c>
      <c r="Q64" s="116">
        <v>5</v>
      </c>
      <c r="R64" s="116">
        <v>4</v>
      </c>
      <c r="S64" s="117">
        <f>Q64+G64</f>
        <v>13</v>
      </c>
      <c r="T64" s="117">
        <f>R64+H64</f>
        <v>11</v>
      </c>
      <c r="U64" s="118">
        <v>503</v>
      </c>
      <c r="V64" s="104">
        <f>(U64-N64)/N64*100</f>
        <v>5.2301255230125516</v>
      </c>
      <c r="W64" s="118">
        <v>1</v>
      </c>
      <c r="X64" s="118">
        <v>503</v>
      </c>
      <c r="Y64" s="75">
        <f>X64/U64</f>
        <v>1</v>
      </c>
      <c r="Z64" s="71">
        <v>483</v>
      </c>
      <c r="AA64" s="120">
        <v>9</v>
      </c>
      <c r="AB64" s="121">
        <f>AA64+P64</f>
        <v>35</v>
      </c>
      <c r="AC64" s="120">
        <v>8</v>
      </c>
      <c r="AD64" s="120">
        <v>7</v>
      </c>
      <c r="AE64" s="121">
        <f>AC64+S64</f>
        <v>21</v>
      </c>
      <c r="AF64" s="121">
        <f>AD64+T64</f>
        <v>18</v>
      </c>
      <c r="AG64" s="122">
        <v>505</v>
      </c>
      <c r="AH64" s="91">
        <f>(AG64-Z64)/Z64*100</f>
        <v>4.5548654244306412</v>
      </c>
      <c r="AI64" s="81">
        <v>1</v>
      </c>
      <c r="AJ64" s="122">
        <v>504</v>
      </c>
      <c r="AK64" s="92">
        <f>AJ64/AG64</f>
        <v>0.99801980198019802</v>
      </c>
      <c r="AL64" s="87">
        <v>485</v>
      </c>
      <c r="AM64" s="123">
        <v>18</v>
      </c>
      <c r="AN64" s="124"/>
      <c r="AO64" s="123">
        <v>5</v>
      </c>
      <c r="AP64" s="83">
        <v>4</v>
      </c>
      <c r="AQ64" s="124">
        <f>AO64+AE64</f>
        <v>26</v>
      </c>
      <c r="AR64" s="124">
        <f>AP64+AF64</f>
        <v>22</v>
      </c>
      <c r="AS64" s="125">
        <v>520</v>
      </c>
      <c r="AT64" s="111">
        <f>(AS64-AL64)/AL64*100</f>
        <v>7.216494845360824</v>
      </c>
      <c r="AU64" s="125">
        <v>1</v>
      </c>
      <c r="AV64" s="125">
        <v>515</v>
      </c>
      <c r="AW64" s="110">
        <f>AV64/AS64</f>
        <v>0.99038461538461542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71">
        <v>505</v>
      </c>
      <c r="F65" s="94">
        <v>7</v>
      </c>
      <c r="G65" s="94">
        <v>11</v>
      </c>
      <c r="H65" s="94">
        <v>3</v>
      </c>
      <c r="I65" s="94">
        <v>512</v>
      </c>
      <c r="J65" s="96">
        <f>(I65-E65)/E65*100</f>
        <v>1.3861386138613863</v>
      </c>
      <c r="K65" s="73"/>
      <c r="L65" s="95">
        <v>503</v>
      </c>
      <c r="M65" s="98">
        <f>L65/I65</f>
        <v>0.982421875</v>
      </c>
      <c r="N65" s="71">
        <v>510</v>
      </c>
      <c r="O65" s="116">
        <v>4</v>
      </c>
      <c r="P65" s="117">
        <f>O65+F65</f>
        <v>11</v>
      </c>
      <c r="Q65" s="116">
        <v>3</v>
      </c>
      <c r="R65" s="116">
        <v>2</v>
      </c>
      <c r="S65" s="117">
        <f>Q65+G65</f>
        <v>14</v>
      </c>
      <c r="T65" s="117">
        <f>R65+H65</f>
        <v>5</v>
      </c>
      <c r="U65" s="118">
        <v>513</v>
      </c>
      <c r="V65" s="104">
        <f>(U65-N65)/N65*100</f>
        <v>0.58823529411764708</v>
      </c>
      <c r="W65" s="118"/>
      <c r="X65" s="118">
        <v>506</v>
      </c>
      <c r="Y65" s="75">
        <f>X65/U65</f>
        <v>0.98635477582845998</v>
      </c>
      <c r="Z65" s="71">
        <v>511</v>
      </c>
      <c r="AA65" s="120">
        <v>12</v>
      </c>
      <c r="AB65" s="121">
        <f>AA65+P65</f>
        <v>23</v>
      </c>
      <c r="AC65" s="120">
        <v>8</v>
      </c>
      <c r="AD65" s="120">
        <v>7</v>
      </c>
      <c r="AE65" s="121">
        <f>AC65+S65</f>
        <v>22</v>
      </c>
      <c r="AF65" s="121">
        <f>AD65+T65</f>
        <v>12</v>
      </c>
      <c r="AG65" s="122">
        <v>519</v>
      </c>
      <c r="AH65" s="91">
        <f>(AG65-Z65)/Z65*100</f>
        <v>1.5655577299412915</v>
      </c>
      <c r="AI65" s="81"/>
      <c r="AJ65" s="122">
        <v>514</v>
      </c>
      <c r="AK65" s="92">
        <f>AJ65/AG65</f>
        <v>0.99036608863198461</v>
      </c>
      <c r="AL65" s="87">
        <v>517</v>
      </c>
      <c r="AM65" s="123">
        <v>12</v>
      </c>
      <c r="AN65" s="124"/>
      <c r="AO65" s="123">
        <v>5</v>
      </c>
      <c r="AP65" s="83">
        <v>3</v>
      </c>
      <c r="AQ65" s="124">
        <f>AO65+AE65</f>
        <v>27</v>
      </c>
      <c r="AR65" s="124">
        <f>AP65+AF65</f>
        <v>15</v>
      </c>
      <c r="AS65" s="125">
        <v>527</v>
      </c>
      <c r="AT65" s="111">
        <f>(AS65-AL65)/AL65*100</f>
        <v>1.9342359767891684</v>
      </c>
      <c r="AU65" s="77"/>
      <c r="AV65" s="125">
        <v>522</v>
      </c>
      <c r="AW65" s="110">
        <f>AV65/AS65</f>
        <v>0.99051233396584437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87">
        <v>330</v>
      </c>
      <c r="F66" s="94">
        <v>6</v>
      </c>
      <c r="G66" s="94">
        <v>6</v>
      </c>
      <c r="H66" s="94">
        <v>3</v>
      </c>
      <c r="I66" s="94">
        <v>340</v>
      </c>
      <c r="J66" s="96">
        <f>(I66-E66)/E66*100</f>
        <v>3.0303030303030303</v>
      </c>
      <c r="K66" s="97"/>
      <c r="L66" s="95">
        <v>333</v>
      </c>
      <c r="M66" s="98">
        <f>L66/I66</f>
        <v>0.97941176470588232</v>
      </c>
      <c r="N66" s="87">
        <v>337</v>
      </c>
      <c r="O66" s="116">
        <v>5</v>
      </c>
      <c r="P66" s="117">
        <f>O66+F66</f>
        <v>11</v>
      </c>
      <c r="Q66" s="116">
        <v>6</v>
      </c>
      <c r="R66" s="116">
        <v>5</v>
      </c>
      <c r="S66" s="117">
        <f>Q66+G66</f>
        <v>12</v>
      </c>
      <c r="T66" s="117">
        <f>R66+H66</f>
        <v>8</v>
      </c>
      <c r="U66" s="118">
        <v>339</v>
      </c>
      <c r="V66" s="104">
        <f>(U66-N66)/N66*100</f>
        <v>0.59347181008902083</v>
      </c>
      <c r="W66" s="118"/>
      <c r="X66" s="118">
        <v>338</v>
      </c>
      <c r="Y66" s="105">
        <f>X66/U66</f>
        <v>0.99705014749262533</v>
      </c>
      <c r="Z66" s="87">
        <v>341</v>
      </c>
      <c r="AA66" s="120">
        <v>7</v>
      </c>
      <c r="AB66" s="121">
        <f>AA66+P66</f>
        <v>18</v>
      </c>
      <c r="AC66" s="120">
        <v>1</v>
      </c>
      <c r="AD66" s="120">
        <v>1</v>
      </c>
      <c r="AE66" s="121">
        <f>AC66+S66</f>
        <v>13</v>
      </c>
      <c r="AF66" s="121">
        <f>AD66+T66</f>
        <v>9</v>
      </c>
      <c r="AG66" s="122">
        <v>343</v>
      </c>
      <c r="AH66" s="91">
        <f>(AG66-Z66)/Z66*100</f>
        <v>0.5865102639296188</v>
      </c>
      <c r="AI66" s="122"/>
      <c r="AJ66" s="122">
        <v>342</v>
      </c>
      <c r="AK66" s="92">
        <f>AJ66/AG66</f>
        <v>0.99708454810495628</v>
      </c>
      <c r="AL66" s="87">
        <v>340</v>
      </c>
      <c r="AM66" s="123">
        <v>6</v>
      </c>
      <c r="AN66" s="124"/>
      <c r="AO66" s="123">
        <v>5</v>
      </c>
      <c r="AP66" s="123">
        <v>4</v>
      </c>
      <c r="AQ66" s="124">
        <f>AO66+AE66</f>
        <v>18</v>
      </c>
      <c r="AR66" s="124">
        <f>AP66+AF66</f>
        <v>13</v>
      </c>
      <c r="AS66" s="125">
        <v>345</v>
      </c>
      <c r="AT66" s="111">
        <f>(AS66-AL66)/AL66*100</f>
        <v>1.4705882352941175</v>
      </c>
      <c r="AU66" s="109"/>
      <c r="AV66" s="125">
        <v>340</v>
      </c>
      <c r="AW66" s="110">
        <f>AV66/AS66</f>
        <v>0.98550724637681164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71">
        <v>199</v>
      </c>
      <c r="F67" s="94">
        <v>9</v>
      </c>
      <c r="G67" s="94">
        <v>4</v>
      </c>
      <c r="H67" s="94">
        <v>3</v>
      </c>
      <c r="I67" s="94">
        <v>217</v>
      </c>
      <c r="J67" s="96">
        <f>(I67-E67)/E67*100</f>
        <v>9.0452261306532673</v>
      </c>
      <c r="K67" s="73"/>
      <c r="L67" s="95">
        <v>216</v>
      </c>
      <c r="M67" s="98">
        <f>L67/I67</f>
        <v>0.99539170506912444</v>
      </c>
      <c r="N67" s="71">
        <v>205</v>
      </c>
      <c r="O67" s="116">
        <v>4</v>
      </c>
      <c r="P67" s="117">
        <f>O67+F67</f>
        <v>13</v>
      </c>
      <c r="Q67" s="116">
        <v>3</v>
      </c>
      <c r="R67" s="116">
        <v>3</v>
      </c>
      <c r="S67" s="117">
        <f>Q67+G67</f>
        <v>7</v>
      </c>
      <c r="T67" s="117">
        <f>R67+H67</f>
        <v>6</v>
      </c>
      <c r="U67" s="118">
        <v>218</v>
      </c>
      <c r="V67" s="104">
        <f>(U67-N67)/N67*100</f>
        <v>6.3414634146341466</v>
      </c>
      <c r="W67" s="118"/>
      <c r="X67" s="118">
        <v>218</v>
      </c>
      <c r="Y67" s="75">
        <f>X67/U67</f>
        <v>1</v>
      </c>
      <c r="Z67" s="71">
        <v>210</v>
      </c>
      <c r="AA67" s="120">
        <v>10</v>
      </c>
      <c r="AB67" s="121">
        <f>AA67+P67</f>
        <v>23</v>
      </c>
      <c r="AC67" s="120">
        <v>1</v>
      </c>
      <c r="AD67" s="120">
        <v>1</v>
      </c>
      <c r="AE67" s="121">
        <f>AC67+S67</f>
        <v>8</v>
      </c>
      <c r="AF67" s="121">
        <f>AD67+T67</f>
        <v>7</v>
      </c>
      <c r="AG67" s="122">
        <v>227</v>
      </c>
      <c r="AH67" s="91">
        <f>(AG67-Z67)/Z67*100</f>
        <v>8.0952380952380949</v>
      </c>
      <c r="AI67" s="81"/>
      <c r="AJ67" s="122">
        <v>226</v>
      </c>
      <c r="AK67" s="92">
        <f>AJ67/AG67</f>
        <v>0.99559471365638763</v>
      </c>
      <c r="AL67" s="87">
        <v>210</v>
      </c>
      <c r="AM67" s="123">
        <v>8</v>
      </c>
      <c r="AN67" s="124"/>
      <c r="AO67" s="83">
        <v>3</v>
      </c>
      <c r="AP67" s="83">
        <v>1</v>
      </c>
      <c r="AQ67" s="124">
        <f>AO67+AE67</f>
        <v>11</v>
      </c>
      <c r="AR67" s="124">
        <f>AP67+AF67</f>
        <v>8</v>
      </c>
      <c r="AS67" s="125">
        <v>233</v>
      </c>
      <c r="AT67" s="111">
        <f>(AS67-AL67)/AL67*100</f>
        <v>10.952380952380953</v>
      </c>
      <c r="AU67" s="108"/>
      <c r="AV67" s="125">
        <v>230</v>
      </c>
      <c r="AW67" s="110">
        <f>AV67/AS67</f>
        <v>0.98712446351931327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88">
        <v>213</v>
      </c>
      <c r="F68" s="94">
        <v>4</v>
      </c>
      <c r="G68" s="99">
        <v>3</v>
      </c>
      <c r="H68" s="99">
        <v>2</v>
      </c>
      <c r="I68" s="99">
        <v>220</v>
      </c>
      <c r="J68" s="25">
        <f>(I68-E68)/E68*100</f>
        <v>3.286384976525822</v>
      </c>
      <c r="K68" s="100"/>
      <c r="L68" s="99">
        <v>215</v>
      </c>
      <c r="M68" s="101">
        <f>L68/I68</f>
        <v>0.97727272727272729</v>
      </c>
      <c r="N68" s="88">
        <v>218</v>
      </c>
      <c r="O68" s="141">
        <v>5</v>
      </c>
      <c r="P68" s="117">
        <f>O68+F68</f>
        <v>9</v>
      </c>
      <c r="Q68" s="141">
        <v>6</v>
      </c>
      <c r="R68" s="141">
        <v>4</v>
      </c>
      <c r="S68" s="142">
        <f>Q68+G68</f>
        <v>9</v>
      </c>
      <c r="T68" s="142">
        <f>R68+H68</f>
        <v>6</v>
      </c>
      <c r="U68" s="142">
        <v>220</v>
      </c>
      <c r="V68" s="143">
        <f>(U68-N68)/N68*100</f>
        <v>0.91743119266055051</v>
      </c>
      <c r="W68" s="142"/>
      <c r="X68" s="142">
        <v>218</v>
      </c>
      <c r="Y68" s="144">
        <f>X68/U68</f>
        <v>0.99090909090909096</v>
      </c>
      <c r="Z68" s="88">
        <v>217</v>
      </c>
      <c r="AA68" s="147">
        <v>10</v>
      </c>
      <c r="AB68" s="121">
        <f>AA68+P68</f>
        <v>19</v>
      </c>
      <c r="AC68" s="147">
        <v>5</v>
      </c>
      <c r="AD68" s="147">
        <v>5</v>
      </c>
      <c r="AE68" s="146">
        <f>AC68+S68</f>
        <v>14</v>
      </c>
      <c r="AF68" s="146">
        <f>AD68+T68</f>
        <v>11</v>
      </c>
      <c r="AG68" s="146">
        <v>227</v>
      </c>
      <c r="AH68" s="148">
        <f>(AG68-Z68)/Z68*100</f>
        <v>4.6082949308755765</v>
      </c>
      <c r="AI68" s="146"/>
      <c r="AJ68" s="146">
        <v>224</v>
      </c>
      <c r="AK68" s="150">
        <f>AJ68/AG68</f>
        <v>0.986784140969163</v>
      </c>
      <c r="AL68" s="88">
        <v>218</v>
      </c>
      <c r="AM68" s="156">
        <v>10</v>
      </c>
      <c r="AN68" s="124"/>
      <c r="AO68" s="156">
        <v>5</v>
      </c>
      <c r="AP68" s="156">
        <v>5</v>
      </c>
      <c r="AQ68" s="152">
        <f>AO68+AE68</f>
        <v>19</v>
      </c>
      <c r="AR68" s="152">
        <f>AP68+AF68</f>
        <v>16</v>
      </c>
      <c r="AS68" s="152">
        <v>236</v>
      </c>
      <c r="AT68" s="153">
        <f>(AS68-AL68)/AL68*100</f>
        <v>8.2568807339449553</v>
      </c>
      <c r="AU68" s="154"/>
      <c r="AV68" s="152">
        <v>232</v>
      </c>
      <c r="AW68" s="155">
        <f>AV68/AS68</f>
        <v>0.98305084745762716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67008</v>
      </c>
      <c r="F69" s="12">
        <f>SUBTOTAL(9,F9:F68)</f>
        <v>1871</v>
      </c>
      <c r="G69" s="12">
        <f>SUBTOTAL(9,G9:G68)</f>
        <v>1059</v>
      </c>
      <c r="H69" s="12">
        <f>SUBTOTAL(9,H9:H68)</f>
        <v>623</v>
      </c>
      <c r="I69" s="12">
        <f>SUBTOTAL(9,I9:I68)</f>
        <v>70053</v>
      </c>
      <c r="J69" s="13">
        <f>(I69-E69)/E69*100</f>
        <v>4.5442335243553007</v>
      </c>
      <c r="K69" s="12">
        <f>SUBTOTAL(9,K9:K68)</f>
        <v>71</v>
      </c>
      <c r="L69" s="12">
        <f>SUBTOTAL(9,L9:L68)</f>
        <v>69420</v>
      </c>
      <c r="M69" s="18">
        <f>L69/I69</f>
        <v>0.99096398441180245</v>
      </c>
      <c r="N69" s="86">
        <f>SUBTOTAL(9,N9:N68)</f>
        <v>67719</v>
      </c>
      <c r="O69" s="86">
        <f>SUBTOTAL(9,O9:O68)</f>
        <v>1310</v>
      </c>
      <c r="P69" s="86">
        <f>SUBTOTAL(9,P9:P68)</f>
        <v>3181</v>
      </c>
      <c r="Q69" s="86">
        <f>SUBTOTAL(9,Q9:Q68)</f>
        <v>1248</v>
      </c>
      <c r="R69" s="86">
        <f>SUBTOTAL(9,R9:R68)</f>
        <v>885</v>
      </c>
      <c r="S69" s="86">
        <f>SUBTOTAL(9,S9:S68)</f>
        <v>2307</v>
      </c>
      <c r="T69" s="86">
        <f>SUBTOTAL(9,T9:T68)</f>
        <v>1508</v>
      </c>
      <c r="U69" s="86">
        <f>SUBTOTAL(9,U9:U68)</f>
        <v>70115</v>
      </c>
      <c r="V69" s="139">
        <f>(U69-N69)/N69*100</f>
        <v>3.5381502975531243</v>
      </c>
      <c r="W69" s="86">
        <f>SUBTOTAL(9,W9:W68)</f>
        <v>77</v>
      </c>
      <c r="X69" s="86">
        <f>SUBTOTAL(9,X9:X68)</f>
        <v>69668</v>
      </c>
      <c r="Y69" s="140">
        <f>X69/U69</f>
        <v>0.99362475932396777</v>
      </c>
      <c r="Z69" s="86">
        <f>SUBTOTAL(9,Z9:Z68)</f>
        <v>68484</v>
      </c>
      <c r="AA69" s="86">
        <f>SUBTOTAL(9,AA9:AA68)</f>
        <v>1732</v>
      </c>
      <c r="AB69" s="86">
        <f>SUBTOTAL(9,AB9:AB68)</f>
        <v>4913</v>
      </c>
      <c r="AC69" s="86">
        <f>SUBTOTAL(9,AC9:AC68)</f>
        <v>1272</v>
      </c>
      <c r="AD69" s="86">
        <f>SUBTOTAL(9,AD9:AD68)</f>
        <v>953</v>
      </c>
      <c r="AE69" s="86">
        <f>SUBTOTAL(9,AE9:AE68)</f>
        <v>3579</v>
      </c>
      <c r="AF69" s="86">
        <f>SUBTOTAL(9,AF9:AF68)</f>
        <v>2461</v>
      </c>
      <c r="AG69" s="86">
        <f>SUBTOTAL(9,AG9:AG68)</f>
        <v>70575</v>
      </c>
      <c r="AH69" s="139">
        <f>(AG69-Z69)/Z69*100</f>
        <v>3.0532679165936569</v>
      </c>
      <c r="AI69" s="86">
        <f>SUBTOTAL(9,AI9:AI68)</f>
        <v>81</v>
      </c>
      <c r="AJ69" s="86">
        <f>SUBTOTAL(9,AJ9:AJ68)</f>
        <v>70142</v>
      </c>
      <c r="AK69" s="140">
        <f>AJ69/AG69</f>
        <v>0.99386468296138863</v>
      </c>
      <c r="AL69" s="86">
        <f>SUBTOTAL(9,AL9:AL68)</f>
        <v>69241</v>
      </c>
      <c r="AM69" s="86">
        <f>SUBTOTAL(9,AM9:AM68)</f>
        <v>2090</v>
      </c>
      <c r="AN69" s="86">
        <f>SUBTOTAL(9,AN9:AN68)</f>
        <v>0</v>
      </c>
      <c r="AO69" s="86">
        <f>SUBTOTAL(9,AO9:AO68)</f>
        <v>1219</v>
      </c>
      <c r="AP69" s="86">
        <f>SUBTOTAL(9,AP9:AP68)</f>
        <v>852</v>
      </c>
      <c r="AQ69" s="86">
        <f>SUBTOTAL(9,AQ9:AQ68)</f>
        <v>4798</v>
      </c>
      <c r="AR69" s="86">
        <f>SUBTOTAL(9,AR9:AR68)</f>
        <v>3313</v>
      </c>
      <c r="AS69" s="86">
        <f>SUBTOTAL(9,AS9:AS68)</f>
        <v>71446</v>
      </c>
      <c r="AT69" s="139">
        <f>(AS69-AL69)/AL69*100</f>
        <v>3.1845293973223958</v>
      </c>
      <c r="AU69" s="86">
        <f>SUBTOTAL(9,AU9:AU68)</f>
        <v>81</v>
      </c>
      <c r="AV69" s="86">
        <f>SUBTOTAL(9,AV9:AV68)</f>
        <v>70670</v>
      </c>
      <c r="AW69" s="140">
        <f>AV69/AS69</f>
        <v>0.98913865016935865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  <row r="105" spans="51:51" x14ac:dyDescent="0.3">
      <c r="AY105" s="2">
        <f>SUM(AY9:AY104)</f>
        <v>0</v>
      </c>
    </row>
    <row r="116" spans="51:51" x14ac:dyDescent="0.3">
      <c r="AY116" s="2">
        <f>SUM(AY9:AY115)</f>
        <v>0</v>
      </c>
    </row>
  </sheetData>
  <sortState ref="A9:AW69">
    <sortCondition ref="A9:A69"/>
  </sortState>
  <mergeCells count="42">
    <mergeCell ref="V6:V8"/>
    <mergeCell ref="AB6:AB8"/>
    <mergeCell ref="AC6:AD7"/>
    <mergeCell ref="O6:O8"/>
    <mergeCell ref="P6:P8"/>
    <mergeCell ref="Q6:R7"/>
    <mergeCell ref="S6:T7"/>
    <mergeCell ref="U6:U8"/>
    <mergeCell ref="J6:J8"/>
    <mergeCell ref="K6:K8"/>
    <mergeCell ref="L6:L8"/>
    <mergeCell ref="M6:M8"/>
    <mergeCell ref="N6:N8"/>
    <mergeCell ref="AN6:AN8"/>
    <mergeCell ref="AO6:AP7"/>
    <mergeCell ref="AI6:AI8"/>
    <mergeCell ref="AJ6:AJ8"/>
    <mergeCell ref="W6:W8"/>
    <mergeCell ref="AV6:AV8"/>
    <mergeCell ref="AW6:AW8"/>
    <mergeCell ref="AL6:AL8"/>
    <mergeCell ref="AM6:AM8"/>
    <mergeCell ref="X6:X8"/>
    <mergeCell ref="Y6:Y8"/>
    <mergeCell ref="Z6:Z8"/>
    <mergeCell ref="AA6:AA8"/>
    <mergeCell ref="AQ6:AR7"/>
    <mergeCell ref="AS6:AS8"/>
    <mergeCell ref="AK6:AK8"/>
    <mergeCell ref="AT6:AT8"/>
    <mergeCell ref="AU6:AU8"/>
    <mergeCell ref="AE6:AF7"/>
    <mergeCell ref="AG6:AG8"/>
    <mergeCell ref="AH6:AH8"/>
    <mergeCell ref="A2:E2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4"/>
  <sheetViews>
    <sheetView zoomScaleNormal="100" workbookViewId="0">
      <pane xSplit="4" ySplit="8" topLeftCell="AN9" activePane="bottomRight" state="frozen"/>
      <selection pane="topRight" activeCell="E1" sqref="E1"/>
      <selection pane="bottomLeft" activeCell="A6" sqref="A6"/>
      <selection pane="bottomRight" activeCell="AO12" sqref="AO12"/>
    </sheetView>
  </sheetViews>
  <sheetFormatPr defaultColWidth="9.140625"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2" style="2" customWidth="1"/>
    <col min="7" max="7" width="12.28515625" style="2" customWidth="1"/>
    <col min="8" max="8" width="16.7109375" style="2" customWidth="1"/>
    <col min="9" max="9" width="14.28515625" style="2" customWidth="1"/>
    <col min="10" max="10" width="9.42578125" style="2" customWidth="1"/>
    <col min="11" max="11" width="11.5703125" style="19" customWidth="1"/>
    <col min="12" max="12" width="14.140625" style="2" customWidth="1"/>
    <col min="13" max="13" width="13.28515625" style="2" customWidth="1"/>
    <col min="14" max="14" width="14.28515625" style="2" customWidth="1"/>
    <col min="15" max="16" width="12" style="2" customWidth="1"/>
    <col min="17" max="17" width="14" style="2" customWidth="1"/>
    <col min="18" max="19" width="16.5703125" style="2" customWidth="1"/>
    <col min="20" max="20" width="17.7109375" style="2" customWidth="1"/>
    <col min="21" max="21" width="12.5703125" style="2" customWidth="1"/>
    <col min="22" max="22" width="9.140625" style="2"/>
    <col min="23" max="23" width="11.5703125" style="2" customWidth="1"/>
    <col min="24" max="24" width="12.42578125" style="2" customWidth="1"/>
    <col min="25" max="25" width="14" style="2" customWidth="1"/>
    <col min="26" max="26" width="13.5703125" style="2" customWidth="1"/>
    <col min="27" max="27" width="12" style="2" customWidth="1"/>
    <col min="28" max="28" width="12.7109375" style="2" customWidth="1"/>
    <col min="29" max="29" width="10.42578125" style="2" customWidth="1"/>
    <col min="30" max="30" width="18.28515625" style="2" customWidth="1"/>
    <col min="31" max="31" width="10.5703125" style="2" customWidth="1"/>
    <col min="32" max="32" width="16.7109375" style="2" customWidth="1"/>
    <col min="33" max="33" width="13" style="2" customWidth="1"/>
    <col min="34" max="34" width="9.140625" style="2"/>
    <col min="35" max="35" width="12" style="2" customWidth="1"/>
    <col min="36" max="36" width="11.85546875" style="2" customWidth="1"/>
    <col min="37" max="37" width="14.5703125" style="2" customWidth="1"/>
    <col min="38" max="38" width="12.28515625" style="2" customWidth="1"/>
    <col min="39" max="39" width="11.42578125" style="2" customWidth="1"/>
    <col min="40" max="40" width="12" style="2" customWidth="1"/>
    <col min="41" max="41" width="11.5703125" style="2" customWidth="1"/>
    <col min="42" max="42" width="17" style="2" customWidth="1"/>
    <col min="43" max="43" width="13.42578125" style="2" customWidth="1"/>
    <col min="44" max="44" width="17.85546875" style="2" customWidth="1"/>
    <col min="45" max="45" width="12.28515625" style="2" customWidth="1"/>
    <col min="46" max="46" width="9.85546875" style="2" customWidth="1"/>
    <col min="47" max="47" width="11.7109375" style="2" customWidth="1"/>
    <col min="48" max="48" width="12.7109375" style="2" customWidth="1"/>
    <col min="49" max="49" width="15" style="2" customWidth="1"/>
    <col min="50" max="16384" width="9.140625" style="2"/>
  </cols>
  <sheetData>
    <row r="1" spans="1:49" s="162" customFormat="1" ht="21.75" customHeight="1" x14ac:dyDescent="0.3">
      <c r="A1" s="159" t="s">
        <v>83</v>
      </c>
      <c r="B1" s="159"/>
      <c r="C1" s="160"/>
      <c r="D1" s="160"/>
      <c r="E1" s="161"/>
    </row>
    <row r="2" spans="1:49" s="162" customFormat="1" ht="15.75" customHeight="1" x14ac:dyDescent="0.3">
      <c r="A2" s="166" t="s">
        <v>130</v>
      </c>
      <c r="B2" s="166"/>
      <c r="C2" s="166"/>
      <c r="D2" s="166"/>
      <c r="E2" s="166"/>
    </row>
    <row r="4" spans="1:49" ht="18" x14ac:dyDescent="0.35">
      <c r="E4" s="163" t="s">
        <v>122</v>
      </c>
      <c r="F4" s="163"/>
      <c r="G4" s="163"/>
      <c r="H4" s="163"/>
      <c r="I4" s="163"/>
    </row>
    <row r="5" spans="1:49" ht="17.25" thickBot="1" x14ac:dyDescent="0.35">
      <c r="D5" s="172" t="s">
        <v>77</v>
      </c>
      <c r="E5" s="172"/>
      <c r="F5" s="172"/>
      <c r="G5" s="172"/>
      <c r="H5" s="172"/>
      <c r="I5" s="172"/>
    </row>
    <row r="6" spans="1:49" ht="15" customHeight="1" x14ac:dyDescent="0.3">
      <c r="A6" s="167" t="s">
        <v>1</v>
      </c>
      <c r="B6" s="168"/>
      <c r="C6" s="167" t="s">
        <v>0</v>
      </c>
      <c r="D6" s="168"/>
      <c r="E6" s="179" t="s">
        <v>91</v>
      </c>
      <c r="F6" s="179" t="s">
        <v>92</v>
      </c>
      <c r="G6" s="167" t="s">
        <v>93</v>
      </c>
      <c r="H6" s="173"/>
      <c r="I6" s="179" t="s">
        <v>94</v>
      </c>
      <c r="J6" s="179" t="s">
        <v>75</v>
      </c>
      <c r="K6" s="176" t="s">
        <v>96</v>
      </c>
      <c r="L6" s="179" t="s">
        <v>97</v>
      </c>
      <c r="M6" s="179" t="s">
        <v>98</v>
      </c>
      <c r="N6" s="179" t="s">
        <v>86</v>
      </c>
      <c r="O6" s="179" t="s">
        <v>124</v>
      </c>
      <c r="P6" s="179" t="s">
        <v>125</v>
      </c>
      <c r="Q6" s="167" t="s">
        <v>126</v>
      </c>
      <c r="R6" s="173"/>
      <c r="S6" s="167" t="s">
        <v>127</v>
      </c>
      <c r="T6" s="173"/>
      <c r="U6" s="179" t="s">
        <v>99</v>
      </c>
      <c r="V6" s="179" t="s">
        <v>75</v>
      </c>
      <c r="W6" s="176" t="s">
        <v>101</v>
      </c>
      <c r="X6" s="179" t="s">
        <v>102</v>
      </c>
      <c r="Y6" s="179" t="s">
        <v>103</v>
      </c>
      <c r="Z6" s="179" t="s">
        <v>85</v>
      </c>
      <c r="AA6" s="179" t="s">
        <v>104</v>
      </c>
      <c r="AB6" s="179" t="s">
        <v>105</v>
      </c>
      <c r="AC6" s="167" t="s">
        <v>106</v>
      </c>
      <c r="AD6" s="173"/>
      <c r="AE6" s="167" t="s">
        <v>107</v>
      </c>
      <c r="AF6" s="173"/>
      <c r="AG6" s="179" t="s">
        <v>108</v>
      </c>
      <c r="AH6" s="179" t="s">
        <v>75</v>
      </c>
      <c r="AI6" s="176" t="s">
        <v>110</v>
      </c>
      <c r="AJ6" s="179" t="s">
        <v>111</v>
      </c>
      <c r="AK6" s="179" t="s">
        <v>112</v>
      </c>
      <c r="AL6" s="179" t="s">
        <v>84</v>
      </c>
      <c r="AM6" s="179" t="s">
        <v>113</v>
      </c>
      <c r="AN6" s="179" t="s">
        <v>114</v>
      </c>
      <c r="AO6" s="167" t="s">
        <v>115</v>
      </c>
      <c r="AP6" s="173"/>
      <c r="AQ6" s="167" t="s">
        <v>116</v>
      </c>
      <c r="AR6" s="173"/>
      <c r="AS6" s="179" t="s">
        <v>117</v>
      </c>
      <c r="AT6" s="179" t="s">
        <v>75</v>
      </c>
      <c r="AU6" s="176" t="s">
        <v>119</v>
      </c>
      <c r="AV6" s="179" t="s">
        <v>120</v>
      </c>
      <c r="AW6" s="179" t="s">
        <v>121</v>
      </c>
    </row>
    <row r="7" spans="1:49" ht="36" customHeight="1" thickBot="1" x14ac:dyDescent="0.35">
      <c r="A7" s="169"/>
      <c r="B7" s="170"/>
      <c r="C7" s="169"/>
      <c r="D7" s="171"/>
      <c r="E7" s="182"/>
      <c r="F7" s="180"/>
      <c r="G7" s="174"/>
      <c r="H7" s="175"/>
      <c r="I7" s="180"/>
      <c r="J7" s="180"/>
      <c r="K7" s="177"/>
      <c r="L7" s="180"/>
      <c r="M7" s="180"/>
      <c r="N7" s="182"/>
      <c r="O7" s="180"/>
      <c r="P7" s="180"/>
      <c r="Q7" s="174"/>
      <c r="R7" s="175"/>
      <c r="S7" s="174"/>
      <c r="T7" s="175"/>
      <c r="U7" s="180"/>
      <c r="V7" s="180"/>
      <c r="W7" s="177"/>
      <c r="X7" s="180"/>
      <c r="Y7" s="180"/>
      <c r="Z7" s="182"/>
      <c r="AA7" s="180"/>
      <c r="AB7" s="180"/>
      <c r="AC7" s="174"/>
      <c r="AD7" s="175"/>
      <c r="AE7" s="174"/>
      <c r="AF7" s="175"/>
      <c r="AG7" s="180"/>
      <c r="AH7" s="180"/>
      <c r="AI7" s="177"/>
      <c r="AJ7" s="180"/>
      <c r="AK7" s="180"/>
      <c r="AL7" s="182"/>
      <c r="AM7" s="180"/>
      <c r="AN7" s="180"/>
      <c r="AO7" s="174"/>
      <c r="AP7" s="175"/>
      <c r="AQ7" s="174"/>
      <c r="AR7" s="175"/>
      <c r="AS7" s="180"/>
      <c r="AT7" s="180"/>
      <c r="AU7" s="177"/>
      <c r="AV7" s="180"/>
      <c r="AW7" s="180"/>
    </row>
    <row r="8" spans="1:49" ht="59.25" customHeight="1" thickBot="1" x14ac:dyDescent="0.35">
      <c r="A8" s="1" t="s">
        <v>2</v>
      </c>
      <c r="B8" s="1" t="s">
        <v>3</v>
      </c>
      <c r="C8" s="1" t="s">
        <v>2</v>
      </c>
      <c r="D8" s="1" t="s">
        <v>3</v>
      </c>
      <c r="E8" s="183"/>
      <c r="F8" s="181"/>
      <c r="G8" s="89" t="s">
        <v>78</v>
      </c>
      <c r="H8" s="89" t="s">
        <v>79</v>
      </c>
      <c r="I8" s="181"/>
      <c r="J8" s="181"/>
      <c r="K8" s="178"/>
      <c r="L8" s="181"/>
      <c r="M8" s="181"/>
      <c r="N8" s="183"/>
      <c r="O8" s="181"/>
      <c r="P8" s="181"/>
      <c r="Q8" s="89" t="s">
        <v>78</v>
      </c>
      <c r="R8" s="89" t="s">
        <v>79</v>
      </c>
      <c r="S8" s="89" t="s">
        <v>78</v>
      </c>
      <c r="T8" s="89" t="s">
        <v>79</v>
      </c>
      <c r="U8" s="181"/>
      <c r="V8" s="181"/>
      <c r="W8" s="178"/>
      <c r="X8" s="181"/>
      <c r="Y8" s="181"/>
      <c r="Z8" s="183"/>
      <c r="AA8" s="181"/>
      <c r="AB8" s="181"/>
      <c r="AC8" s="89" t="s">
        <v>78</v>
      </c>
      <c r="AD8" s="89" t="s">
        <v>79</v>
      </c>
      <c r="AE8" s="89" t="s">
        <v>78</v>
      </c>
      <c r="AF8" s="89" t="s">
        <v>79</v>
      </c>
      <c r="AG8" s="181"/>
      <c r="AH8" s="181"/>
      <c r="AI8" s="178"/>
      <c r="AJ8" s="181"/>
      <c r="AK8" s="181"/>
      <c r="AL8" s="183"/>
      <c r="AM8" s="181"/>
      <c r="AN8" s="181"/>
      <c r="AO8" s="89" t="s">
        <v>78</v>
      </c>
      <c r="AP8" s="89" t="s">
        <v>79</v>
      </c>
      <c r="AQ8" s="89" t="s">
        <v>78</v>
      </c>
      <c r="AR8" s="89" t="s">
        <v>79</v>
      </c>
      <c r="AS8" s="181"/>
      <c r="AT8" s="181"/>
      <c r="AU8" s="178"/>
      <c r="AV8" s="181"/>
      <c r="AW8" s="181"/>
    </row>
    <row r="9" spans="1:49" x14ac:dyDescent="0.3">
      <c r="A9" s="16">
        <v>1</v>
      </c>
      <c r="B9" s="3" t="s">
        <v>4</v>
      </c>
      <c r="C9" s="3">
        <v>11</v>
      </c>
      <c r="D9" s="3" t="s">
        <v>7</v>
      </c>
      <c r="E9" s="86">
        <v>2</v>
      </c>
      <c r="F9" s="95"/>
      <c r="G9" s="95"/>
      <c r="H9" s="95"/>
      <c r="I9" s="95">
        <v>2</v>
      </c>
      <c r="J9" s="96">
        <f>(I9-E9)/E9*100</f>
        <v>0</v>
      </c>
      <c r="K9" s="97"/>
      <c r="L9" s="95">
        <v>2</v>
      </c>
      <c r="M9" s="136">
        <f>L9/I9</f>
        <v>1</v>
      </c>
      <c r="N9" s="86">
        <v>2</v>
      </c>
      <c r="O9" s="115"/>
      <c r="P9" s="117">
        <f>O9+F9</f>
        <v>0</v>
      </c>
      <c r="Q9" s="115"/>
      <c r="R9" s="115"/>
      <c r="S9" s="117">
        <f>Q9+G9</f>
        <v>0</v>
      </c>
      <c r="T9" s="117">
        <f>R9+H9</f>
        <v>0</v>
      </c>
      <c r="U9" s="117">
        <v>2</v>
      </c>
      <c r="V9" s="102">
        <f>(U9-N9)/N9*100</f>
        <v>0</v>
      </c>
      <c r="W9" s="117"/>
      <c r="X9" s="117">
        <v>2</v>
      </c>
      <c r="Y9" s="103">
        <f>X9/U9</f>
        <v>1</v>
      </c>
      <c r="Z9" s="86">
        <v>2</v>
      </c>
      <c r="AA9" s="93"/>
      <c r="AB9" s="121">
        <f>AA9+P9</f>
        <v>0</v>
      </c>
      <c r="AC9" s="119"/>
      <c r="AD9" s="93"/>
      <c r="AE9" s="121">
        <f>AC9+S9</f>
        <v>0</v>
      </c>
      <c r="AF9" s="121">
        <f>AD9+T9</f>
        <v>0</v>
      </c>
      <c r="AG9" s="121">
        <v>2</v>
      </c>
      <c r="AH9" s="91">
        <f>(AG9-Z9)/Z9*100</f>
        <v>0</v>
      </c>
      <c r="AI9" s="106"/>
      <c r="AJ9" s="121">
        <v>2</v>
      </c>
      <c r="AK9" s="92">
        <f>AJ9/AG9</f>
        <v>1</v>
      </c>
      <c r="AL9" s="86">
        <v>2</v>
      </c>
      <c r="AM9" s="123"/>
      <c r="AN9" s="124">
        <f>AM9+AB9</f>
        <v>0</v>
      </c>
      <c r="AO9" s="113"/>
      <c r="AP9" s="113"/>
      <c r="AQ9" s="124">
        <f>AO9+AE9</f>
        <v>0</v>
      </c>
      <c r="AR9" s="124">
        <f>AP9+AF9</f>
        <v>0</v>
      </c>
      <c r="AS9" s="124">
        <v>2</v>
      </c>
      <c r="AT9" s="111">
        <f>(AS9-AL9)/AL9*100</f>
        <v>0</v>
      </c>
      <c r="AU9" s="108"/>
      <c r="AV9" s="124">
        <v>2</v>
      </c>
      <c r="AW9" s="110">
        <f>AV9/AS9</f>
        <v>1</v>
      </c>
    </row>
    <row r="10" spans="1:49" x14ac:dyDescent="0.3">
      <c r="A10" s="8">
        <v>1</v>
      </c>
      <c r="B10" s="4" t="s">
        <v>4</v>
      </c>
      <c r="C10" s="4">
        <v>15</v>
      </c>
      <c r="D10" s="4" t="s">
        <v>5</v>
      </c>
      <c r="E10" s="87">
        <v>2</v>
      </c>
      <c r="F10" s="94"/>
      <c r="G10" s="94"/>
      <c r="H10" s="94"/>
      <c r="I10" s="94">
        <v>2</v>
      </c>
      <c r="J10" s="96">
        <f>(I10-E10)/E10*100</f>
        <v>0</v>
      </c>
      <c r="K10" s="97"/>
      <c r="L10" s="95">
        <v>2</v>
      </c>
      <c r="M10" s="98">
        <f>L10/I10</f>
        <v>1</v>
      </c>
      <c r="N10" s="87">
        <v>2</v>
      </c>
      <c r="O10" s="116"/>
      <c r="P10" s="117">
        <f>O10+F10</f>
        <v>0</v>
      </c>
      <c r="Q10" s="116"/>
      <c r="R10" s="116"/>
      <c r="S10" s="117">
        <f>Q10+G10</f>
        <v>0</v>
      </c>
      <c r="T10" s="117">
        <f>R10+H10</f>
        <v>0</v>
      </c>
      <c r="U10" s="118">
        <v>2</v>
      </c>
      <c r="V10" s="104">
        <f>(U10-N10)/N10*100</f>
        <v>0</v>
      </c>
      <c r="W10" s="118"/>
      <c r="X10" s="118">
        <v>2</v>
      </c>
      <c r="Y10" s="105">
        <f>X10/U10</f>
        <v>1</v>
      </c>
      <c r="Z10" s="87">
        <v>2</v>
      </c>
      <c r="AA10" s="120"/>
      <c r="AB10" s="121">
        <f>AA10+P10</f>
        <v>0</v>
      </c>
      <c r="AC10" s="120"/>
      <c r="AD10" s="120"/>
      <c r="AE10" s="121">
        <f>AC10+S10</f>
        <v>0</v>
      </c>
      <c r="AF10" s="121">
        <f>AD10+T10</f>
        <v>0</v>
      </c>
      <c r="AG10" s="122">
        <v>2</v>
      </c>
      <c r="AH10" s="91">
        <f>(AG10-Z10)/Z10*100</f>
        <v>0</v>
      </c>
      <c r="AI10" s="107"/>
      <c r="AJ10" s="122">
        <v>2</v>
      </c>
      <c r="AK10" s="92">
        <f>AJ10/AG10</f>
        <v>1</v>
      </c>
      <c r="AL10" s="87">
        <v>2</v>
      </c>
      <c r="AM10" s="123"/>
      <c r="AN10" s="124">
        <f>AM10+AB10</f>
        <v>0</v>
      </c>
      <c r="AO10" s="123"/>
      <c r="AP10" s="123"/>
      <c r="AQ10" s="124">
        <f>AO10+AE10</f>
        <v>0</v>
      </c>
      <c r="AR10" s="124">
        <f>AP10+AF10</f>
        <v>0</v>
      </c>
      <c r="AS10" s="125">
        <v>2</v>
      </c>
      <c r="AT10" s="111">
        <f>(AS10-AL10)/AL10*100</f>
        <v>0</v>
      </c>
      <c r="AU10" s="109"/>
      <c r="AV10" s="125">
        <v>2</v>
      </c>
      <c r="AW10" s="110">
        <f>AV10/AS10</f>
        <v>1</v>
      </c>
    </row>
    <row r="11" spans="1:49" collapsed="1" x14ac:dyDescent="0.3">
      <c r="A11" s="8">
        <v>1</v>
      </c>
      <c r="B11" s="4" t="s">
        <v>4</v>
      </c>
      <c r="C11" s="4">
        <v>33</v>
      </c>
      <c r="D11" s="4" t="s">
        <v>9</v>
      </c>
      <c r="E11" s="87"/>
      <c r="F11" s="94"/>
      <c r="G11" s="94"/>
      <c r="H11" s="94"/>
      <c r="I11" s="94"/>
      <c r="J11" s="96" t="e">
        <f>(I11-E11)/E11*100</f>
        <v>#DIV/0!</v>
      </c>
      <c r="K11" s="97"/>
      <c r="L11" s="95"/>
      <c r="M11" s="98" t="e">
        <f>L11/I11</f>
        <v>#DIV/0!</v>
      </c>
      <c r="N11" s="87"/>
      <c r="O11" s="116"/>
      <c r="P11" s="117">
        <f>O11+F11</f>
        <v>0</v>
      </c>
      <c r="Q11" s="116"/>
      <c r="R11" s="116"/>
      <c r="S11" s="117">
        <f>Q11+G11</f>
        <v>0</v>
      </c>
      <c r="T11" s="117">
        <f>R11+H11</f>
        <v>0</v>
      </c>
      <c r="U11" s="118"/>
      <c r="V11" s="104" t="e">
        <f>(U11-N11)/N11*100</f>
        <v>#DIV/0!</v>
      </c>
      <c r="W11" s="118"/>
      <c r="X11" s="118"/>
      <c r="Y11" s="105" t="e">
        <f>X11/U11</f>
        <v>#DIV/0!</v>
      </c>
      <c r="Z11" s="87"/>
      <c r="AA11" s="120"/>
      <c r="AB11" s="121">
        <f>AA11+P11</f>
        <v>0</v>
      </c>
      <c r="AC11" s="120"/>
      <c r="AD11" s="120"/>
      <c r="AE11" s="121">
        <f>AC11+S11</f>
        <v>0</v>
      </c>
      <c r="AF11" s="121">
        <f>AD11+T11</f>
        <v>0</v>
      </c>
      <c r="AG11" s="122"/>
      <c r="AH11" s="91" t="e">
        <f>(AG11-Z11)/Z11*100</f>
        <v>#DIV/0!</v>
      </c>
      <c r="AI11" s="107"/>
      <c r="AJ11" s="122"/>
      <c r="AK11" s="92" t="e">
        <f>AJ11/AG11</f>
        <v>#DIV/0!</v>
      </c>
      <c r="AL11" s="87"/>
      <c r="AM11" s="123"/>
      <c r="AN11" s="124">
        <f>AM11+AB11</f>
        <v>0</v>
      </c>
      <c r="AO11" s="123"/>
      <c r="AP11" s="123"/>
      <c r="AQ11" s="124">
        <f>AO11+AE11</f>
        <v>0</v>
      </c>
      <c r="AR11" s="124">
        <f>AP11+AF11</f>
        <v>0</v>
      </c>
      <c r="AS11" s="125"/>
      <c r="AT11" s="111" t="e">
        <f>(AS11-AL11)/AL11*100</f>
        <v>#DIV/0!</v>
      </c>
      <c r="AU11" s="109"/>
      <c r="AV11" s="125"/>
      <c r="AW11" s="110" t="e">
        <f>AV11/AS11</f>
        <v>#DIV/0!</v>
      </c>
    </row>
    <row r="12" spans="1:49" x14ac:dyDescent="0.3">
      <c r="A12" s="8">
        <v>1</v>
      </c>
      <c r="B12" s="4" t="s">
        <v>4</v>
      </c>
      <c r="C12" s="4">
        <v>38</v>
      </c>
      <c r="D12" s="4" t="s">
        <v>6</v>
      </c>
      <c r="E12" s="87"/>
      <c r="F12" s="94"/>
      <c r="G12" s="94"/>
      <c r="H12" s="94"/>
      <c r="I12" s="94"/>
      <c r="J12" s="96" t="e">
        <f>(I12-E12)/E12*100</f>
        <v>#DIV/0!</v>
      </c>
      <c r="K12" s="97"/>
      <c r="L12" s="95"/>
      <c r="M12" s="98" t="e">
        <f>L12/I12</f>
        <v>#DIV/0!</v>
      </c>
      <c r="N12" s="87"/>
      <c r="O12" s="116"/>
      <c r="P12" s="117">
        <f>O12+F12</f>
        <v>0</v>
      </c>
      <c r="Q12" s="116"/>
      <c r="R12" s="116"/>
      <c r="S12" s="117">
        <f>Q12+G12</f>
        <v>0</v>
      </c>
      <c r="T12" s="117">
        <f>R12+H12</f>
        <v>0</v>
      </c>
      <c r="U12" s="118"/>
      <c r="V12" s="104" t="e">
        <f>(U12-N12)/N12*100</f>
        <v>#DIV/0!</v>
      </c>
      <c r="W12" s="118"/>
      <c r="X12" s="118"/>
      <c r="Y12" s="105" t="e">
        <f>X12/U12</f>
        <v>#DIV/0!</v>
      </c>
      <c r="Z12" s="87"/>
      <c r="AA12" s="120"/>
      <c r="AB12" s="121">
        <f>AA12+P12</f>
        <v>0</v>
      </c>
      <c r="AC12" s="120"/>
      <c r="AD12" s="120"/>
      <c r="AE12" s="121">
        <f>AC12+S12</f>
        <v>0</v>
      </c>
      <c r="AF12" s="121">
        <f>AD12+T12</f>
        <v>0</v>
      </c>
      <c r="AG12" s="122"/>
      <c r="AH12" s="91" t="e">
        <f>(AG12-Z12)/Z12*100</f>
        <v>#DIV/0!</v>
      </c>
      <c r="AI12" s="107"/>
      <c r="AJ12" s="122"/>
      <c r="AK12" s="92" t="e">
        <f>AJ12/AG12</f>
        <v>#DIV/0!</v>
      </c>
      <c r="AL12" s="87"/>
      <c r="AM12" s="123"/>
      <c r="AN12" s="124">
        <f>AM12+AB12</f>
        <v>0</v>
      </c>
      <c r="AO12" s="123"/>
      <c r="AP12" s="123"/>
      <c r="AQ12" s="124">
        <f>AO12+AE12</f>
        <v>0</v>
      </c>
      <c r="AR12" s="124">
        <f>AP12+AF12</f>
        <v>0</v>
      </c>
      <c r="AS12" s="125"/>
      <c r="AT12" s="111" t="e">
        <f>(AS12-AL12)/AL12*100</f>
        <v>#DIV/0!</v>
      </c>
      <c r="AU12" s="109"/>
      <c r="AV12" s="125"/>
      <c r="AW12" s="110" t="e">
        <f>AV12/AS12</f>
        <v>#DIV/0!</v>
      </c>
    </row>
    <row r="13" spans="1:49" x14ac:dyDescent="0.3">
      <c r="A13" s="8">
        <v>1</v>
      </c>
      <c r="B13" s="4" t="s">
        <v>4</v>
      </c>
      <c r="C13" s="4">
        <v>59</v>
      </c>
      <c r="D13" s="4" t="s">
        <v>8</v>
      </c>
      <c r="E13" s="87"/>
      <c r="F13" s="94"/>
      <c r="G13" s="94"/>
      <c r="H13" s="94"/>
      <c r="I13" s="94"/>
      <c r="J13" s="96" t="e">
        <f>(I13-E13)/E13*100</f>
        <v>#DIV/0!</v>
      </c>
      <c r="K13" s="97"/>
      <c r="L13" s="95"/>
      <c r="M13" s="98" t="e">
        <f>L13/I13</f>
        <v>#DIV/0!</v>
      </c>
      <c r="N13" s="87"/>
      <c r="O13" s="116"/>
      <c r="P13" s="117">
        <f>O13+F13</f>
        <v>0</v>
      </c>
      <c r="Q13" s="116"/>
      <c r="R13" s="116"/>
      <c r="S13" s="117">
        <f>Q13+G13</f>
        <v>0</v>
      </c>
      <c r="T13" s="117">
        <f>R13+H13</f>
        <v>0</v>
      </c>
      <c r="U13" s="118"/>
      <c r="V13" s="104" t="e">
        <f>(U13-N13)/N13*100</f>
        <v>#DIV/0!</v>
      </c>
      <c r="W13" s="118"/>
      <c r="X13" s="118"/>
      <c r="Y13" s="105" t="e">
        <f>X13/U13</f>
        <v>#DIV/0!</v>
      </c>
      <c r="Z13" s="87"/>
      <c r="AA13" s="120"/>
      <c r="AB13" s="121">
        <f>AA13+P13</f>
        <v>0</v>
      </c>
      <c r="AC13" s="120"/>
      <c r="AD13" s="90"/>
      <c r="AE13" s="121">
        <f>AC13+S13</f>
        <v>0</v>
      </c>
      <c r="AF13" s="121">
        <f>AD13+T13</f>
        <v>0</v>
      </c>
      <c r="AG13" s="122"/>
      <c r="AH13" s="91" t="e">
        <f>(AG13-Z13)/Z13*100</f>
        <v>#DIV/0!</v>
      </c>
      <c r="AI13" s="107"/>
      <c r="AJ13" s="122"/>
      <c r="AK13" s="92" t="e">
        <f>AJ13/AG13</f>
        <v>#DIV/0!</v>
      </c>
      <c r="AL13" s="87"/>
      <c r="AM13" s="114"/>
      <c r="AN13" s="124">
        <f>AM13+AB13</f>
        <v>0</v>
      </c>
      <c r="AO13" s="123"/>
      <c r="AP13" s="123"/>
      <c r="AQ13" s="124">
        <f>AO13+AE13</f>
        <v>0</v>
      </c>
      <c r="AR13" s="124">
        <f>AP13+AF13</f>
        <v>0</v>
      </c>
      <c r="AS13" s="125"/>
      <c r="AT13" s="111" t="e">
        <f>(AS13-AL13)/AL13*100</f>
        <v>#DIV/0!</v>
      </c>
      <c r="AU13" s="109"/>
      <c r="AV13" s="125"/>
      <c r="AW13" s="110" t="e">
        <f>AV13/AS13</f>
        <v>#DIV/0!</v>
      </c>
    </row>
    <row r="14" spans="1:49" x14ac:dyDescent="0.3">
      <c r="A14" s="8">
        <v>2</v>
      </c>
      <c r="B14" s="4" t="s">
        <v>19</v>
      </c>
      <c r="C14" s="4">
        <v>12</v>
      </c>
      <c r="D14" s="4" t="s">
        <v>23</v>
      </c>
      <c r="E14" s="87"/>
      <c r="F14" s="94"/>
      <c r="G14" s="94"/>
      <c r="H14" s="94"/>
      <c r="I14" s="94"/>
      <c r="J14" s="96" t="e">
        <f>(I14-E14)/E14*100</f>
        <v>#DIV/0!</v>
      </c>
      <c r="K14" s="97"/>
      <c r="L14" s="95"/>
      <c r="M14" s="98" t="e">
        <f>L14/I14</f>
        <v>#DIV/0!</v>
      </c>
      <c r="N14" s="87"/>
      <c r="O14" s="116">
        <v>1</v>
      </c>
      <c r="P14" s="117">
        <f>O14+F14</f>
        <v>1</v>
      </c>
      <c r="Q14" s="116">
        <v>2</v>
      </c>
      <c r="R14" s="116">
        <v>2</v>
      </c>
      <c r="S14" s="117">
        <f>Q14+G14</f>
        <v>2</v>
      </c>
      <c r="T14" s="117">
        <f>R14+H14</f>
        <v>2</v>
      </c>
      <c r="U14" s="118"/>
      <c r="V14" s="104" t="e">
        <f>(U14-N14)/N14*100</f>
        <v>#DIV/0!</v>
      </c>
      <c r="W14" s="118">
        <v>4514</v>
      </c>
      <c r="X14" s="118"/>
      <c r="Y14" s="105" t="e">
        <f>X14/U14</f>
        <v>#DIV/0!</v>
      </c>
      <c r="Z14" s="87"/>
      <c r="AA14" s="120"/>
      <c r="AB14" s="121">
        <f>AA14+P14</f>
        <v>1</v>
      </c>
      <c r="AC14" s="120"/>
      <c r="AD14" s="90"/>
      <c r="AE14" s="121">
        <f>AC14+S14</f>
        <v>2</v>
      </c>
      <c r="AF14" s="121">
        <f>AD14+T14</f>
        <v>2</v>
      </c>
      <c r="AG14" s="122"/>
      <c r="AH14" s="91" t="e">
        <f>(AG14-Z14)/Z14*100</f>
        <v>#DIV/0!</v>
      </c>
      <c r="AI14" s="107"/>
      <c r="AJ14" s="122"/>
      <c r="AK14" s="92" t="e">
        <f>AJ14/AG14</f>
        <v>#DIV/0!</v>
      </c>
      <c r="AL14" s="87"/>
      <c r="AM14" s="114"/>
      <c r="AN14" s="124">
        <f>AM14+AB14</f>
        <v>1</v>
      </c>
      <c r="AO14" s="123"/>
      <c r="AP14" s="123"/>
      <c r="AQ14" s="124">
        <f>AO14+AE14</f>
        <v>2</v>
      </c>
      <c r="AR14" s="124">
        <f>AP14+AF14</f>
        <v>2</v>
      </c>
      <c r="AS14" s="125"/>
      <c r="AT14" s="111" t="e">
        <f>(AS14-AL14)/AL14*100</f>
        <v>#DIV/0!</v>
      </c>
      <c r="AU14" s="109"/>
      <c r="AV14" s="125"/>
      <c r="AW14" s="110" t="e">
        <f>AV14/AS14</f>
        <v>#DIV/0!</v>
      </c>
    </row>
    <row r="15" spans="1:49" x14ac:dyDescent="0.3">
      <c r="A15" s="8">
        <v>2</v>
      </c>
      <c r="B15" s="4" t="s">
        <v>19</v>
      </c>
      <c r="C15" s="4">
        <v>19</v>
      </c>
      <c r="D15" s="4" t="s">
        <v>27</v>
      </c>
      <c r="E15" s="87">
        <v>59</v>
      </c>
      <c r="F15" s="94"/>
      <c r="G15" s="94"/>
      <c r="H15" s="94"/>
      <c r="I15" s="94">
        <v>57</v>
      </c>
      <c r="J15" s="96">
        <f>(I15-E15)/E15*100</f>
        <v>-3.3898305084745761</v>
      </c>
      <c r="K15" s="97"/>
      <c r="L15" s="95">
        <v>54</v>
      </c>
      <c r="M15" s="98">
        <f>L15/I15</f>
        <v>0.94736842105263153</v>
      </c>
      <c r="N15" s="87">
        <v>60</v>
      </c>
      <c r="O15" s="116"/>
      <c r="P15" s="117">
        <f>O15+F15</f>
        <v>0</v>
      </c>
      <c r="Q15" s="116"/>
      <c r="R15" s="116"/>
      <c r="S15" s="117">
        <f>Q15+G15</f>
        <v>0</v>
      </c>
      <c r="T15" s="117">
        <f>R15+H15</f>
        <v>0</v>
      </c>
      <c r="U15" s="118">
        <v>56</v>
      </c>
      <c r="V15" s="104">
        <f>(U15-N15)/N15*100</f>
        <v>-6.666666666666667</v>
      </c>
      <c r="W15" s="118"/>
      <c r="X15" s="118">
        <v>54</v>
      </c>
      <c r="Y15" s="105">
        <f>X15/U15</f>
        <v>0.9642857142857143</v>
      </c>
      <c r="Z15" s="87">
        <v>60</v>
      </c>
      <c r="AA15" s="120"/>
      <c r="AB15" s="121">
        <f>AA15+P15</f>
        <v>0</v>
      </c>
      <c r="AC15" s="120">
        <v>5</v>
      </c>
      <c r="AD15" s="120">
        <v>4</v>
      </c>
      <c r="AE15" s="121">
        <f>AC15+S15</f>
        <v>5</v>
      </c>
      <c r="AF15" s="121">
        <f>AD15+T15</f>
        <v>4</v>
      </c>
      <c r="AG15" s="122">
        <v>51</v>
      </c>
      <c r="AH15" s="91">
        <f>(AG15-Z15)/Z15*100</f>
        <v>-15</v>
      </c>
      <c r="AI15" s="107"/>
      <c r="AJ15" s="122">
        <v>50</v>
      </c>
      <c r="AK15" s="92">
        <f>AJ15/AG15</f>
        <v>0.98039215686274506</v>
      </c>
      <c r="AL15" s="87">
        <v>57</v>
      </c>
      <c r="AM15" s="123"/>
      <c r="AN15" s="124">
        <f>AM15+AB15</f>
        <v>0</v>
      </c>
      <c r="AO15" s="123"/>
      <c r="AP15" s="123"/>
      <c r="AQ15" s="124">
        <f>AO15+AE15</f>
        <v>5</v>
      </c>
      <c r="AR15" s="124">
        <f>AP15+AF15</f>
        <v>4</v>
      </c>
      <c r="AS15" s="125">
        <v>51</v>
      </c>
      <c r="AT15" s="111">
        <f>(AS15-AL15)/AL15*100</f>
        <v>-10.526315789473683</v>
      </c>
      <c r="AU15" s="109"/>
      <c r="AV15" s="125">
        <v>49</v>
      </c>
      <c r="AW15" s="110">
        <f>AV15/AS15</f>
        <v>0.96078431372549022</v>
      </c>
    </row>
    <row r="16" spans="1:49" x14ac:dyDescent="0.3">
      <c r="A16" s="8">
        <v>2</v>
      </c>
      <c r="B16" s="4" t="s">
        <v>19</v>
      </c>
      <c r="C16" s="4">
        <v>46</v>
      </c>
      <c r="D16" s="4" t="s">
        <v>26</v>
      </c>
      <c r="E16" s="87">
        <v>1</v>
      </c>
      <c r="F16" s="94"/>
      <c r="G16" s="94"/>
      <c r="H16" s="94"/>
      <c r="I16" s="94">
        <v>1</v>
      </c>
      <c r="J16" s="96">
        <f>(I16-E16)/E16*100</f>
        <v>0</v>
      </c>
      <c r="K16" s="97"/>
      <c r="L16" s="95">
        <v>1</v>
      </c>
      <c r="M16" s="98">
        <f>L16/I16</f>
        <v>1</v>
      </c>
      <c r="N16" s="87">
        <v>1</v>
      </c>
      <c r="O16" s="116"/>
      <c r="P16" s="117">
        <f>O16+F16</f>
        <v>0</v>
      </c>
      <c r="Q16" s="116"/>
      <c r="R16" s="116"/>
      <c r="S16" s="117">
        <f>Q16+G16</f>
        <v>0</v>
      </c>
      <c r="T16" s="117">
        <f>R16+H16</f>
        <v>0</v>
      </c>
      <c r="U16" s="118">
        <v>1</v>
      </c>
      <c r="V16" s="104">
        <f>(U16-N16)/N16*100</f>
        <v>0</v>
      </c>
      <c r="W16" s="118"/>
      <c r="X16" s="118">
        <v>1</v>
      </c>
      <c r="Y16" s="105">
        <f>X16/U16</f>
        <v>1</v>
      </c>
      <c r="Z16" s="87">
        <v>1</v>
      </c>
      <c r="AA16" s="120"/>
      <c r="AB16" s="121">
        <f>AA16+P16</f>
        <v>0</v>
      </c>
      <c r="AC16" s="120"/>
      <c r="AD16" s="120"/>
      <c r="AE16" s="121">
        <f>AC16+S16</f>
        <v>0</v>
      </c>
      <c r="AF16" s="121">
        <f>AD16+T16</f>
        <v>0</v>
      </c>
      <c r="AG16" s="122">
        <v>1</v>
      </c>
      <c r="AH16" s="91">
        <f>(AG16-Z16)/Z16*100</f>
        <v>0</v>
      </c>
      <c r="AI16" s="107"/>
      <c r="AJ16" s="122">
        <v>1</v>
      </c>
      <c r="AK16" s="92">
        <f>AJ16/AG16</f>
        <v>1</v>
      </c>
      <c r="AL16" s="87">
        <v>1</v>
      </c>
      <c r="AM16" s="123"/>
      <c r="AN16" s="124">
        <f>AM16+AB16</f>
        <v>0</v>
      </c>
      <c r="AO16" s="123"/>
      <c r="AP16" s="123"/>
      <c r="AQ16" s="124">
        <f>AO16+AE16</f>
        <v>0</v>
      </c>
      <c r="AR16" s="124">
        <f>AP16+AF16</f>
        <v>0</v>
      </c>
      <c r="AS16" s="125">
        <v>1</v>
      </c>
      <c r="AT16" s="111">
        <f>(AS16-AL16)/AL16*100</f>
        <v>0</v>
      </c>
      <c r="AU16" s="109"/>
      <c r="AV16" s="125">
        <v>1</v>
      </c>
      <c r="AW16" s="110">
        <f>AV16/AS16</f>
        <v>1</v>
      </c>
    </row>
    <row r="17" spans="1:49" x14ac:dyDescent="0.3">
      <c r="A17" s="8">
        <v>2</v>
      </c>
      <c r="B17" s="4" t="s">
        <v>19</v>
      </c>
      <c r="C17" s="4">
        <v>49</v>
      </c>
      <c r="D17" s="4" t="s">
        <v>22</v>
      </c>
      <c r="E17" s="87">
        <v>1</v>
      </c>
      <c r="F17" s="94"/>
      <c r="G17" s="94"/>
      <c r="H17" s="94"/>
      <c r="I17" s="94">
        <v>1</v>
      </c>
      <c r="J17" s="96">
        <f>(I17-E17)/E17*100</f>
        <v>0</v>
      </c>
      <c r="K17" s="97"/>
      <c r="L17" s="95">
        <v>1</v>
      </c>
      <c r="M17" s="98">
        <f>L17/I17</f>
        <v>1</v>
      </c>
      <c r="N17" s="87">
        <v>1</v>
      </c>
      <c r="O17" s="116"/>
      <c r="P17" s="117">
        <f>O17+F17</f>
        <v>0</v>
      </c>
      <c r="Q17" s="116"/>
      <c r="R17" s="116"/>
      <c r="S17" s="117">
        <f>Q17+G17</f>
        <v>0</v>
      </c>
      <c r="T17" s="117">
        <f>R17+H17</f>
        <v>0</v>
      </c>
      <c r="U17" s="118">
        <v>1</v>
      </c>
      <c r="V17" s="104">
        <f>(U17-N17)/N17*100</f>
        <v>0</v>
      </c>
      <c r="W17" s="118"/>
      <c r="X17" s="118">
        <v>1</v>
      </c>
      <c r="Y17" s="105">
        <f>X17/U17</f>
        <v>1</v>
      </c>
      <c r="Z17" s="87">
        <v>1</v>
      </c>
      <c r="AA17" s="120"/>
      <c r="AB17" s="121">
        <f>AA17+P17</f>
        <v>0</v>
      </c>
      <c r="AC17" s="120"/>
      <c r="AD17" s="120"/>
      <c r="AE17" s="121">
        <f>AC17+S17</f>
        <v>0</v>
      </c>
      <c r="AF17" s="121">
        <f>AD17+T17</f>
        <v>0</v>
      </c>
      <c r="AG17" s="122">
        <v>1</v>
      </c>
      <c r="AH17" s="91">
        <f>(AG17-Z17)/Z17*100</f>
        <v>0</v>
      </c>
      <c r="AI17" s="107"/>
      <c r="AJ17" s="122">
        <v>1</v>
      </c>
      <c r="AK17" s="92">
        <f>AJ17/AG17</f>
        <v>1</v>
      </c>
      <c r="AL17" s="87">
        <v>1</v>
      </c>
      <c r="AM17" s="114"/>
      <c r="AN17" s="124">
        <f>AM17+AB17</f>
        <v>0</v>
      </c>
      <c r="AO17" s="123"/>
      <c r="AP17" s="123"/>
      <c r="AQ17" s="124">
        <f>AO17+AE17</f>
        <v>0</v>
      </c>
      <c r="AR17" s="124">
        <f>AP17+AF17</f>
        <v>0</v>
      </c>
      <c r="AS17" s="125">
        <v>1</v>
      </c>
      <c r="AT17" s="111">
        <f>(AS17-AL17)/AL17*100</f>
        <v>0</v>
      </c>
      <c r="AU17" s="109"/>
      <c r="AV17" s="125">
        <v>1</v>
      </c>
      <c r="AW17" s="110">
        <f>AV17/AS17</f>
        <v>1</v>
      </c>
    </row>
    <row r="18" spans="1:49" x14ac:dyDescent="0.3">
      <c r="A18" s="8">
        <v>2</v>
      </c>
      <c r="B18" s="4" t="s">
        <v>19</v>
      </c>
      <c r="C18" s="4">
        <v>52</v>
      </c>
      <c r="D18" s="4" t="s">
        <v>24</v>
      </c>
      <c r="E18" s="87">
        <v>6</v>
      </c>
      <c r="F18" s="94"/>
      <c r="G18" s="94"/>
      <c r="H18" s="94"/>
      <c r="I18" s="94">
        <v>5</v>
      </c>
      <c r="J18" s="96">
        <f>(I18-E18)/E18*100</f>
        <v>-16.666666666666664</v>
      </c>
      <c r="K18" s="97"/>
      <c r="L18" s="95">
        <v>5</v>
      </c>
      <c r="M18" s="98">
        <f>L18/I18</f>
        <v>1</v>
      </c>
      <c r="N18" s="87">
        <v>6</v>
      </c>
      <c r="O18" s="116"/>
      <c r="P18" s="117">
        <f>O18+F18</f>
        <v>0</v>
      </c>
      <c r="Q18" s="116"/>
      <c r="R18" s="116"/>
      <c r="S18" s="117">
        <f>Q18+G18</f>
        <v>0</v>
      </c>
      <c r="T18" s="117">
        <f>R18+H18</f>
        <v>0</v>
      </c>
      <c r="U18" s="118">
        <v>5</v>
      </c>
      <c r="V18" s="104">
        <f>(U18-N18)/N18*100</f>
        <v>-16.666666666666664</v>
      </c>
      <c r="W18" s="118"/>
      <c r="X18" s="118">
        <v>5</v>
      </c>
      <c r="Y18" s="105">
        <f>X18/U18</f>
        <v>1</v>
      </c>
      <c r="Z18" s="87">
        <v>5</v>
      </c>
      <c r="AA18" s="120"/>
      <c r="AB18" s="121">
        <f>AA18+P18</f>
        <v>0</v>
      </c>
      <c r="AC18" s="120"/>
      <c r="AD18" s="120"/>
      <c r="AE18" s="121">
        <f>AC18+S18</f>
        <v>0</v>
      </c>
      <c r="AF18" s="121">
        <f>AD18+T18</f>
        <v>0</v>
      </c>
      <c r="AG18" s="122">
        <v>5</v>
      </c>
      <c r="AH18" s="91">
        <f>(AG18-Z18)/Z18*100</f>
        <v>0</v>
      </c>
      <c r="AI18" s="107"/>
      <c r="AJ18" s="122">
        <v>5</v>
      </c>
      <c r="AK18" s="92">
        <f>AJ18/AG18</f>
        <v>1</v>
      </c>
      <c r="AL18" s="87">
        <v>5</v>
      </c>
      <c r="AM18" s="114"/>
      <c r="AN18" s="124">
        <f>AM18+AB18</f>
        <v>0</v>
      </c>
      <c r="AO18" s="123"/>
      <c r="AP18" s="123"/>
      <c r="AQ18" s="124">
        <f>AO18+AE18</f>
        <v>0</v>
      </c>
      <c r="AR18" s="124">
        <f>AP18+AF18</f>
        <v>0</v>
      </c>
      <c r="AS18" s="125">
        <v>5</v>
      </c>
      <c r="AT18" s="111">
        <f>(AS18-AL18)/AL18*100</f>
        <v>0</v>
      </c>
      <c r="AU18" s="109"/>
      <c r="AV18" s="125">
        <v>5</v>
      </c>
      <c r="AW18" s="110">
        <f>AV18/AS18</f>
        <v>1</v>
      </c>
    </row>
    <row r="19" spans="1:49" x14ac:dyDescent="0.3">
      <c r="A19" s="8">
        <v>2</v>
      </c>
      <c r="B19" s="4" t="s">
        <v>19</v>
      </c>
      <c r="C19" s="4">
        <v>53</v>
      </c>
      <c r="D19" s="4" t="s">
        <v>25</v>
      </c>
      <c r="E19" s="87">
        <v>1</v>
      </c>
      <c r="F19" s="94">
        <v>1</v>
      </c>
      <c r="G19" s="94"/>
      <c r="H19" s="94"/>
      <c r="I19" s="94">
        <v>2</v>
      </c>
      <c r="J19" s="96">
        <f>(I19-E19)/E19*100</f>
        <v>100</v>
      </c>
      <c r="K19" s="97"/>
      <c r="L19" s="95">
        <v>2</v>
      </c>
      <c r="M19" s="98">
        <f>L19/I19</f>
        <v>1</v>
      </c>
      <c r="N19" s="87">
        <v>1</v>
      </c>
      <c r="O19" s="116"/>
      <c r="P19" s="117">
        <f>O19+F19</f>
        <v>1</v>
      </c>
      <c r="Q19" s="116"/>
      <c r="R19" s="116"/>
      <c r="S19" s="117">
        <f>Q19+G19</f>
        <v>0</v>
      </c>
      <c r="T19" s="117">
        <f>R19+H19</f>
        <v>0</v>
      </c>
      <c r="U19" s="118">
        <v>2</v>
      </c>
      <c r="V19" s="104">
        <f>(U19-N19)/N19*100</f>
        <v>100</v>
      </c>
      <c r="W19" s="118"/>
      <c r="X19" s="118">
        <v>2</v>
      </c>
      <c r="Y19" s="105">
        <f>X19/U19</f>
        <v>1</v>
      </c>
      <c r="Z19" s="87">
        <v>1</v>
      </c>
      <c r="AA19" s="120"/>
      <c r="AB19" s="121">
        <f>AA19+P19</f>
        <v>1</v>
      </c>
      <c r="AC19" s="120"/>
      <c r="AD19" s="90"/>
      <c r="AE19" s="121">
        <f>AC19+S19</f>
        <v>0</v>
      </c>
      <c r="AF19" s="121">
        <f>AD19+T19</f>
        <v>0</v>
      </c>
      <c r="AG19" s="122">
        <v>2</v>
      </c>
      <c r="AH19" s="91">
        <f>(AG19-Z19)/Z19*100</f>
        <v>100</v>
      </c>
      <c r="AI19" s="107"/>
      <c r="AJ19" s="122">
        <v>2</v>
      </c>
      <c r="AK19" s="92">
        <f>AJ19/AG19</f>
        <v>1</v>
      </c>
      <c r="AL19" s="87">
        <v>1</v>
      </c>
      <c r="AM19" s="114"/>
      <c r="AN19" s="124">
        <f>AM19+AB19</f>
        <v>1</v>
      </c>
      <c r="AO19" s="123"/>
      <c r="AP19" s="123"/>
      <c r="AQ19" s="124">
        <f>AO19+AE19</f>
        <v>0</v>
      </c>
      <c r="AR19" s="124">
        <f>AP19+AF19</f>
        <v>0</v>
      </c>
      <c r="AS19" s="125">
        <v>2</v>
      </c>
      <c r="AT19" s="111">
        <f>(AS19-AL19)/AL19*100</f>
        <v>100</v>
      </c>
      <c r="AU19" s="109"/>
      <c r="AV19" s="125">
        <v>2</v>
      </c>
      <c r="AW19" s="110">
        <f>AV19/AS19</f>
        <v>1</v>
      </c>
    </row>
    <row r="20" spans="1:49" x14ac:dyDescent="0.3">
      <c r="A20" s="8">
        <v>2</v>
      </c>
      <c r="B20" s="4" t="s">
        <v>19</v>
      </c>
      <c r="C20" s="4">
        <v>69</v>
      </c>
      <c r="D20" s="4" t="s">
        <v>20</v>
      </c>
      <c r="E20" s="87">
        <v>1</v>
      </c>
      <c r="F20" s="94"/>
      <c r="G20" s="94"/>
      <c r="H20" s="94"/>
      <c r="I20" s="94">
        <v>1</v>
      </c>
      <c r="J20" s="96">
        <f>(I20-E20)/E20*100</f>
        <v>0</v>
      </c>
      <c r="K20" s="97"/>
      <c r="L20" s="95">
        <v>1</v>
      </c>
      <c r="M20" s="98">
        <f>L20/I20</f>
        <v>1</v>
      </c>
      <c r="N20" s="87">
        <v>1</v>
      </c>
      <c r="O20" s="116"/>
      <c r="P20" s="117">
        <f>O20+F20</f>
        <v>0</v>
      </c>
      <c r="Q20" s="116"/>
      <c r="R20" s="116"/>
      <c r="S20" s="117">
        <f>Q20+G20</f>
        <v>0</v>
      </c>
      <c r="T20" s="117">
        <f>R20+H20</f>
        <v>0</v>
      </c>
      <c r="U20" s="118">
        <v>1</v>
      </c>
      <c r="V20" s="104">
        <f>(U20-N20)/N20*100</f>
        <v>0</v>
      </c>
      <c r="W20" s="118"/>
      <c r="X20" s="118">
        <v>1</v>
      </c>
      <c r="Y20" s="105">
        <f>X20/U20</f>
        <v>1</v>
      </c>
      <c r="Z20" s="87">
        <v>1</v>
      </c>
      <c r="AA20" s="90"/>
      <c r="AB20" s="121">
        <f>AA20+P20</f>
        <v>0</v>
      </c>
      <c r="AC20" s="120"/>
      <c r="AD20" s="90"/>
      <c r="AE20" s="121">
        <f>AC20+S20</f>
        <v>0</v>
      </c>
      <c r="AF20" s="121">
        <f>AD20+T20</f>
        <v>0</v>
      </c>
      <c r="AG20" s="122">
        <v>1</v>
      </c>
      <c r="AH20" s="91">
        <f>(AG20-Z20)/Z20*100</f>
        <v>0</v>
      </c>
      <c r="AI20" s="107"/>
      <c r="AJ20" s="122">
        <v>1</v>
      </c>
      <c r="AK20" s="92">
        <f>AJ20/AG20</f>
        <v>1</v>
      </c>
      <c r="AL20" s="87">
        <v>1</v>
      </c>
      <c r="AM20" s="114"/>
      <c r="AN20" s="124">
        <f>AM20+AB20</f>
        <v>0</v>
      </c>
      <c r="AO20" s="123"/>
      <c r="AP20" s="123"/>
      <c r="AQ20" s="124">
        <f>AO20+AE20</f>
        <v>0</v>
      </c>
      <c r="AR20" s="124">
        <f>AP20+AF20</f>
        <v>0</v>
      </c>
      <c r="AS20" s="125">
        <v>1</v>
      </c>
      <c r="AT20" s="111">
        <f>(AS20-AL20)/AL20*100</f>
        <v>0</v>
      </c>
      <c r="AU20" s="109"/>
      <c r="AV20" s="125">
        <v>1</v>
      </c>
      <c r="AW20" s="110">
        <f>AV20/AS20</f>
        <v>1</v>
      </c>
    </row>
    <row r="21" spans="1:49" x14ac:dyDescent="0.3">
      <c r="A21" s="8">
        <v>2</v>
      </c>
      <c r="B21" s="4" t="s">
        <v>19</v>
      </c>
      <c r="C21" s="4">
        <v>72</v>
      </c>
      <c r="D21" s="4" t="s">
        <v>21</v>
      </c>
      <c r="E21" s="87">
        <v>2</v>
      </c>
      <c r="F21" s="94"/>
      <c r="G21" s="94"/>
      <c r="H21" s="94"/>
      <c r="I21" s="94">
        <v>1</v>
      </c>
      <c r="J21" s="96">
        <f>(I21-E21)/E21*100</f>
        <v>-50</v>
      </c>
      <c r="K21" s="97"/>
      <c r="L21" s="95">
        <v>1</v>
      </c>
      <c r="M21" s="98">
        <f>L21/I21</f>
        <v>1</v>
      </c>
      <c r="N21" s="87">
        <v>1</v>
      </c>
      <c r="O21" s="116"/>
      <c r="P21" s="117">
        <f>O21+F21</f>
        <v>0</v>
      </c>
      <c r="Q21" s="116"/>
      <c r="R21" s="116"/>
      <c r="S21" s="117">
        <f>Q21+G21</f>
        <v>0</v>
      </c>
      <c r="T21" s="117">
        <f>R21+H21</f>
        <v>0</v>
      </c>
      <c r="U21" s="118">
        <v>1</v>
      </c>
      <c r="V21" s="104">
        <f>(U21-N21)/N21*100</f>
        <v>0</v>
      </c>
      <c r="W21" s="118"/>
      <c r="X21" s="118">
        <v>1</v>
      </c>
      <c r="Y21" s="105">
        <f>X21/U21</f>
        <v>1</v>
      </c>
      <c r="Z21" s="87">
        <v>1</v>
      </c>
      <c r="AA21" s="90"/>
      <c r="AB21" s="121">
        <f>AA21+P21</f>
        <v>0</v>
      </c>
      <c r="AC21" s="120"/>
      <c r="AD21" s="90"/>
      <c r="AE21" s="121">
        <f>AC21+S21</f>
        <v>0</v>
      </c>
      <c r="AF21" s="121">
        <f>AD21+T21</f>
        <v>0</v>
      </c>
      <c r="AG21" s="122">
        <v>1</v>
      </c>
      <c r="AH21" s="91">
        <f>(AG21-Z21)/Z21*100</f>
        <v>0</v>
      </c>
      <c r="AI21" s="107"/>
      <c r="AJ21" s="122">
        <v>1</v>
      </c>
      <c r="AK21" s="92">
        <f>AJ21/AG21</f>
        <v>1</v>
      </c>
      <c r="AL21" s="87">
        <v>1</v>
      </c>
      <c r="AM21" s="123"/>
      <c r="AN21" s="124">
        <f>AM21+AB21</f>
        <v>0</v>
      </c>
      <c r="AO21" s="123"/>
      <c r="AP21" s="123"/>
      <c r="AQ21" s="124">
        <f>AO21+AE21</f>
        <v>0</v>
      </c>
      <c r="AR21" s="124">
        <f>AP21+AF21</f>
        <v>0</v>
      </c>
      <c r="AS21" s="125">
        <v>1</v>
      </c>
      <c r="AT21" s="111">
        <f>(AS21-AL21)/AL21*100</f>
        <v>0</v>
      </c>
      <c r="AU21" s="109"/>
      <c r="AV21" s="125">
        <v>1</v>
      </c>
      <c r="AW21" s="110">
        <f>AV21/AS21</f>
        <v>1</v>
      </c>
    </row>
    <row r="22" spans="1:49" x14ac:dyDescent="0.3">
      <c r="A22" s="8">
        <v>3</v>
      </c>
      <c r="B22" s="4" t="s">
        <v>28</v>
      </c>
      <c r="C22" s="4">
        <v>21</v>
      </c>
      <c r="D22" s="4" t="s">
        <v>32</v>
      </c>
      <c r="E22" s="87">
        <v>40</v>
      </c>
      <c r="F22" s="94">
        <v>1</v>
      </c>
      <c r="G22" s="94">
        <v>2</v>
      </c>
      <c r="H22" s="94">
        <v>1</v>
      </c>
      <c r="I22" s="94">
        <v>40</v>
      </c>
      <c r="J22" s="96">
        <f>(I22-E22)/E22*100</f>
        <v>0</v>
      </c>
      <c r="K22" s="97"/>
      <c r="L22" s="95">
        <v>37</v>
      </c>
      <c r="M22" s="98">
        <f>L22/I22</f>
        <v>0.92500000000000004</v>
      </c>
      <c r="N22" s="87">
        <v>40</v>
      </c>
      <c r="O22" s="116">
        <v>1</v>
      </c>
      <c r="P22" s="117">
        <f>O22+F22</f>
        <v>2</v>
      </c>
      <c r="Q22" s="116">
        <v>1</v>
      </c>
      <c r="R22" s="116"/>
      <c r="S22" s="117">
        <f>Q22+G22</f>
        <v>3</v>
      </c>
      <c r="T22" s="117">
        <f>R22+H22</f>
        <v>1</v>
      </c>
      <c r="U22" s="118">
        <v>40</v>
      </c>
      <c r="V22" s="104">
        <f>(U22-N22)/N22*100</f>
        <v>0</v>
      </c>
      <c r="W22" s="118"/>
      <c r="X22" s="118">
        <v>37</v>
      </c>
      <c r="Y22" s="105">
        <f>X22/U22</f>
        <v>0.92500000000000004</v>
      </c>
      <c r="Z22" s="87">
        <v>40</v>
      </c>
      <c r="AA22" s="120"/>
      <c r="AB22" s="121">
        <f>AA22+P22</f>
        <v>2</v>
      </c>
      <c r="AC22" s="120">
        <v>4</v>
      </c>
      <c r="AD22" s="120">
        <v>4</v>
      </c>
      <c r="AE22" s="121">
        <f>AC22+S22</f>
        <v>7</v>
      </c>
      <c r="AF22" s="121">
        <f>AD22+T22</f>
        <v>5</v>
      </c>
      <c r="AG22" s="122">
        <v>36</v>
      </c>
      <c r="AH22" s="91">
        <f>(AG22-Z22)/Z22*100</f>
        <v>-10</v>
      </c>
      <c r="AI22" s="107"/>
      <c r="AJ22" s="122">
        <v>33</v>
      </c>
      <c r="AK22" s="92">
        <f>AJ22/AG22</f>
        <v>0.91666666666666663</v>
      </c>
      <c r="AL22" s="87">
        <v>40</v>
      </c>
      <c r="AM22" s="123"/>
      <c r="AN22" s="124">
        <f>AM22+AB22</f>
        <v>2</v>
      </c>
      <c r="AO22" s="123">
        <v>1</v>
      </c>
      <c r="AP22" s="123"/>
      <c r="AQ22" s="124">
        <f>AO22+AE22</f>
        <v>8</v>
      </c>
      <c r="AR22" s="124">
        <f>AP22+AF22</f>
        <v>5</v>
      </c>
      <c r="AS22" s="125">
        <v>35</v>
      </c>
      <c r="AT22" s="111">
        <f>(AS22-AL22)/AL22*100</f>
        <v>-12.5</v>
      </c>
      <c r="AU22" s="109"/>
      <c r="AV22" s="125">
        <v>32</v>
      </c>
      <c r="AW22" s="110">
        <f>AV22/AS22</f>
        <v>0.91428571428571426</v>
      </c>
    </row>
    <row r="23" spans="1:49" x14ac:dyDescent="0.3">
      <c r="A23" s="8">
        <v>3</v>
      </c>
      <c r="B23" s="4" t="s">
        <v>28</v>
      </c>
      <c r="C23" s="4">
        <v>23</v>
      </c>
      <c r="D23" s="4" t="s">
        <v>35</v>
      </c>
      <c r="E23" s="87"/>
      <c r="F23" s="94"/>
      <c r="G23" s="94"/>
      <c r="H23" s="94"/>
      <c r="I23" s="94"/>
      <c r="J23" s="96" t="e">
        <f>(I23-E23)/E23*100</f>
        <v>#DIV/0!</v>
      </c>
      <c r="K23" s="97"/>
      <c r="L23" s="95"/>
      <c r="M23" s="98" t="e">
        <f>L23/I23</f>
        <v>#DIV/0!</v>
      </c>
      <c r="N23" s="87"/>
      <c r="O23" s="116"/>
      <c r="P23" s="117">
        <f>O23+F23</f>
        <v>0</v>
      </c>
      <c r="Q23" s="116"/>
      <c r="R23" s="116"/>
      <c r="S23" s="117">
        <f>Q23+G23</f>
        <v>0</v>
      </c>
      <c r="T23" s="117">
        <f>R23+H23</f>
        <v>0</v>
      </c>
      <c r="U23" s="118"/>
      <c r="V23" s="104" t="e">
        <f>(U23-N23)/N23*100</f>
        <v>#DIV/0!</v>
      </c>
      <c r="W23" s="118"/>
      <c r="X23" s="118"/>
      <c r="Y23" s="105" t="e">
        <f>X23/U23</f>
        <v>#DIV/0!</v>
      </c>
      <c r="Z23" s="87"/>
      <c r="AA23" s="120"/>
      <c r="AB23" s="121">
        <f>AA23+P23</f>
        <v>0</v>
      </c>
      <c r="AC23" s="120"/>
      <c r="AD23" s="120"/>
      <c r="AE23" s="121">
        <f>AC23+S23</f>
        <v>0</v>
      </c>
      <c r="AF23" s="121">
        <f>AD23+T23</f>
        <v>0</v>
      </c>
      <c r="AG23" s="122"/>
      <c r="AH23" s="91" t="e">
        <f>(AG23-Z23)/Z23*100</f>
        <v>#DIV/0!</v>
      </c>
      <c r="AI23" s="107"/>
      <c r="AJ23" s="122"/>
      <c r="AK23" s="92" t="e">
        <f>AJ23/AG23</f>
        <v>#DIV/0!</v>
      </c>
      <c r="AL23" s="87"/>
      <c r="AM23" s="123"/>
      <c r="AN23" s="124">
        <f>AM23+AB23</f>
        <v>0</v>
      </c>
      <c r="AO23" s="123"/>
      <c r="AP23" s="123"/>
      <c r="AQ23" s="124">
        <f>AO23+AE23</f>
        <v>0</v>
      </c>
      <c r="AR23" s="124">
        <f>AP23+AF23</f>
        <v>0</v>
      </c>
      <c r="AS23" s="125"/>
      <c r="AT23" s="111" t="e">
        <f>(AS23-AL23)/AL23*100</f>
        <v>#DIV/0!</v>
      </c>
      <c r="AU23" s="109"/>
      <c r="AV23" s="125"/>
      <c r="AW23" s="110" t="e">
        <f>AV23/AS23</f>
        <v>#DIV/0!</v>
      </c>
    </row>
    <row r="24" spans="1:49" x14ac:dyDescent="0.3">
      <c r="A24" s="8">
        <v>3</v>
      </c>
      <c r="B24" s="4" t="s">
        <v>28</v>
      </c>
      <c r="C24" s="4">
        <v>25</v>
      </c>
      <c r="D24" s="4" t="s">
        <v>29</v>
      </c>
      <c r="E24" s="87"/>
      <c r="F24" s="94"/>
      <c r="G24" s="94"/>
      <c r="H24" s="94"/>
      <c r="I24" s="94"/>
      <c r="J24" s="96" t="e">
        <f>(I24-E24)/E24*100</f>
        <v>#DIV/0!</v>
      </c>
      <c r="K24" s="97"/>
      <c r="L24" s="95"/>
      <c r="M24" s="98" t="e">
        <f>L24/I24</f>
        <v>#DIV/0!</v>
      </c>
      <c r="N24" s="87"/>
      <c r="O24" s="116"/>
      <c r="P24" s="117">
        <f>O24+F24</f>
        <v>0</v>
      </c>
      <c r="Q24" s="116"/>
      <c r="R24" s="116"/>
      <c r="S24" s="117">
        <f>Q24+G24</f>
        <v>0</v>
      </c>
      <c r="T24" s="117">
        <f>R24+H24</f>
        <v>0</v>
      </c>
      <c r="U24" s="118"/>
      <c r="V24" s="104" t="e">
        <f>(U24-N24)/N24*100</f>
        <v>#DIV/0!</v>
      </c>
      <c r="W24" s="118"/>
      <c r="X24" s="118"/>
      <c r="Y24" s="105" t="e">
        <f>X24/U24</f>
        <v>#DIV/0!</v>
      </c>
      <c r="Z24" s="87"/>
      <c r="AA24" s="120"/>
      <c r="AB24" s="121">
        <f>AA24+P24</f>
        <v>0</v>
      </c>
      <c r="AC24" s="120"/>
      <c r="AD24" s="120"/>
      <c r="AE24" s="121">
        <f>AC24+S24</f>
        <v>0</v>
      </c>
      <c r="AF24" s="121">
        <f>AD24+T24</f>
        <v>0</v>
      </c>
      <c r="AG24" s="122"/>
      <c r="AH24" s="91" t="e">
        <f>(AG24-Z24)/Z24*100</f>
        <v>#DIV/0!</v>
      </c>
      <c r="AI24" s="107"/>
      <c r="AJ24" s="122"/>
      <c r="AK24" s="92" t="e">
        <f>AJ24/AG24</f>
        <v>#DIV/0!</v>
      </c>
      <c r="AL24" s="87"/>
      <c r="AM24" s="123"/>
      <c r="AN24" s="124">
        <f>AM24+AB24</f>
        <v>0</v>
      </c>
      <c r="AO24" s="123"/>
      <c r="AP24" s="123"/>
      <c r="AQ24" s="124">
        <f>AO24+AE24</f>
        <v>0</v>
      </c>
      <c r="AR24" s="124">
        <f>AP24+AF24</f>
        <v>0</v>
      </c>
      <c r="AS24" s="125"/>
      <c r="AT24" s="111" t="e">
        <f>(AS24-AL24)/AL24*100</f>
        <v>#DIV/0!</v>
      </c>
      <c r="AU24" s="109"/>
      <c r="AV24" s="125"/>
      <c r="AW24" s="110" t="e">
        <f>AV24/AS24</f>
        <v>#DIV/0!</v>
      </c>
    </row>
    <row r="25" spans="1:49" x14ac:dyDescent="0.3">
      <c r="A25" s="8">
        <v>3</v>
      </c>
      <c r="B25" s="4" t="s">
        <v>28</v>
      </c>
      <c r="C25" s="4">
        <v>55</v>
      </c>
      <c r="D25" s="4" t="s">
        <v>31</v>
      </c>
      <c r="E25" s="165">
        <v>3</v>
      </c>
      <c r="F25" s="94"/>
      <c r="G25" s="94"/>
      <c r="H25" s="94"/>
      <c r="I25" s="94">
        <v>3</v>
      </c>
      <c r="J25" s="96">
        <f>(I25-E25)/E25*100</f>
        <v>0</v>
      </c>
      <c r="K25" s="97"/>
      <c r="L25" s="95">
        <v>3</v>
      </c>
      <c r="M25" s="98">
        <f>L25/I25</f>
        <v>1</v>
      </c>
      <c r="N25" s="87">
        <v>3</v>
      </c>
      <c r="O25" s="116"/>
      <c r="P25" s="117">
        <f>O25+F25</f>
        <v>0</v>
      </c>
      <c r="Q25" s="116"/>
      <c r="R25" s="116"/>
      <c r="S25" s="117">
        <f>Q25+G25</f>
        <v>0</v>
      </c>
      <c r="T25" s="117">
        <f>R25+H25</f>
        <v>0</v>
      </c>
      <c r="U25" s="118">
        <v>3</v>
      </c>
      <c r="V25" s="104">
        <f>(U25-N25)/N25*100</f>
        <v>0</v>
      </c>
      <c r="W25" s="118"/>
      <c r="X25" s="118">
        <v>3</v>
      </c>
      <c r="Y25" s="105">
        <f>X25/U25</f>
        <v>1</v>
      </c>
      <c r="Z25" s="87">
        <v>3</v>
      </c>
      <c r="AA25" s="120"/>
      <c r="AB25" s="121">
        <f>AA25+P25</f>
        <v>0</v>
      </c>
      <c r="AC25" s="120"/>
      <c r="AD25" s="90"/>
      <c r="AE25" s="121">
        <f>AC25+S25</f>
        <v>0</v>
      </c>
      <c r="AF25" s="121">
        <f>AD25+T25</f>
        <v>0</v>
      </c>
      <c r="AG25" s="122">
        <v>3</v>
      </c>
      <c r="AH25" s="91">
        <f>(AG25-Z25)/Z25*100</f>
        <v>0</v>
      </c>
      <c r="AI25" s="107"/>
      <c r="AJ25" s="122">
        <v>3</v>
      </c>
      <c r="AK25" s="92">
        <f>AJ25/AG25</f>
        <v>1</v>
      </c>
      <c r="AL25" s="87">
        <v>3</v>
      </c>
      <c r="AM25" s="114"/>
      <c r="AN25" s="124">
        <f>AM25+AB25</f>
        <v>0</v>
      </c>
      <c r="AO25" s="123"/>
      <c r="AP25" s="123"/>
      <c r="AQ25" s="124">
        <f>AO25+AE25</f>
        <v>0</v>
      </c>
      <c r="AR25" s="124">
        <f>AP25+AF25</f>
        <v>0</v>
      </c>
      <c r="AS25" s="125">
        <v>3</v>
      </c>
      <c r="AT25" s="111">
        <f>(AS25-AL25)/AL25*100</f>
        <v>0</v>
      </c>
      <c r="AU25" s="109"/>
      <c r="AV25" s="125">
        <v>3</v>
      </c>
      <c r="AW25" s="110">
        <f>AV25/AS25</f>
        <v>1</v>
      </c>
    </row>
    <row r="26" spans="1:49" x14ac:dyDescent="0.3">
      <c r="A26" s="8">
        <v>3</v>
      </c>
      <c r="B26" s="4" t="s">
        <v>28</v>
      </c>
      <c r="C26" s="4">
        <v>56</v>
      </c>
      <c r="D26" s="4" t="s">
        <v>34</v>
      </c>
      <c r="E26" s="87"/>
      <c r="F26" s="94"/>
      <c r="G26" s="94"/>
      <c r="H26" s="94"/>
      <c r="I26" s="94"/>
      <c r="J26" s="96" t="e">
        <f>(I26-E26)/E26*100</f>
        <v>#DIV/0!</v>
      </c>
      <c r="K26" s="97"/>
      <c r="L26" s="95"/>
      <c r="M26" s="98" t="e">
        <f>L26/I26</f>
        <v>#DIV/0!</v>
      </c>
      <c r="N26" s="87"/>
      <c r="O26" s="116"/>
      <c r="P26" s="117">
        <f>O26+F26</f>
        <v>0</v>
      </c>
      <c r="Q26" s="116"/>
      <c r="R26" s="116"/>
      <c r="S26" s="117">
        <f>Q26+G26</f>
        <v>0</v>
      </c>
      <c r="T26" s="117">
        <f>R26+H26</f>
        <v>0</v>
      </c>
      <c r="U26" s="118"/>
      <c r="V26" s="104" t="e">
        <f>(U26-N26)/N26*100</f>
        <v>#DIV/0!</v>
      </c>
      <c r="W26" s="118"/>
      <c r="X26" s="118"/>
      <c r="Y26" s="105" t="e">
        <f>X26/U26</f>
        <v>#DIV/0!</v>
      </c>
      <c r="Z26" s="87"/>
      <c r="AA26" s="120"/>
      <c r="AB26" s="121">
        <f>AA26+P26</f>
        <v>0</v>
      </c>
      <c r="AC26" s="120"/>
      <c r="AD26" s="90"/>
      <c r="AE26" s="121">
        <f>AC26+S26</f>
        <v>0</v>
      </c>
      <c r="AF26" s="121">
        <f>AD26+T26</f>
        <v>0</v>
      </c>
      <c r="AG26" s="122"/>
      <c r="AH26" s="91" t="e">
        <f>(AG26-Z26)/Z26*100</f>
        <v>#DIV/0!</v>
      </c>
      <c r="AI26" s="107"/>
      <c r="AJ26" s="122"/>
      <c r="AK26" s="92" t="e">
        <f>AJ26/AG26</f>
        <v>#DIV/0!</v>
      </c>
      <c r="AL26" s="87"/>
      <c r="AM26" s="114"/>
      <c r="AN26" s="124">
        <f>AM26+AB26</f>
        <v>0</v>
      </c>
      <c r="AO26" s="123"/>
      <c r="AP26" s="123"/>
      <c r="AQ26" s="124">
        <f>AO26+AE26</f>
        <v>0</v>
      </c>
      <c r="AR26" s="124">
        <f>AP26+AF26</f>
        <v>0</v>
      </c>
      <c r="AS26" s="125"/>
      <c r="AT26" s="111" t="e">
        <f>(AS26-AL26)/AL26*100</f>
        <v>#DIV/0!</v>
      </c>
      <c r="AU26" s="109"/>
      <c r="AV26" s="125"/>
      <c r="AW26" s="110" t="e">
        <f>AV26/AS26</f>
        <v>#DIV/0!</v>
      </c>
    </row>
    <row r="27" spans="1:49" x14ac:dyDescent="0.3">
      <c r="A27" s="8">
        <v>3</v>
      </c>
      <c r="B27" s="4" t="s">
        <v>28</v>
      </c>
      <c r="C27" s="4">
        <v>75</v>
      </c>
      <c r="D27" s="4" t="s">
        <v>33</v>
      </c>
      <c r="E27" s="87">
        <v>1</v>
      </c>
      <c r="F27" s="94"/>
      <c r="G27" s="94"/>
      <c r="H27" s="94"/>
      <c r="I27" s="94"/>
      <c r="J27" s="96">
        <f>(I27-E27)/E27*100</f>
        <v>-100</v>
      </c>
      <c r="K27" s="97"/>
      <c r="L27" s="95"/>
      <c r="M27" s="98" t="e">
        <f>L27/I27</f>
        <v>#DIV/0!</v>
      </c>
      <c r="N27" s="87"/>
      <c r="O27" s="116"/>
      <c r="P27" s="117">
        <f>O27+F27</f>
        <v>0</v>
      </c>
      <c r="Q27" s="116"/>
      <c r="R27" s="116"/>
      <c r="S27" s="117">
        <f>Q27+G27</f>
        <v>0</v>
      </c>
      <c r="T27" s="117">
        <f>R27+H27</f>
        <v>0</v>
      </c>
      <c r="U27" s="118"/>
      <c r="V27" s="104" t="e">
        <f>(U27-N27)/N27*100</f>
        <v>#DIV/0!</v>
      </c>
      <c r="W27" s="118"/>
      <c r="X27" s="118"/>
      <c r="Y27" s="105" t="e">
        <f>X27/U27</f>
        <v>#DIV/0!</v>
      </c>
      <c r="Z27" s="87"/>
      <c r="AA27" s="90"/>
      <c r="AB27" s="121">
        <f>AA27+P27</f>
        <v>0</v>
      </c>
      <c r="AC27" s="120"/>
      <c r="AD27" s="90"/>
      <c r="AE27" s="121">
        <f>AC27+S27</f>
        <v>0</v>
      </c>
      <c r="AF27" s="121">
        <f>AD27+T27</f>
        <v>0</v>
      </c>
      <c r="AG27" s="122"/>
      <c r="AH27" s="91" t="e">
        <f>(AG27-Z27)/Z27*100</f>
        <v>#DIV/0!</v>
      </c>
      <c r="AI27" s="107"/>
      <c r="AJ27" s="122"/>
      <c r="AK27" s="92" t="e">
        <f>AJ27/AG27</f>
        <v>#DIV/0!</v>
      </c>
      <c r="AL27" s="87"/>
      <c r="AM27" s="114"/>
      <c r="AN27" s="124">
        <f>AM27+AB27</f>
        <v>0</v>
      </c>
      <c r="AO27" s="123"/>
      <c r="AP27" s="123"/>
      <c r="AQ27" s="124">
        <f>AO27+AE27</f>
        <v>0</v>
      </c>
      <c r="AR27" s="124">
        <f>AP27+AF27</f>
        <v>0</v>
      </c>
      <c r="AS27" s="125"/>
      <c r="AT27" s="111" t="e">
        <f>(AS27-AL27)/AL27*100</f>
        <v>#DIV/0!</v>
      </c>
      <c r="AU27" s="109"/>
      <c r="AV27" s="125"/>
      <c r="AW27" s="110" t="e">
        <f>AV27/AS27</f>
        <v>#DIV/0!</v>
      </c>
    </row>
    <row r="28" spans="1:49" x14ac:dyDescent="0.3">
      <c r="A28" s="8">
        <v>3</v>
      </c>
      <c r="B28" s="4" t="s">
        <v>28</v>
      </c>
      <c r="C28" s="4">
        <v>88</v>
      </c>
      <c r="D28" s="4" t="s">
        <v>30</v>
      </c>
      <c r="E28" s="87"/>
      <c r="F28" s="94"/>
      <c r="G28" s="94"/>
      <c r="H28" s="94"/>
      <c r="I28" s="94"/>
      <c r="J28" s="96" t="e">
        <f>(I28-E28)/E28*100</f>
        <v>#DIV/0!</v>
      </c>
      <c r="K28" s="97"/>
      <c r="L28" s="95"/>
      <c r="M28" s="98" t="e">
        <f>L28/I28</f>
        <v>#DIV/0!</v>
      </c>
      <c r="N28" s="87"/>
      <c r="O28" s="116"/>
      <c r="P28" s="117">
        <f>O28+F28</f>
        <v>0</v>
      </c>
      <c r="Q28" s="116"/>
      <c r="R28" s="116"/>
      <c r="S28" s="117">
        <f>Q28+G28</f>
        <v>0</v>
      </c>
      <c r="T28" s="117">
        <f>R28+H28</f>
        <v>0</v>
      </c>
      <c r="U28" s="118"/>
      <c r="V28" s="104" t="e">
        <f>(U28-N28)/N28*100</f>
        <v>#DIV/0!</v>
      </c>
      <c r="W28" s="118"/>
      <c r="X28" s="118"/>
      <c r="Y28" s="105" t="e">
        <f>X28/U28</f>
        <v>#DIV/0!</v>
      </c>
      <c r="Z28" s="87"/>
      <c r="AA28" s="90"/>
      <c r="AB28" s="121">
        <f>AA28+P28</f>
        <v>0</v>
      </c>
      <c r="AC28" s="120"/>
      <c r="AD28" s="90"/>
      <c r="AE28" s="121">
        <f>AC28+S28</f>
        <v>0</v>
      </c>
      <c r="AF28" s="121">
        <f>AD28+T28</f>
        <v>0</v>
      </c>
      <c r="AG28" s="122"/>
      <c r="AH28" s="91" t="e">
        <f>(AG28-Z28)/Z28*100</f>
        <v>#DIV/0!</v>
      </c>
      <c r="AI28" s="107"/>
      <c r="AJ28" s="122"/>
      <c r="AK28" s="92" t="e">
        <f>AJ28/AG28</f>
        <v>#DIV/0!</v>
      </c>
      <c r="AL28" s="87"/>
      <c r="AM28" s="114"/>
      <c r="AN28" s="124">
        <f>AM28+AB28</f>
        <v>0</v>
      </c>
      <c r="AO28" s="123"/>
      <c r="AP28" s="123"/>
      <c r="AQ28" s="124">
        <f>AO28+AE28</f>
        <v>0</v>
      </c>
      <c r="AR28" s="124">
        <f>AP28+AF28</f>
        <v>0</v>
      </c>
      <c r="AS28" s="125"/>
      <c r="AT28" s="111" t="e">
        <f>(AS28-AL28)/AL28*100</f>
        <v>#DIV/0!</v>
      </c>
      <c r="AU28" s="109"/>
      <c r="AV28" s="125"/>
      <c r="AW28" s="110" t="e">
        <f>AV28/AS28</f>
        <v>#DIV/0!</v>
      </c>
    </row>
    <row r="29" spans="1:49" x14ac:dyDescent="0.3">
      <c r="A29" s="8">
        <v>4</v>
      </c>
      <c r="B29" s="4" t="s">
        <v>36</v>
      </c>
      <c r="C29" s="4">
        <v>18</v>
      </c>
      <c r="D29" s="4" t="s">
        <v>38</v>
      </c>
      <c r="E29" s="87">
        <v>1</v>
      </c>
      <c r="F29" s="94"/>
      <c r="G29" s="94"/>
      <c r="H29" s="94"/>
      <c r="I29" s="94">
        <v>1</v>
      </c>
      <c r="J29" s="96">
        <f>(I29-E29)/E29*100</f>
        <v>0</v>
      </c>
      <c r="K29" s="97"/>
      <c r="L29" s="95">
        <v>1</v>
      </c>
      <c r="M29" s="98">
        <f>L29/I29</f>
        <v>1</v>
      </c>
      <c r="N29" s="87">
        <v>1</v>
      </c>
      <c r="O29" s="116"/>
      <c r="P29" s="117">
        <f>O29+F29</f>
        <v>0</v>
      </c>
      <c r="Q29" s="116"/>
      <c r="R29" s="116"/>
      <c r="S29" s="117">
        <f>Q29+G29</f>
        <v>0</v>
      </c>
      <c r="T29" s="117">
        <f>R29+H29</f>
        <v>0</v>
      </c>
      <c r="U29" s="118">
        <v>1</v>
      </c>
      <c r="V29" s="104">
        <f>(U29-N29)/N29*100</f>
        <v>0</v>
      </c>
      <c r="W29" s="118"/>
      <c r="X29" s="118">
        <v>1</v>
      </c>
      <c r="Y29" s="105">
        <f>X29/U29</f>
        <v>1</v>
      </c>
      <c r="Z29" s="87">
        <v>1</v>
      </c>
      <c r="AA29" s="120"/>
      <c r="AB29" s="121">
        <f>AA29+P29</f>
        <v>0</v>
      </c>
      <c r="AC29" s="120"/>
      <c r="AD29" s="120"/>
      <c r="AE29" s="121">
        <f>AC29+S29</f>
        <v>0</v>
      </c>
      <c r="AF29" s="121">
        <f>AD29+T29</f>
        <v>0</v>
      </c>
      <c r="AG29" s="122">
        <v>1</v>
      </c>
      <c r="AH29" s="91">
        <f>(AG29-Z29)/Z29*100</f>
        <v>0</v>
      </c>
      <c r="AI29" s="107"/>
      <c r="AJ29" s="122">
        <v>1</v>
      </c>
      <c r="AK29" s="92">
        <f>AJ29/AG29</f>
        <v>1</v>
      </c>
      <c r="AL29" s="87">
        <v>1</v>
      </c>
      <c r="AM29" s="123"/>
      <c r="AN29" s="124">
        <f>AM29+AB29</f>
        <v>0</v>
      </c>
      <c r="AO29" s="123">
        <v>1</v>
      </c>
      <c r="AP29" s="123"/>
      <c r="AQ29" s="124">
        <f>AO29+AE29</f>
        <v>1</v>
      </c>
      <c r="AR29" s="124">
        <f>AP29+AF29</f>
        <v>0</v>
      </c>
      <c r="AS29" s="125"/>
      <c r="AT29" s="111">
        <f>(AS29-AL29)/AL29*100</f>
        <v>-100</v>
      </c>
      <c r="AU29" s="109"/>
      <c r="AV29" s="125"/>
      <c r="AW29" s="110" t="e">
        <f>AV29/AS29</f>
        <v>#DIV/0!</v>
      </c>
    </row>
    <row r="30" spans="1:49" x14ac:dyDescent="0.3">
      <c r="A30" s="8">
        <v>4</v>
      </c>
      <c r="B30" s="4" t="s">
        <v>36</v>
      </c>
      <c r="C30" s="4">
        <v>39</v>
      </c>
      <c r="D30" s="4" t="s">
        <v>37</v>
      </c>
      <c r="E30" s="87"/>
      <c r="F30" s="94"/>
      <c r="G30" s="94"/>
      <c r="H30" s="94"/>
      <c r="I30" s="94"/>
      <c r="J30" s="96" t="e">
        <f>(I30-E30)/E30*100</f>
        <v>#DIV/0!</v>
      </c>
      <c r="K30" s="97"/>
      <c r="L30" s="95"/>
      <c r="M30" s="98" t="e">
        <f>L30/I30</f>
        <v>#DIV/0!</v>
      </c>
      <c r="N30" s="87"/>
      <c r="O30" s="116"/>
      <c r="P30" s="117">
        <f>O30+F30</f>
        <v>0</v>
      </c>
      <c r="Q30" s="116"/>
      <c r="R30" s="116"/>
      <c r="S30" s="117">
        <f>Q30+G30</f>
        <v>0</v>
      </c>
      <c r="T30" s="117">
        <f>R30+H30</f>
        <v>0</v>
      </c>
      <c r="U30" s="118"/>
      <c r="V30" s="104" t="e">
        <f>(U30-N30)/N30*100</f>
        <v>#DIV/0!</v>
      </c>
      <c r="W30" s="118"/>
      <c r="X30" s="118"/>
      <c r="Y30" s="105" t="e">
        <f>X30/U30</f>
        <v>#DIV/0!</v>
      </c>
      <c r="Z30" s="87"/>
      <c r="AA30" s="120"/>
      <c r="AB30" s="121">
        <f>AA30+P30</f>
        <v>0</v>
      </c>
      <c r="AC30" s="120"/>
      <c r="AD30" s="120"/>
      <c r="AE30" s="121">
        <f>AC30+S30</f>
        <v>0</v>
      </c>
      <c r="AF30" s="121">
        <f>AD30+T30</f>
        <v>0</v>
      </c>
      <c r="AG30" s="122"/>
      <c r="AH30" s="91" t="e">
        <f>(AG30-Z30)/Z30*100</f>
        <v>#DIV/0!</v>
      </c>
      <c r="AI30" s="107"/>
      <c r="AJ30" s="122"/>
      <c r="AK30" s="92" t="e">
        <f>AJ30/AG30</f>
        <v>#DIV/0!</v>
      </c>
      <c r="AL30" s="87"/>
      <c r="AM30" s="123"/>
      <c r="AN30" s="124">
        <f>AM30+AB30</f>
        <v>0</v>
      </c>
      <c r="AO30" s="123"/>
      <c r="AP30" s="123"/>
      <c r="AQ30" s="124">
        <f>AO30+AE30</f>
        <v>0</v>
      </c>
      <c r="AR30" s="124">
        <f>AP30+AF30</f>
        <v>0</v>
      </c>
      <c r="AS30" s="125"/>
      <c r="AT30" s="111" t="e">
        <f>(AS30-AL30)/AL30*100</f>
        <v>#DIV/0!</v>
      </c>
      <c r="AU30" s="109"/>
      <c r="AV30" s="125"/>
      <c r="AW30" s="110" t="e">
        <f>AV30/AS30</f>
        <v>#DIV/0!</v>
      </c>
    </row>
    <row r="31" spans="1:49" x14ac:dyDescent="0.3">
      <c r="A31" s="8">
        <v>4</v>
      </c>
      <c r="B31" s="4" t="s">
        <v>36</v>
      </c>
      <c r="C31" s="4">
        <v>48</v>
      </c>
      <c r="D31" s="4" t="s">
        <v>39</v>
      </c>
      <c r="E31" s="87"/>
      <c r="F31" s="94"/>
      <c r="G31" s="94"/>
      <c r="H31" s="94"/>
      <c r="I31" s="94"/>
      <c r="J31" s="96" t="e">
        <f>(I31-E31)/E31*100</f>
        <v>#DIV/0!</v>
      </c>
      <c r="K31" s="97"/>
      <c r="L31" s="95"/>
      <c r="M31" s="98" t="e">
        <f>L31/I31</f>
        <v>#DIV/0!</v>
      </c>
      <c r="N31" s="87"/>
      <c r="O31" s="116"/>
      <c r="P31" s="117">
        <f>O31+F31</f>
        <v>0</v>
      </c>
      <c r="Q31" s="116"/>
      <c r="R31" s="116"/>
      <c r="S31" s="117">
        <f>Q31+G31</f>
        <v>0</v>
      </c>
      <c r="T31" s="117">
        <f>R31+H31</f>
        <v>0</v>
      </c>
      <c r="U31" s="118"/>
      <c r="V31" s="104" t="e">
        <f>(U31-N31)/N31*100</f>
        <v>#DIV/0!</v>
      </c>
      <c r="W31" s="118"/>
      <c r="X31" s="118"/>
      <c r="Y31" s="105" t="e">
        <f>X31/U31</f>
        <v>#DIV/0!</v>
      </c>
      <c r="Z31" s="87"/>
      <c r="AA31" s="120"/>
      <c r="AB31" s="121">
        <f>AA31+P31</f>
        <v>0</v>
      </c>
      <c r="AC31" s="120"/>
      <c r="AD31" s="120"/>
      <c r="AE31" s="121">
        <f>AC31+S31</f>
        <v>0</v>
      </c>
      <c r="AF31" s="121">
        <f>AD31+T31</f>
        <v>0</v>
      </c>
      <c r="AG31" s="122"/>
      <c r="AH31" s="91" t="e">
        <f>(AG31-Z31)/Z31*100</f>
        <v>#DIV/0!</v>
      </c>
      <c r="AI31" s="107"/>
      <c r="AJ31" s="122"/>
      <c r="AK31" s="92" t="e">
        <f>AJ31/AG31</f>
        <v>#DIV/0!</v>
      </c>
      <c r="AL31" s="87"/>
      <c r="AM31" s="114"/>
      <c r="AN31" s="124">
        <f>AM31+AB31</f>
        <v>0</v>
      </c>
      <c r="AO31" s="123"/>
      <c r="AP31" s="123"/>
      <c r="AQ31" s="124">
        <f>AO31+AE31</f>
        <v>0</v>
      </c>
      <c r="AR31" s="124">
        <f>AP31+AF31</f>
        <v>0</v>
      </c>
      <c r="AS31" s="125"/>
      <c r="AT31" s="111" t="e">
        <f>(AS31-AL31)/AL31*100</f>
        <v>#DIV/0!</v>
      </c>
      <c r="AU31" s="109"/>
      <c r="AV31" s="125"/>
      <c r="AW31" s="110" t="e">
        <f>AV31/AS31</f>
        <v>#DIV/0!</v>
      </c>
    </row>
    <row r="32" spans="1:49" x14ac:dyDescent="0.3">
      <c r="A32" s="8">
        <v>4</v>
      </c>
      <c r="B32" s="4" t="s">
        <v>36</v>
      </c>
      <c r="C32" s="4">
        <v>58</v>
      </c>
      <c r="D32" s="4" t="s">
        <v>40</v>
      </c>
      <c r="E32" s="87"/>
      <c r="F32" s="94"/>
      <c r="G32" s="94"/>
      <c r="H32" s="94"/>
      <c r="I32" s="94"/>
      <c r="J32" s="96" t="e">
        <f>(I32-E32)/E32*100</f>
        <v>#DIV/0!</v>
      </c>
      <c r="K32" s="97"/>
      <c r="L32" s="95"/>
      <c r="M32" s="98" t="e">
        <f>L32/I32</f>
        <v>#DIV/0!</v>
      </c>
      <c r="N32" s="87"/>
      <c r="O32" s="116"/>
      <c r="P32" s="117">
        <f>O32+F32</f>
        <v>0</v>
      </c>
      <c r="Q32" s="116"/>
      <c r="R32" s="116"/>
      <c r="S32" s="117">
        <f>Q32+G32</f>
        <v>0</v>
      </c>
      <c r="T32" s="117">
        <f>R32+H32</f>
        <v>0</v>
      </c>
      <c r="U32" s="118"/>
      <c r="V32" s="104" t="e">
        <f>(U32-N32)/N32*100</f>
        <v>#DIV/0!</v>
      </c>
      <c r="W32" s="118"/>
      <c r="X32" s="118"/>
      <c r="Y32" s="105" t="e">
        <f>X32/U32</f>
        <v>#DIV/0!</v>
      </c>
      <c r="Z32" s="87"/>
      <c r="AA32" s="120"/>
      <c r="AB32" s="121">
        <f>AA32+P32</f>
        <v>0</v>
      </c>
      <c r="AC32" s="120"/>
      <c r="AD32" s="90"/>
      <c r="AE32" s="121">
        <f>AC32+S32</f>
        <v>0</v>
      </c>
      <c r="AF32" s="121">
        <f>AD32+T32</f>
        <v>0</v>
      </c>
      <c r="AG32" s="122"/>
      <c r="AH32" s="91" t="e">
        <f>(AG32-Z32)/Z32*100</f>
        <v>#DIV/0!</v>
      </c>
      <c r="AI32" s="107"/>
      <c r="AJ32" s="122"/>
      <c r="AK32" s="92" t="e">
        <f>AJ32/AG32</f>
        <v>#DIV/0!</v>
      </c>
      <c r="AL32" s="87"/>
      <c r="AM32" s="114"/>
      <c r="AN32" s="124">
        <f>AM32+AB32</f>
        <v>0</v>
      </c>
      <c r="AO32" s="123"/>
      <c r="AP32" s="123"/>
      <c r="AQ32" s="124">
        <f>AO32+AE32</f>
        <v>0</v>
      </c>
      <c r="AR32" s="124">
        <f>AP32+AF32</f>
        <v>0</v>
      </c>
      <c r="AS32" s="125"/>
      <c r="AT32" s="111" t="e">
        <f>(AS32-AL32)/AL32*100</f>
        <v>#DIV/0!</v>
      </c>
      <c r="AU32" s="109"/>
      <c r="AV32" s="125"/>
      <c r="AW32" s="110" t="e">
        <f>AV32/AS32</f>
        <v>#DIV/0!</v>
      </c>
    </row>
    <row r="33" spans="1:49" x14ac:dyDescent="0.3">
      <c r="A33" s="8">
        <v>4</v>
      </c>
      <c r="B33" s="4" t="s">
        <v>36</v>
      </c>
      <c r="C33" s="4">
        <v>84</v>
      </c>
      <c r="D33" s="4" t="s">
        <v>41</v>
      </c>
      <c r="E33" s="87"/>
      <c r="F33" s="94"/>
      <c r="G33" s="94"/>
      <c r="H33" s="94"/>
      <c r="I33" s="94"/>
      <c r="J33" s="96" t="e">
        <f>(I33-E33)/E33*100</f>
        <v>#DIV/0!</v>
      </c>
      <c r="K33" s="97"/>
      <c r="L33" s="95"/>
      <c r="M33" s="98" t="e">
        <f>L33/I33</f>
        <v>#DIV/0!</v>
      </c>
      <c r="N33" s="87"/>
      <c r="O33" s="116"/>
      <c r="P33" s="117">
        <f>O33+F33</f>
        <v>0</v>
      </c>
      <c r="Q33" s="116"/>
      <c r="R33" s="116"/>
      <c r="S33" s="117">
        <f>Q33+G33</f>
        <v>0</v>
      </c>
      <c r="T33" s="117">
        <f>R33+H33</f>
        <v>0</v>
      </c>
      <c r="U33" s="118"/>
      <c r="V33" s="104" t="e">
        <f>(U33-N33)/N33*100</f>
        <v>#DIV/0!</v>
      </c>
      <c r="W33" s="118"/>
      <c r="X33" s="118"/>
      <c r="Y33" s="105" t="e">
        <f>X33/U33</f>
        <v>#DIV/0!</v>
      </c>
      <c r="Z33" s="87"/>
      <c r="AA33" s="90"/>
      <c r="AB33" s="121">
        <f>AA33+P33</f>
        <v>0</v>
      </c>
      <c r="AC33" s="120"/>
      <c r="AD33" s="90"/>
      <c r="AE33" s="121">
        <f>AC33+S33</f>
        <v>0</v>
      </c>
      <c r="AF33" s="121">
        <f>AD33+T33</f>
        <v>0</v>
      </c>
      <c r="AG33" s="122"/>
      <c r="AH33" s="91" t="e">
        <f>(AG33-Z33)/Z33*100</f>
        <v>#DIV/0!</v>
      </c>
      <c r="AI33" s="107"/>
      <c r="AJ33" s="122"/>
      <c r="AK33" s="92" t="e">
        <f>AJ33/AG33</f>
        <v>#DIV/0!</v>
      </c>
      <c r="AL33" s="87"/>
      <c r="AM33" s="114"/>
      <c r="AN33" s="124">
        <f>AM33+AB33</f>
        <v>0</v>
      </c>
      <c r="AO33" s="123"/>
      <c r="AP33" s="123"/>
      <c r="AQ33" s="124">
        <f>AO33+AE33</f>
        <v>0</v>
      </c>
      <c r="AR33" s="124">
        <f>AP33+AF33</f>
        <v>0</v>
      </c>
      <c r="AS33" s="125"/>
      <c r="AT33" s="111" t="e">
        <f>(AS33-AL33)/AL33*100</f>
        <v>#DIV/0!</v>
      </c>
      <c r="AU33" s="109"/>
      <c r="AV33" s="125"/>
      <c r="AW33" s="110" t="e">
        <f>AV33/AS33</f>
        <v>#DIV/0!</v>
      </c>
    </row>
    <row r="34" spans="1:49" x14ac:dyDescent="0.3">
      <c r="A34" s="8">
        <v>5</v>
      </c>
      <c r="B34" s="4" t="s">
        <v>42</v>
      </c>
      <c r="C34" s="4">
        <v>27</v>
      </c>
      <c r="D34" s="4" t="s">
        <v>43</v>
      </c>
      <c r="E34" s="87">
        <v>9</v>
      </c>
      <c r="F34" s="94"/>
      <c r="G34" s="94"/>
      <c r="H34" s="94"/>
      <c r="I34" s="94">
        <v>9</v>
      </c>
      <c r="J34" s="96">
        <f>(I34-E34)/E34*100</f>
        <v>0</v>
      </c>
      <c r="K34" s="97"/>
      <c r="L34" s="95">
        <v>8</v>
      </c>
      <c r="M34" s="98">
        <f>L34/I34</f>
        <v>0.88888888888888884</v>
      </c>
      <c r="N34" s="87">
        <v>9</v>
      </c>
      <c r="O34" s="116"/>
      <c r="P34" s="117">
        <f>O34+F34</f>
        <v>0</v>
      </c>
      <c r="Q34" s="116"/>
      <c r="R34" s="116"/>
      <c r="S34" s="117">
        <f>Q34+G34</f>
        <v>0</v>
      </c>
      <c r="T34" s="117">
        <f>R34+H34</f>
        <v>0</v>
      </c>
      <c r="U34" s="118">
        <v>9</v>
      </c>
      <c r="V34" s="104">
        <f>(U34-N34)/N34*100</f>
        <v>0</v>
      </c>
      <c r="W34" s="118"/>
      <c r="X34" s="118">
        <v>8</v>
      </c>
      <c r="Y34" s="105">
        <f>X34/U34</f>
        <v>0.88888888888888884</v>
      </c>
      <c r="Z34" s="87">
        <v>9</v>
      </c>
      <c r="AA34" s="120"/>
      <c r="AB34" s="121">
        <f>AA34+P34</f>
        <v>0</v>
      </c>
      <c r="AC34" s="120"/>
      <c r="AD34" s="120"/>
      <c r="AE34" s="121">
        <f>AC34+S34</f>
        <v>0</v>
      </c>
      <c r="AF34" s="121">
        <f>AD34+T34</f>
        <v>0</v>
      </c>
      <c r="AG34" s="122">
        <v>9</v>
      </c>
      <c r="AH34" s="91">
        <f>(AG34-Z34)/Z34*100</f>
        <v>0</v>
      </c>
      <c r="AI34" s="107"/>
      <c r="AJ34" s="122">
        <v>8</v>
      </c>
      <c r="AK34" s="92">
        <f>AJ34/AG34</f>
        <v>0.88888888888888884</v>
      </c>
      <c r="AL34" s="87">
        <v>9</v>
      </c>
      <c r="AM34" s="123"/>
      <c r="AN34" s="124">
        <f>AM34+AB34</f>
        <v>0</v>
      </c>
      <c r="AO34" s="123"/>
      <c r="AP34" s="123"/>
      <c r="AQ34" s="124">
        <f>AO34+AE34</f>
        <v>0</v>
      </c>
      <c r="AR34" s="124">
        <f>AP34+AF34</f>
        <v>0</v>
      </c>
      <c r="AS34" s="125">
        <v>9</v>
      </c>
      <c r="AT34" s="111">
        <f>(AS34-AL34)/AL34*100</f>
        <v>0</v>
      </c>
      <c r="AU34" s="109"/>
      <c r="AV34" s="125">
        <v>9</v>
      </c>
      <c r="AW34" s="110">
        <f>AV34/AS34</f>
        <v>1</v>
      </c>
    </row>
    <row r="35" spans="1:49" x14ac:dyDescent="0.3">
      <c r="A35" s="8">
        <v>5</v>
      </c>
      <c r="B35" s="4" t="s">
        <v>42</v>
      </c>
      <c r="C35" s="4">
        <v>36</v>
      </c>
      <c r="D35" s="4" t="s">
        <v>48</v>
      </c>
      <c r="E35" s="87"/>
      <c r="F35" s="94"/>
      <c r="G35" s="94"/>
      <c r="H35" s="94"/>
      <c r="I35" s="94"/>
      <c r="J35" s="96" t="e">
        <f>(I35-E35)/E35*100</f>
        <v>#DIV/0!</v>
      </c>
      <c r="K35" s="97"/>
      <c r="L35" s="95"/>
      <c r="M35" s="98" t="e">
        <f>L35/I35</f>
        <v>#DIV/0!</v>
      </c>
      <c r="N35" s="87"/>
      <c r="O35" s="116"/>
      <c r="P35" s="117">
        <f>O35+F35</f>
        <v>0</v>
      </c>
      <c r="Q35" s="116"/>
      <c r="R35" s="116"/>
      <c r="S35" s="117">
        <f>Q35+G35</f>
        <v>0</v>
      </c>
      <c r="T35" s="117">
        <f>R35+H35</f>
        <v>0</v>
      </c>
      <c r="U35" s="118"/>
      <c r="V35" s="104" t="e">
        <f>(U35-N35)/N35*100</f>
        <v>#DIV/0!</v>
      </c>
      <c r="W35" s="118"/>
      <c r="X35" s="118"/>
      <c r="Y35" s="105" t="e">
        <f>X35/U35</f>
        <v>#DIV/0!</v>
      </c>
      <c r="Z35" s="87"/>
      <c r="AA35" s="120"/>
      <c r="AB35" s="121">
        <f>AA35+P35</f>
        <v>0</v>
      </c>
      <c r="AC35" s="120"/>
      <c r="AD35" s="120"/>
      <c r="AE35" s="121">
        <f>AC35+S35</f>
        <v>0</v>
      </c>
      <c r="AF35" s="121">
        <f>AD35+T35</f>
        <v>0</v>
      </c>
      <c r="AG35" s="122"/>
      <c r="AH35" s="91" t="e">
        <f>(AG35-Z35)/Z35*100</f>
        <v>#DIV/0!</v>
      </c>
      <c r="AI35" s="107"/>
      <c r="AJ35" s="122"/>
      <c r="AK35" s="92" t="e">
        <f>AJ35/AG35</f>
        <v>#DIV/0!</v>
      </c>
      <c r="AL35" s="87"/>
      <c r="AM35" s="123"/>
      <c r="AN35" s="124">
        <f>AM35+AB35</f>
        <v>0</v>
      </c>
      <c r="AO35" s="123"/>
      <c r="AP35" s="123"/>
      <c r="AQ35" s="124">
        <f>AO35+AE35</f>
        <v>0</v>
      </c>
      <c r="AR35" s="124">
        <f>AP35+AF35</f>
        <v>0</v>
      </c>
      <c r="AS35" s="125"/>
      <c r="AT35" s="111" t="e">
        <f>(AS35-AL35)/AL35*100</f>
        <v>#DIV/0!</v>
      </c>
      <c r="AU35" s="109"/>
      <c r="AV35" s="125"/>
      <c r="AW35" s="110" t="e">
        <f>AV35/AS35</f>
        <v>#DIV/0!</v>
      </c>
    </row>
    <row r="36" spans="1:49" x14ac:dyDescent="0.3">
      <c r="A36" s="8">
        <v>5</v>
      </c>
      <c r="B36" s="4" t="s">
        <v>42</v>
      </c>
      <c r="C36" s="4">
        <v>57</v>
      </c>
      <c r="D36" s="4" t="s">
        <v>44</v>
      </c>
      <c r="E36" s="87"/>
      <c r="F36" s="94"/>
      <c r="G36" s="94"/>
      <c r="H36" s="94"/>
      <c r="I36" s="94"/>
      <c r="J36" s="96" t="e">
        <f>(I36-E36)/E36*100</f>
        <v>#DIV/0!</v>
      </c>
      <c r="K36" s="97"/>
      <c r="L36" s="95"/>
      <c r="M36" s="98" t="e">
        <f>L36/I36</f>
        <v>#DIV/0!</v>
      </c>
      <c r="N36" s="87"/>
      <c r="O36" s="116"/>
      <c r="P36" s="117">
        <f>O36+F36</f>
        <v>0</v>
      </c>
      <c r="Q36" s="116"/>
      <c r="R36" s="116"/>
      <c r="S36" s="117">
        <f>Q36+G36</f>
        <v>0</v>
      </c>
      <c r="T36" s="117">
        <f>R36+H36</f>
        <v>0</v>
      </c>
      <c r="U36" s="118"/>
      <c r="V36" s="104" t="e">
        <f>(U36-N36)/N36*100</f>
        <v>#DIV/0!</v>
      </c>
      <c r="W36" s="118"/>
      <c r="X36" s="118"/>
      <c r="Y36" s="105" t="e">
        <f>X36/U36</f>
        <v>#DIV/0!</v>
      </c>
      <c r="Z36" s="87"/>
      <c r="AA36" s="120"/>
      <c r="AB36" s="121">
        <f>AA36+P36</f>
        <v>0</v>
      </c>
      <c r="AC36" s="120"/>
      <c r="AD36" s="90"/>
      <c r="AE36" s="121">
        <f>AC36+S36</f>
        <v>0</v>
      </c>
      <c r="AF36" s="121">
        <f>AD36+T36</f>
        <v>0</v>
      </c>
      <c r="AG36" s="122"/>
      <c r="AH36" s="91" t="e">
        <f>(AG36-Z36)/Z36*100</f>
        <v>#DIV/0!</v>
      </c>
      <c r="AI36" s="107"/>
      <c r="AJ36" s="122"/>
      <c r="AK36" s="92" t="e">
        <f>AJ36/AG36</f>
        <v>#DIV/0!</v>
      </c>
      <c r="AL36" s="87"/>
      <c r="AM36" s="114"/>
      <c r="AN36" s="124">
        <f>AM36+AB36</f>
        <v>0</v>
      </c>
      <c r="AO36" s="123"/>
      <c r="AP36" s="123"/>
      <c r="AQ36" s="124">
        <f>AO36+AE36</f>
        <v>0</v>
      </c>
      <c r="AR36" s="124">
        <f>AP36+AF36</f>
        <v>0</v>
      </c>
      <c r="AS36" s="125"/>
      <c r="AT36" s="111" t="e">
        <f>(AS36-AL36)/AL36*100</f>
        <v>#DIV/0!</v>
      </c>
      <c r="AU36" s="109"/>
      <c r="AV36" s="125"/>
      <c r="AW36" s="110" t="e">
        <f>AV36/AS36</f>
        <v>#DIV/0!</v>
      </c>
    </row>
    <row r="37" spans="1:49" x14ac:dyDescent="0.3">
      <c r="A37" s="8">
        <v>5</v>
      </c>
      <c r="B37" s="4" t="s">
        <v>42</v>
      </c>
      <c r="C37" s="4">
        <v>66</v>
      </c>
      <c r="D37" s="4" t="s">
        <v>45</v>
      </c>
      <c r="E37" s="87">
        <v>1</v>
      </c>
      <c r="F37" s="94"/>
      <c r="G37" s="94"/>
      <c r="H37" s="94"/>
      <c r="I37" s="94">
        <v>1</v>
      </c>
      <c r="J37" s="96">
        <f>(I37-E37)/E37*100</f>
        <v>0</v>
      </c>
      <c r="K37" s="97"/>
      <c r="L37" s="95">
        <v>1</v>
      </c>
      <c r="M37" s="98">
        <f>L37/I37</f>
        <v>1</v>
      </c>
      <c r="N37" s="87">
        <v>1</v>
      </c>
      <c r="O37" s="116"/>
      <c r="P37" s="117">
        <f>O37+F37</f>
        <v>0</v>
      </c>
      <c r="Q37" s="116"/>
      <c r="R37" s="116"/>
      <c r="S37" s="117">
        <f>Q37+G37</f>
        <v>0</v>
      </c>
      <c r="T37" s="117">
        <f>R37+H37</f>
        <v>0</v>
      </c>
      <c r="U37" s="118">
        <v>1</v>
      </c>
      <c r="V37" s="104">
        <f>(U37-N37)/N37*100</f>
        <v>0</v>
      </c>
      <c r="W37" s="118"/>
      <c r="X37" s="118">
        <v>1</v>
      </c>
      <c r="Y37" s="105">
        <f>X37/U37</f>
        <v>1</v>
      </c>
      <c r="Z37" s="87">
        <v>1</v>
      </c>
      <c r="AA37" s="120"/>
      <c r="AB37" s="121">
        <f>AA37+P37</f>
        <v>0</v>
      </c>
      <c r="AC37" s="120"/>
      <c r="AD37" s="90"/>
      <c r="AE37" s="121">
        <f>AC37+S37</f>
        <v>0</v>
      </c>
      <c r="AF37" s="121">
        <f>AD37+T37</f>
        <v>0</v>
      </c>
      <c r="AG37" s="122">
        <v>1</v>
      </c>
      <c r="AH37" s="91">
        <f>(AG37-Z37)/Z37*100</f>
        <v>0</v>
      </c>
      <c r="AI37" s="107"/>
      <c r="AJ37" s="122">
        <v>1</v>
      </c>
      <c r="AK37" s="92">
        <f>AJ37/AG37</f>
        <v>1</v>
      </c>
      <c r="AL37" s="87">
        <v>1</v>
      </c>
      <c r="AM37" s="114"/>
      <c r="AN37" s="124">
        <f>AM37+AB37</f>
        <v>0</v>
      </c>
      <c r="AO37" s="123"/>
      <c r="AP37" s="123"/>
      <c r="AQ37" s="124">
        <f>AO37+AE37</f>
        <v>0</v>
      </c>
      <c r="AR37" s="124">
        <f>AP37+AF37</f>
        <v>0</v>
      </c>
      <c r="AS37" s="125">
        <v>1</v>
      </c>
      <c r="AT37" s="111">
        <f>(AS37-AL37)/AL37*100</f>
        <v>0</v>
      </c>
      <c r="AU37" s="109"/>
      <c r="AV37" s="125">
        <v>1</v>
      </c>
      <c r="AW37" s="110">
        <f>AV37/AS37</f>
        <v>1</v>
      </c>
    </row>
    <row r="38" spans="1:49" x14ac:dyDescent="0.3">
      <c r="A38" s="8">
        <v>5</v>
      </c>
      <c r="B38" s="4" t="s">
        <v>42</v>
      </c>
      <c r="C38" s="4">
        <v>67</v>
      </c>
      <c r="D38" s="4" t="s">
        <v>46</v>
      </c>
      <c r="E38" s="127"/>
      <c r="F38" s="94"/>
      <c r="G38" s="94"/>
      <c r="H38" s="94"/>
      <c r="I38" s="94"/>
      <c r="J38" s="96" t="e">
        <f>(I38-E38)/E38*100</f>
        <v>#DIV/0!</v>
      </c>
      <c r="K38" s="97"/>
      <c r="L38" s="95"/>
      <c r="M38" s="98" t="e">
        <f>L38/I38</f>
        <v>#DIV/0!</v>
      </c>
      <c r="N38" s="87"/>
      <c r="O38" s="116"/>
      <c r="P38" s="117">
        <f>O38+F38</f>
        <v>0</v>
      </c>
      <c r="Q38" s="116"/>
      <c r="R38" s="116"/>
      <c r="S38" s="117">
        <f>Q38+G38</f>
        <v>0</v>
      </c>
      <c r="T38" s="117">
        <f>R38+H38</f>
        <v>0</v>
      </c>
      <c r="U38" s="118"/>
      <c r="V38" s="104" t="e">
        <f>(U38-N38)/N38*100</f>
        <v>#DIV/0!</v>
      </c>
      <c r="W38" s="118"/>
      <c r="X38" s="118"/>
      <c r="Y38" s="105" t="e">
        <f>X38/U38</f>
        <v>#DIV/0!</v>
      </c>
      <c r="Z38" s="87"/>
      <c r="AA38" s="120"/>
      <c r="AB38" s="121">
        <f>AA38+P38</f>
        <v>0</v>
      </c>
      <c r="AC38" s="120"/>
      <c r="AD38" s="90"/>
      <c r="AE38" s="121">
        <f>AC38+S38</f>
        <v>0</v>
      </c>
      <c r="AF38" s="121">
        <f>AD38+T38</f>
        <v>0</v>
      </c>
      <c r="AG38" s="122"/>
      <c r="AH38" s="91" t="e">
        <f>(AG38-Z38)/Z38*100</f>
        <v>#DIV/0!</v>
      </c>
      <c r="AI38" s="107"/>
      <c r="AJ38" s="122"/>
      <c r="AK38" s="92" t="e">
        <f>AJ38/AG38</f>
        <v>#DIV/0!</v>
      </c>
      <c r="AL38" s="87"/>
      <c r="AM38" s="114"/>
      <c r="AN38" s="124">
        <f>AM38+AB38</f>
        <v>0</v>
      </c>
      <c r="AO38" s="123"/>
      <c r="AP38" s="123"/>
      <c r="AQ38" s="124">
        <f>AO38+AE38</f>
        <v>0</v>
      </c>
      <c r="AR38" s="124">
        <f>AP38+AF38</f>
        <v>0</v>
      </c>
      <c r="AS38" s="125"/>
      <c r="AT38" s="111" t="e">
        <f>(AS38-AL38)/AL38*100</f>
        <v>#DIV/0!</v>
      </c>
      <c r="AU38" s="109"/>
      <c r="AV38" s="125"/>
      <c r="AW38" s="110" t="e">
        <f>AV38/AS38</f>
        <v>#DIV/0!</v>
      </c>
    </row>
    <row r="39" spans="1:49" x14ac:dyDescent="0.3">
      <c r="A39" s="8">
        <v>5</v>
      </c>
      <c r="B39" s="4" t="s">
        <v>42</v>
      </c>
      <c r="C39" s="4">
        <v>73</v>
      </c>
      <c r="D39" s="4" t="s">
        <v>47</v>
      </c>
      <c r="E39" s="87"/>
      <c r="F39" s="94"/>
      <c r="G39" s="94"/>
      <c r="H39" s="94"/>
      <c r="I39" s="94"/>
      <c r="J39" s="96" t="e">
        <f>(I39-E39)/E39*100</f>
        <v>#DIV/0!</v>
      </c>
      <c r="K39" s="97"/>
      <c r="L39" s="95"/>
      <c r="M39" s="98" t="e">
        <f>L39/I39</f>
        <v>#DIV/0!</v>
      </c>
      <c r="N39" s="87"/>
      <c r="O39" s="116"/>
      <c r="P39" s="117">
        <f>O39+F39</f>
        <v>0</v>
      </c>
      <c r="Q39" s="116"/>
      <c r="R39" s="116"/>
      <c r="S39" s="117">
        <f>Q39+G39</f>
        <v>0</v>
      </c>
      <c r="T39" s="117">
        <f>R39+H39</f>
        <v>0</v>
      </c>
      <c r="U39" s="118"/>
      <c r="V39" s="104" t="e">
        <f>(U39-N39)/N39*100</f>
        <v>#DIV/0!</v>
      </c>
      <c r="W39" s="118"/>
      <c r="X39" s="118"/>
      <c r="Y39" s="105" t="e">
        <f>X39/U39</f>
        <v>#DIV/0!</v>
      </c>
      <c r="Z39" s="87"/>
      <c r="AA39" s="90"/>
      <c r="AB39" s="121">
        <f>AA39+P39</f>
        <v>0</v>
      </c>
      <c r="AC39" s="120"/>
      <c r="AD39" s="90"/>
      <c r="AE39" s="121">
        <f>AC39+S39</f>
        <v>0</v>
      </c>
      <c r="AF39" s="121">
        <f>AD39+T39</f>
        <v>0</v>
      </c>
      <c r="AG39" s="122"/>
      <c r="AH39" s="91" t="e">
        <f>(AG39-Z39)/Z39*100</f>
        <v>#DIV/0!</v>
      </c>
      <c r="AI39" s="107"/>
      <c r="AJ39" s="122"/>
      <c r="AK39" s="92" t="e">
        <f>AJ39/AG39</f>
        <v>#DIV/0!</v>
      </c>
      <c r="AL39" s="87"/>
      <c r="AM39" s="114"/>
      <c r="AN39" s="124">
        <f>AM39+AB39</f>
        <v>0</v>
      </c>
      <c r="AO39" s="123"/>
      <c r="AP39" s="123"/>
      <c r="AQ39" s="124">
        <f>AO39+AE39</f>
        <v>0</v>
      </c>
      <c r="AR39" s="124">
        <f>AP39+AF39</f>
        <v>0</v>
      </c>
      <c r="AS39" s="125"/>
      <c r="AT39" s="111" t="e">
        <f>(AS39-AL39)/AL39*100</f>
        <v>#DIV/0!</v>
      </c>
      <c r="AU39" s="109"/>
      <c r="AV39" s="125"/>
      <c r="AW39" s="110" t="e">
        <f>AV39/AS39</f>
        <v>#DIV/0!</v>
      </c>
    </row>
    <row r="40" spans="1:49" x14ac:dyDescent="0.3">
      <c r="A40" s="8">
        <v>6</v>
      </c>
      <c r="B40" s="4" t="s">
        <v>49</v>
      </c>
      <c r="C40" s="4">
        <v>29</v>
      </c>
      <c r="D40" s="4" t="s">
        <v>50</v>
      </c>
      <c r="E40" s="87">
        <v>12</v>
      </c>
      <c r="F40" s="94">
        <v>1</v>
      </c>
      <c r="G40" s="94"/>
      <c r="H40" s="94"/>
      <c r="I40" s="94">
        <v>12</v>
      </c>
      <c r="J40" s="96">
        <f>(I40-E40)/E40*100</f>
        <v>0</v>
      </c>
      <c r="K40" s="97"/>
      <c r="L40" s="95">
        <v>12</v>
      </c>
      <c r="M40" s="98">
        <f>L40/I40</f>
        <v>1</v>
      </c>
      <c r="N40" s="87">
        <v>12</v>
      </c>
      <c r="O40" s="116">
        <v>1</v>
      </c>
      <c r="P40" s="117">
        <f>O40+F40</f>
        <v>2</v>
      </c>
      <c r="Q40" s="116"/>
      <c r="R40" s="116"/>
      <c r="S40" s="117">
        <f>Q40+G40</f>
        <v>0</v>
      </c>
      <c r="T40" s="117">
        <f>R40+H40</f>
        <v>0</v>
      </c>
      <c r="U40" s="118">
        <v>13</v>
      </c>
      <c r="V40" s="104">
        <f>(U40-N40)/N40*100</f>
        <v>8.3333333333333321</v>
      </c>
      <c r="W40" s="118"/>
      <c r="X40" s="118">
        <v>13</v>
      </c>
      <c r="Y40" s="105">
        <f>X40/U40</f>
        <v>1</v>
      </c>
      <c r="Z40" s="87">
        <v>13</v>
      </c>
      <c r="AA40" s="120">
        <v>1</v>
      </c>
      <c r="AB40" s="121">
        <f>AA40+P40</f>
        <v>3</v>
      </c>
      <c r="AC40" s="120">
        <v>1</v>
      </c>
      <c r="AD40" s="120">
        <v>1</v>
      </c>
      <c r="AE40" s="121">
        <f>AC40+S40</f>
        <v>1</v>
      </c>
      <c r="AF40" s="121">
        <f>AD40+T40</f>
        <v>1</v>
      </c>
      <c r="AG40" s="122">
        <v>13</v>
      </c>
      <c r="AH40" s="91">
        <f>(AG40-Z40)/Z40*100</f>
        <v>0</v>
      </c>
      <c r="AI40" s="107"/>
      <c r="AJ40" s="122">
        <v>13</v>
      </c>
      <c r="AK40" s="92">
        <f>AJ40/AG40</f>
        <v>1</v>
      </c>
      <c r="AL40" s="87">
        <v>11</v>
      </c>
      <c r="AM40" s="123"/>
      <c r="AN40" s="124">
        <f>AM40+AB40</f>
        <v>3</v>
      </c>
      <c r="AO40" s="123">
        <v>1</v>
      </c>
      <c r="AP40" s="123">
        <v>1</v>
      </c>
      <c r="AQ40" s="124">
        <f>AO40+AE40</f>
        <v>2</v>
      </c>
      <c r="AR40" s="124">
        <f>AP40+AF40</f>
        <v>2</v>
      </c>
      <c r="AS40" s="125">
        <v>12</v>
      </c>
      <c r="AT40" s="111">
        <f>(AS40-AL40)/AL40*100</f>
        <v>9.0909090909090917</v>
      </c>
      <c r="AU40" s="109"/>
      <c r="AV40" s="125">
        <v>11</v>
      </c>
      <c r="AW40" s="110">
        <f>AV40/AS40</f>
        <v>0.91666666666666663</v>
      </c>
    </row>
    <row r="41" spans="1:49" x14ac:dyDescent="0.3">
      <c r="A41" s="8">
        <v>6</v>
      </c>
      <c r="B41" s="4" t="s">
        <v>49</v>
      </c>
      <c r="C41" s="4">
        <v>32</v>
      </c>
      <c r="D41" s="4" t="s">
        <v>55</v>
      </c>
      <c r="E41" s="87"/>
      <c r="F41" s="94"/>
      <c r="G41" s="94"/>
      <c r="H41" s="94"/>
      <c r="I41" s="94"/>
      <c r="J41" s="96" t="e">
        <f>(I41-E41)/E41*100</f>
        <v>#DIV/0!</v>
      </c>
      <c r="K41" s="97"/>
      <c r="L41" s="95"/>
      <c r="M41" s="98" t="e">
        <f>L41/I41</f>
        <v>#DIV/0!</v>
      </c>
      <c r="N41" s="87"/>
      <c r="O41" s="116"/>
      <c r="P41" s="117">
        <f>O41+F41</f>
        <v>0</v>
      </c>
      <c r="Q41" s="116"/>
      <c r="R41" s="116"/>
      <c r="S41" s="117">
        <f>Q41+G41</f>
        <v>0</v>
      </c>
      <c r="T41" s="117">
        <f>R41+H41</f>
        <v>0</v>
      </c>
      <c r="U41" s="118"/>
      <c r="V41" s="104" t="e">
        <f>(U41-N41)/N41*100</f>
        <v>#DIV/0!</v>
      </c>
      <c r="W41" s="118"/>
      <c r="X41" s="118"/>
      <c r="Y41" s="105" t="e">
        <f>X41/U41</f>
        <v>#DIV/0!</v>
      </c>
      <c r="Z41" s="87"/>
      <c r="AA41" s="120"/>
      <c r="AB41" s="121">
        <f>AA41+P41</f>
        <v>0</v>
      </c>
      <c r="AC41" s="120"/>
      <c r="AD41" s="120"/>
      <c r="AE41" s="121">
        <f>AC41+S41</f>
        <v>0</v>
      </c>
      <c r="AF41" s="121">
        <f>AD41+T41</f>
        <v>0</v>
      </c>
      <c r="AG41" s="122"/>
      <c r="AH41" s="91" t="e">
        <f>(AG41-Z41)/Z41*100</f>
        <v>#DIV/0!</v>
      </c>
      <c r="AI41" s="107"/>
      <c r="AJ41" s="122"/>
      <c r="AK41" s="92" t="e">
        <f>AJ41/AG41</f>
        <v>#DIV/0!</v>
      </c>
      <c r="AL41" s="87"/>
      <c r="AM41" s="123"/>
      <c r="AN41" s="124">
        <f>AM41+AB41</f>
        <v>0</v>
      </c>
      <c r="AO41" s="123"/>
      <c r="AP41" s="123"/>
      <c r="AQ41" s="124">
        <f>AO41+AE41</f>
        <v>0</v>
      </c>
      <c r="AR41" s="124">
        <f>AP41+AF41</f>
        <v>0</v>
      </c>
      <c r="AS41" s="125"/>
      <c r="AT41" s="111" t="e">
        <f>(AS41-AL41)/AL41*100</f>
        <v>#DIV/0!</v>
      </c>
      <c r="AU41" s="109"/>
      <c r="AV41" s="125"/>
      <c r="AW41" s="110" t="e">
        <f>AV41/AS41</f>
        <v>#DIV/0!</v>
      </c>
    </row>
    <row r="42" spans="1:49" x14ac:dyDescent="0.3">
      <c r="A42" s="8">
        <v>6</v>
      </c>
      <c r="B42" s="4" t="s">
        <v>49</v>
      </c>
      <c r="C42" s="4">
        <v>47</v>
      </c>
      <c r="D42" s="4" t="s">
        <v>52</v>
      </c>
      <c r="E42" s="87"/>
      <c r="F42" s="94"/>
      <c r="G42" s="94"/>
      <c r="H42" s="94"/>
      <c r="I42" s="94">
        <v>1</v>
      </c>
      <c r="J42" s="96" t="e">
        <f>(I42-E42)/E42*100</f>
        <v>#DIV/0!</v>
      </c>
      <c r="K42" s="97"/>
      <c r="L42" s="95">
        <v>1</v>
      </c>
      <c r="M42" s="98">
        <f>L42/I42</f>
        <v>1</v>
      </c>
      <c r="N42" s="87"/>
      <c r="O42" s="116"/>
      <c r="P42" s="117">
        <f>O42+F42</f>
        <v>0</v>
      </c>
      <c r="Q42" s="116"/>
      <c r="R42" s="116"/>
      <c r="S42" s="117">
        <f>Q42+G42</f>
        <v>0</v>
      </c>
      <c r="T42" s="117">
        <f>R42+H42</f>
        <v>0</v>
      </c>
      <c r="U42" s="118">
        <v>1</v>
      </c>
      <c r="V42" s="104" t="e">
        <f>(U42-N42)/N42*100</f>
        <v>#DIV/0!</v>
      </c>
      <c r="W42" s="118"/>
      <c r="X42" s="118">
        <v>1</v>
      </c>
      <c r="Y42" s="105">
        <f>X42/U42</f>
        <v>1</v>
      </c>
      <c r="Z42" s="87">
        <v>1</v>
      </c>
      <c r="AA42" s="120"/>
      <c r="AB42" s="121">
        <f>AA42+P42</f>
        <v>0</v>
      </c>
      <c r="AC42" s="120">
        <v>1</v>
      </c>
      <c r="AD42" s="120"/>
      <c r="AE42" s="121">
        <f>AC42+S42</f>
        <v>1</v>
      </c>
      <c r="AF42" s="121">
        <f>AD42+T42</f>
        <v>0</v>
      </c>
      <c r="AG42" s="122"/>
      <c r="AH42" s="91">
        <f>(AG42-Z42)/Z42*100</f>
        <v>-100</v>
      </c>
      <c r="AI42" s="107"/>
      <c r="AJ42" s="122"/>
      <c r="AK42" s="92" t="e">
        <f>AJ42/AG42</f>
        <v>#DIV/0!</v>
      </c>
      <c r="AL42" s="87">
        <v>1</v>
      </c>
      <c r="AM42" s="114"/>
      <c r="AN42" s="124">
        <f>AM42+AB42</f>
        <v>0</v>
      </c>
      <c r="AO42" s="123"/>
      <c r="AP42" s="123"/>
      <c r="AQ42" s="124">
        <f>AO42+AE42</f>
        <v>1</v>
      </c>
      <c r="AR42" s="124">
        <f>AP42+AF42</f>
        <v>0</v>
      </c>
      <c r="AS42" s="125"/>
      <c r="AT42" s="111">
        <f>(AS42-AL42)/AL42*100</f>
        <v>-100</v>
      </c>
      <c r="AU42" s="109"/>
      <c r="AV42" s="125"/>
      <c r="AW42" s="110" t="e">
        <f>AV42/AS42</f>
        <v>#DIV/0!</v>
      </c>
    </row>
    <row r="43" spans="1:49" x14ac:dyDescent="0.3">
      <c r="A43" s="8">
        <v>6</v>
      </c>
      <c r="B43" s="4" t="s">
        <v>49</v>
      </c>
      <c r="C43" s="4">
        <v>54</v>
      </c>
      <c r="D43" s="4" t="s">
        <v>51</v>
      </c>
      <c r="E43" s="87"/>
      <c r="F43" s="94"/>
      <c r="G43" s="94"/>
      <c r="H43" s="94"/>
      <c r="I43" s="94"/>
      <c r="J43" s="96" t="e">
        <f>(I43-E43)/E43*100</f>
        <v>#DIV/0!</v>
      </c>
      <c r="K43" s="97"/>
      <c r="L43" s="95"/>
      <c r="M43" s="98" t="e">
        <f>L43/I43</f>
        <v>#DIV/0!</v>
      </c>
      <c r="N43" s="87"/>
      <c r="O43" s="116"/>
      <c r="P43" s="117">
        <f>O43+F43</f>
        <v>0</v>
      </c>
      <c r="Q43" s="116"/>
      <c r="R43" s="116"/>
      <c r="S43" s="117">
        <f>Q43+G43</f>
        <v>0</v>
      </c>
      <c r="T43" s="117">
        <f>R43+H43</f>
        <v>0</v>
      </c>
      <c r="U43" s="118"/>
      <c r="V43" s="104" t="e">
        <f>(U43-N43)/N43*100</f>
        <v>#DIV/0!</v>
      </c>
      <c r="W43" s="118"/>
      <c r="X43" s="118"/>
      <c r="Y43" s="105" t="e">
        <f>X43/U43</f>
        <v>#DIV/0!</v>
      </c>
      <c r="Z43" s="87"/>
      <c r="AA43" s="120"/>
      <c r="AB43" s="121">
        <f>AA43+P43</f>
        <v>0</v>
      </c>
      <c r="AC43" s="120"/>
      <c r="AD43" s="90"/>
      <c r="AE43" s="121">
        <f>AC43+S43</f>
        <v>0</v>
      </c>
      <c r="AF43" s="121">
        <f>AD43+T43</f>
        <v>0</v>
      </c>
      <c r="AG43" s="122"/>
      <c r="AH43" s="91" t="e">
        <f>(AG43-Z43)/Z43*100</f>
        <v>#DIV/0!</v>
      </c>
      <c r="AI43" s="107"/>
      <c r="AJ43" s="122"/>
      <c r="AK43" s="92" t="e">
        <f>AJ43/AG43</f>
        <v>#DIV/0!</v>
      </c>
      <c r="AL43" s="87"/>
      <c r="AM43" s="114"/>
      <c r="AN43" s="124">
        <f>AM43+AB43</f>
        <v>0</v>
      </c>
      <c r="AO43" s="123"/>
      <c r="AP43" s="123"/>
      <c r="AQ43" s="124">
        <f>AO43+AE43</f>
        <v>0</v>
      </c>
      <c r="AR43" s="124">
        <f>AP43+AF43</f>
        <v>0</v>
      </c>
      <c r="AS43" s="125"/>
      <c r="AT43" s="111" t="e">
        <f>(AS43-AL43)/AL43*100</f>
        <v>#DIV/0!</v>
      </c>
      <c r="AU43" s="109"/>
      <c r="AV43" s="125"/>
      <c r="AW43" s="110" t="e">
        <f>AV43/AS43</f>
        <v>#DIV/0!</v>
      </c>
    </row>
    <row r="44" spans="1:49" x14ac:dyDescent="0.3">
      <c r="A44" s="8">
        <v>6</v>
      </c>
      <c r="B44" s="4" t="s">
        <v>49</v>
      </c>
      <c r="C44" s="4">
        <v>65</v>
      </c>
      <c r="D44" s="4" t="s">
        <v>56</v>
      </c>
      <c r="E44" s="87"/>
      <c r="F44" s="94"/>
      <c r="G44" s="94"/>
      <c r="H44" s="94"/>
      <c r="I44" s="94"/>
      <c r="J44" s="96" t="e">
        <f>(I44-E44)/E44*100</f>
        <v>#DIV/0!</v>
      </c>
      <c r="K44" s="97"/>
      <c r="L44" s="95"/>
      <c r="M44" s="98" t="e">
        <f>L44/I44</f>
        <v>#DIV/0!</v>
      </c>
      <c r="N44" s="87"/>
      <c r="O44" s="116"/>
      <c r="P44" s="117">
        <f>O44+F44</f>
        <v>0</v>
      </c>
      <c r="Q44" s="116"/>
      <c r="R44" s="116"/>
      <c r="S44" s="117">
        <f>Q44+G44</f>
        <v>0</v>
      </c>
      <c r="T44" s="117">
        <f>R44+H44</f>
        <v>0</v>
      </c>
      <c r="U44" s="118"/>
      <c r="V44" s="104" t="e">
        <f>(U44-N44)/N44*100</f>
        <v>#DIV/0!</v>
      </c>
      <c r="W44" s="118"/>
      <c r="X44" s="118"/>
      <c r="Y44" s="105" t="e">
        <f>X44/U44</f>
        <v>#DIV/0!</v>
      </c>
      <c r="Z44" s="87"/>
      <c r="AA44" s="120"/>
      <c r="AB44" s="121">
        <f>AA44+P44</f>
        <v>0</v>
      </c>
      <c r="AC44" s="120"/>
      <c r="AD44" s="90"/>
      <c r="AE44" s="121">
        <f>AC44+S44</f>
        <v>0</v>
      </c>
      <c r="AF44" s="121">
        <f>AD44+T44</f>
        <v>0</v>
      </c>
      <c r="AG44" s="122"/>
      <c r="AH44" s="91" t="e">
        <f>(AG44-Z44)/Z44*100</f>
        <v>#DIV/0!</v>
      </c>
      <c r="AI44" s="107"/>
      <c r="AJ44" s="122"/>
      <c r="AK44" s="92" t="e">
        <f>AJ44/AG44</f>
        <v>#DIV/0!</v>
      </c>
      <c r="AL44" s="87"/>
      <c r="AM44" s="114"/>
      <c r="AN44" s="124">
        <f>AM44+AB44</f>
        <v>0</v>
      </c>
      <c r="AO44" s="123"/>
      <c r="AP44" s="123"/>
      <c r="AQ44" s="124">
        <f>AO44+AE44</f>
        <v>0</v>
      </c>
      <c r="AR44" s="124">
        <f>AP44+AF44</f>
        <v>0</v>
      </c>
      <c r="AS44" s="125"/>
      <c r="AT44" s="111" t="e">
        <f>(AS44-AL44)/AL44*100</f>
        <v>#DIV/0!</v>
      </c>
      <c r="AU44" s="109"/>
      <c r="AV44" s="125"/>
      <c r="AW44" s="110" t="e">
        <f>AV44/AS44</f>
        <v>#DIV/0!</v>
      </c>
    </row>
    <row r="45" spans="1:49" x14ac:dyDescent="0.3">
      <c r="A45" s="8">
        <v>6</v>
      </c>
      <c r="B45" s="4" t="s">
        <v>49</v>
      </c>
      <c r="C45" s="4">
        <v>71</v>
      </c>
      <c r="D45" s="4" t="s">
        <v>53</v>
      </c>
      <c r="E45" s="87"/>
      <c r="F45" s="94"/>
      <c r="G45" s="94"/>
      <c r="H45" s="94"/>
      <c r="I45" s="94"/>
      <c r="J45" s="96" t="e">
        <f>(I45-E45)/E45*100</f>
        <v>#DIV/0!</v>
      </c>
      <c r="K45" s="97"/>
      <c r="L45" s="95"/>
      <c r="M45" s="98" t="e">
        <f>L45/I45</f>
        <v>#DIV/0!</v>
      </c>
      <c r="N45" s="87"/>
      <c r="O45" s="116"/>
      <c r="P45" s="117">
        <f>O45+F45</f>
        <v>0</v>
      </c>
      <c r="Q45" s="116"/>
      <c r="R45" s="116"/>
      <c r="S45" s="117">
        <f>Q45+G45</f>
        <v>0</v>
      </c>
      <c r="T45" s="117">
        <f>R45+H45</f>
        <v>0</v>
      </c>
      <c r="U45" s="118"/>
      <c r="V45" s="104" t="e">
        <f>(U45-N45)/N45*100</f>
        <v>#DIV/0!</v>
      </c>
      <c r="W45" s="118"/>
      <c r="X45" s="118"/>
      <c r="Y45" s="105" t="e">
        <f>X45/U45</f>
        <v>#DIV/0!</v>
      </c>
      <c r="Z45" s="87"/>
      <c r="AA45" s="90"/>
      <c r="AB45" s="121">
        <f>AA45+P45</f>
        <v>0</v>
      </c>
      <c r="AC45" s="120"/>
      <c r="AD45" s="90"/>
      <c r="AE45" s="121">
        <f>AC45+S45</f>
        <v>0</v>
      </c>
      <c r="AF45" s="121">
        <f>AD45+T45</f>
        <v>0</v>
      </c>
      <c r="AG45" s="122"/>
      <c r="AH45" s="91" t="e">
        <f>(AG45-Z45)/Z45*100</f>
        <v>#DIV/0!</v>
      </c>
      <c r="AI45" s="107"/>
      <c r="AJ45" s="122"/>
      <c r="AK45" s="92" t="e">
        <f>AJ45/AG45</f>
        <v>#DIV/0!</v>
      </c>
      <c r="AL45" s="87"/>
      <c r="AM45" s="114"/>
      <c r="AN45" s="124">
        <f>AM45+AB45</f>
        <v>0</v>
      </c>
      <c r="AO45" s="123"/>
      <c r="AP45" s="123"/>
      <c r="AQ45" s="124">
        <f>AO45+AE45</f>
        <v>0</v>
      </c>
      <c r="AR45" s="124">
        <f>AP45+AF45</f>
        <v>0</v>
      </c>
      <c r="AS45" s="125"/>
      <c r="AT45" s="111" t="e">
        <f>(AS45-AL45)/AL45*100</f>
        <v>#DIV/0!</v>
      </c>
      <c r="AU45" s="109"/>
      <c r="AV45" s="125"/>
      <c r="AW45" s="110" t="e">
        <f>AV45/AS45</f>
        <v>#DIV/0!</v>
      </c>
    </row>
    <row r="46" spans="1:49" x14ac:dyDescent="0.3">
      <c r="A46" s="8">
        <v>6</v>
      </c>
      <c r="B46" s="4" t="s">
        <v>49</v>
      </c>
      <c r="C46" s="4">
        <v>91</v>
      </c>
      <c r="D46" s="4" t="s">
        <v>54</v>
      </c>
      <c r="E46" s="87"/>
      <c r="F46" s="94"/>
      <c r="G46" s="94"/>
      <c r="H46" s="94"/>
      <c r="I46" s="94"/>
      <c r="J46" s="96" t="e">
        <f>(I46-E46)/E46*100</f>
        <v>#DIV/0!</v>
      </c>
      <c r="K46" s="97"/>
      <c r="L46" s="95"/>
      <c r="M46" s="98" t="e">
        <f>L46/I46</f>
        <v>#DIV/0!</v>
      </c>
      <c r="N46" s="87"/>
      <c r="O46" s="116"/>
      <c r="P46" s="117">
        <f>O46+F46</f>
        <v>0</v>
      </c>
      <c r="Q46" s="116"/>
      <c r="R46" s="116"/>
      <c r="S46" s="117">
        <f>Q46+G46</f>
        <v>0</v>
      </c>
      <c r="T46" s="117">
        <f>R46+H46</f>
        <v>0</v>
      </c>
      <c r="U46" s="118"/>
      <c r="V46" s="104" t="e">
        <f>(U46-N46)/N46*100</f>
        <v>#DIV/0!</v>
      </c>
      <c r="W46" s="118"/>
      <c r="X46" s="118"/>
      <c r="Y46" s="105" t="e">
        <f>X46/U46</f>
        <v>#DIV/0!</v>
      </c>
      <c r="Z46" s="87"/>
      <c r="AA46" s="90"/>
      <c r="AB46" s="121">
        <f>AA46+P46</f>
        <v>0</v>
      </c>
      <c r="AC46" s="120"/>
      <c r="AD46" s="90"/>
      <c r="AE46" s="121">
        <f>AC46+S46</f>
        <v>0</v>
      </c>
      <c r="AF46" s="121">
        <f>AD46+T46</f>
        <v>0</v>
      </c>
      <c r="AG46" s="122"/>
      <c r="AH46" s="91" t="e">
        <f>(AG46-Z46)/Z46*100</f>
        <v>#DIV/0!</v>
      </c>
      <c r="AI46" s="107"/>
      <c r="AJ46" s="122"/>
      <c r="AK46" s="92" t="e">
        <f>AJ46/AG46</f>
        <v>#DIV/0!</v>
      </c>
      <c r="AL46" s="87"/>
      <c r="AM46" s="114"/>
      <c r="AN46" s="124">
        <f>AM46+AB46</f>
        <v>0</v>
      </c>
      <c r="AO46" s="123"/>
      <c r="AP46" s="123"/>
      <c r="AQ46" s="124">
        <f>AO46+AE46</f>
        <v>0</v>
      </c>
      <c r="AR46" s="124">
        <f>AP46+AF46</f>
        <v>0</v>
      </c>
      <c r="AS46" s="125"/>
      <c r="AT46" s="111" t="e">
        <f>(AS46-AL46)/AL46*100</f>
        <v>#DIV/0!</v>
      </c>
      <c r="AU46" s="109"/>
      <c r="AV46" s="125"/>
      <c r="AW46" s="110" t="e">
        <f>AV46/AS46</f>
        <v>#DIV/0!</v>
      </c>
    </row>
    <row r="47" spans="1:49" x14ac:dyDescent="0.3">
      <c r="A47" s="8">
        <v>7</v>
      </c>
      <c r="B47" s="4" t="s">
        <v>57</v>
      </c>
      <c r="C47" s="4">
        <v>63</v>
      </c>
      <c r="D47" s="4" t="s">
        <v>60</v>
      </c>
      <c r="E47" s="87"/>
      <c r="F47" s="94"/>
      <c r="G47" s="94"/>
      <c r="H47" s="94"/>
      <c r="I47" s="94"/>
      <c r="J47" s="96" t="e">
        <f>(I47-E47)/E47*100</f>
        <v>#DIV/0!</v>
      </c>
      <c r="K47" s="97"/>
      <c r="L47" s="95"/>
      <c r="M47" s="98" t="e">
        <f>L47/I47</f>
        <v>#DIV/0!</v>
      </c>
      <c r="N47" s="87"/>
      <c r="O47" s="116"/>
      <c r="P47" s="117">
        <f>O47+F47</f>
        <v>0</v>
      </c>
      <c r="Q47" s="116"/>
      <c r="R47" s="116"/>
      <c r="S47" s="117">
        <f>Q47+G47</f>
        <v>0</v>
      </c>
      <c r="T47" s="117">
        <f>R47+H47</f>
        <v>0</v>
      </c>
      <c r="U47" s="118"/>
      <c r="V47" s="104" t="e">
        <f>(U47-N47)/N47*100</f>
        <v>#DIV/0!</v>
      </c>
      <c r="W47" s="118"/>
      <c r="X47" s="118"/>
      <c r="Y47" s="105" t="e">
        <f>X47/U47</f>
        <v>#DIV/0!</v>
      </c>
      <c r="Z47" s="87"/>
      <c r="AA47" s="120"/>
      <c r="AB47" s="121">
        <f>AA47+P47</f>
        <v>0</v>
      </c>
      <c r="AC47" s="120"/>
      <c r="AD47" s="90"/>
      <c r="AE47" s="121">
        <f>AC47+S47</f>
        <v>0</v>
      </c>
      <c r="AF47" s="121">
        <f>AD47+T47</f>
        <v>0</v>
      </c>
      <c r="AG47" s="122"/>
      <c r="AH47" s="91" t="e">
        <f>(AG47-Z47)/Z47*100</f>
        <v>#DIV/0!</v>
      </c>
      <c r="AI47" s="107"/>
      <c r="AJ47" s="122"/>
      <c r="AK47" s="92" t="e">
        <f>AJ47/AG47</f>
        <v>#DIV/0!</v>
      </c>
      <c r="AL47" s="87"/>
      <c r="AM47" s="114"/>
      <c r="AN47" s="124">
        <f>AM47+AB47</f>
        <v>0</v>
      </c>
      <c r="AO47" s="123"/>
      <c r="AP47" s="123"/>
      <c r="AQ47" s="124">
        <f>AO47+AE47</f>
        <v>0</v>
      </c>
      <c r="AR47" s="124">
        <f>AP47+AF47</f>
        <v>0</v>
      </c>
      <c r="AS47" s="125"/>
      <c r="AT47" s="111" t="e">
        <f>(AS47-AL47)/AL47*100</f>
        <v>#DIV/0!</v>
      </c>
      <c r="AU47" s="109"/>
      <c r="AV47" s="125"/>
      <c r="AW47" s="110" t="e">
        <f>AV47/AS47</f>
        <v>#DIV/0!</v>
      </c>
    </row>
    <row r="48" spans="1:49" x14ac:dyDescent="0.3">
      <c r="A48" s="8">
        <v>7</v>
      </c>
      <c r="B48" s="4" t="s">
        <v>57</v>
      </c>
      <c r="C48" s="4">
        <v>77</v>
      </c>
      <c r="D48" s="4" t="s">
        <v>61</v>
      </c>
      <c r="E48" s="87"/>
      <c r="F48" s="94"/>
      <c r="G48" s="94"/>
      <c r="H48" s="94"/>
      <c r="I48" s="94">
        <v>1</v>
      </c>
      <c r="J48" s="96" t="e">
        <f>(I48-E48)/E48*100</f>
        <v>#DIV/0!</v>
      </c>
      <c r="K48" s="97"/>
      <c r="L48" s="95">
        <v>1</v>
      </c>
      <c r="M48" s="98">
        <f>L48/I48</f>
        <v>1</v>
      </c>
      <c r="N48" s="87">
        <v>1</v>
      </c>
      <c r="O48" s="116"/>
      <c r="P48" s="117">
        <f>O48+F48</f>
        <v>0</v>
      </c>
      <c r="Q48" s="116"/>
      <c r="R48" s="116"/>
      <c r="S48" s="117">
        <f>Q48+G48</f>
        <v>0</v>
      </c>
      <c r="T48" s="117">
        <f>R48+H48</f>
        <v>0</v>
      </c>
      <c r="U48" s="118">
        <v>1</v>
      </c>
      <c r="V48" s="104">
        <f>(U48-N48)/N48*100</f>
        <v>0</v>
      </c>
      <c r="W48" s="118"/>
      <c r="X48" s="118">
        <v>1</v>
      </c>
      <c r="Y48" s="105">
        <f>X48/U48</f>
        <v>1</v>
      </c>
      <c r="Z48" s="87">
        <v>1</v>
      </c>
      <c r="AA48" s="90"/>
      <c r="AB48" s="121">
        <f>AA48+P48</f>
        <v>0</v>
      </c>
      <c r="AC48" s="120"/>
      <c r="AD48" s="90"/>
      <c r="AE48" s="121">
        <f>AC48+S48</f>
        <v>0</v>
      </c>
      <c r="AF48" s="121">
        <f>AD48+T48</f>
        <v>0</v>
      </c>
      <c r="AG48" s="122">
        <v>1</v>
      </c>
      <c r="AH48" s="91">
        <f>(AG48-Z48)/Z48*100</f>
        <v>0</v>
      </c>
      <c r="AI48" s="107"/>
      <c r="AJ48" s="122">
        <v>1</v>
      </c>
      <c r="AK48" s="92">
        <f>AJ48/AG48</f>
        <v>1</v>
      </c>
      <c r="AL48" s="87">
        <v>1</v>
      </c>
      <c r="AM48" s="114"/>
      <c r="AN48" s="124">
        <f>AM48+AB48</f>
        <v>0</v>
      </c>
      <c r="AO48" s="123"/>
      <c r="AP48" s="123"/>
      <c r="AQ48" s="124">
        <f>AO48+AE48</f>
        <v>0</v>
      </c>
      <c r="AR48" s="124">
        <f>AP48+AF48</f>
        <v>0</v>
      </c>
      <c r="AS48" s="125">
        <v>1</v>
      </c>
      <c r="AT48" s="111">
        <f>(AS48-AL48)/AL48*100</f>
        <v>0</v>
      </c>
      <c r="AU48" s="109"/>
      <c r="AV48" s="125">
        <v>1</v>
      </c>
      <c r="AW48" s="110">
        <f>AV48/AS48</f>
        <v>1</v>
      </c>
    </row>
    <row r="49" spans="1:49" x14ac:dyDescent="0.3">
      <c r="A49" s="8">
        <v>7</v>
      </c>
      <c r="B49" s="4" t="s">
        <v>57</v>
      </c>
      <c r="C49" s="4">
        <v>87</v>
      </c>
      <c r="D49" s="4" t="s">
        <v>59</v>
      </c>
      <c r="E49" s="87"/>
      <c r="F49" s="94"/>
      <c r="G49" s="94"/>
      <c r="H49" s="94"/>
      <c r="I49" s="94"/>
      <c r="J49" s="96" t="e">
        <f>(I49-E49)/E49*100</f>
        <v>#DIV/0!</v>
      </c>
      <c r="K49" s="97"/>
      <c r="L49" s="95"/>
      <c r="M49" s="98" t="e">
        <f>L49/I49</f>
        <v>#DIV/0!</v>
      </c>
      <c r="N49" s="87"/>
      <c r="O49" s="116"/>
      <c r="P49" s="117">
        <f>O49+F49</f>
        <v>0</v>
      </c>
      <c r="Q49" s="116"/>
      <c r="R49" s="116"/>
      <c r="S49" s="117">
        <f>Q49+G49</f>
        <v>0</v>
      </c>
      <c r="T49" s="117">
        <f>R49+H49</f>
        <v>0</v>
      </c>
      <c r="U49" s="118"/>
      <c r="V49" s="104" t="e">
        <f>(U49-N49)/N49*100</f>
        <v>#DIV/0!</v>
      </c>
      <c r="W49" s="118"/>
      <c r="X49" s="118"/>
      <c r="Y49" s="105" t="e">
        <f>X49/U49</f>
        <v>#DIV/0!</v>
      </c>
      <c r="Z49" s="87"/>
      <c r="AA49" s="90"/>
      <c r="AB49" s="121">
        <f>AA49+P49</f>
        <v>0</v>
      </c>
      <c r="AC49" s="120"/>
      <c r="AD49" s="90"/>
      <c r="AE49" s="121">
        <f>AC49+S49</f>
        <v>0</v>
      </c>
      <c r="AF49" s="121">
        <f>AD49+T49</f>
        <v>0</v>
      </c>
      <c r="AG49" s="122"/>
      <c r="AH49" s="91" t="e">
        <f>(AG49-Z49)/Z49*100</f>
        <v>#DIV/0!</v>
      </c>
      <c r="AI49" s="107"/>
      <c r="AJ49" s="122"/>
      <c r="AK49" s="92" t="e">
        <f>AJ49/AG49</f>
        <v>#DIV/0!</v>
      </c>
      <c r="AL49" s="87"/>
      <c r="AM49" s="114"/>
      <c r="AN49" s="124">
        <f>AM49+AB49</f>
        <v>0</v>
      </c>
      <c r="AO49" s="123"/>
      <c r="AP49" s="123"/>
      <c r="AQ49" s="124">
        <f>AO49+AE49</f>
        <v>0</v>
      </c>
      <c r="AR49" s="124">
        <f>AP49+AF49</f>
        <v>0</v>
      </c>
      <c r="AS49" s="125"/>
      <c r="AT49" s="111" t="e">
        <f>(AS49-AL49)/AL49*100</f>
        <v>#DIV/0!</v>
      </c>
      <c r="AU49" s="109"/>
      <c r="AV49" s="125"/>
      <c r="AW49" s="110" t="e">
        <f>AV49/AS49</f>
        <v>#DIV/0!</v>
      </c>
    </row>
    <row r="50" spans="1:49" x14ac:dyDescent="0.3">
      <c r="A50" s="8">
        <v>7</v>
      </c>
      <c r="B50" s="4" t="s">
        <v>57</v>
      </c>
      <c r="C50" s="4">
        <v>94</v>
      </c>
      <c r="D50" s="4" t="s">
        <v>58</v>
      </c>
      <c r="E50" s="87"/>
      <c r="F50" s="94"/>
      <c r="G50" s="94"/>
      <c r="H50" s="94"/>
      <c r="I50" s="94"/>
      <c r="J50" s="96" t="e">
        <f>(I50-E50)/E50*100</f>
        <v>#DIV/0!</v>
      </c>
      <c r="K50" s="97"/>
      <c r="L50" s="95"/>
      <c r="M50" s="98" t="e">
        <f>L50/I50</f>
        <v>#DIV/0!</v>
      </c>
      <c r="N50" s="87"/>
      <c r="O50" s="116"/>
      <c r="P50" s="117">
        <f>O50+F50</f>
        <v>0</v>
      </c>
      <c r="Q50" s="116"/>
      <c r="R50" s="116"/>
      <c r="S50" s="117">
        <f>Q50+G50</f>
        <v>0</v>
      </c>
      <c r="T50" s="117">
        <f>R50+H50</f>
        <v>0</v>
      </c>
      <c r="U50" s="118"/>
      <c r="V50" s="104" t="e">
        <f>(U50-N50)/N50*100</f>
        <v>#DIV/0!</v>
      </c>
      <c r="W50" s="118"/>
      <c r="X50" s="118"/>
      <c r="Y50" s="105" t="e">
        <f>X50/U50</f>
        <v>#DIV/0!</v>
      </c>
      <c r="Z50" s="87"/>
      <c r="AA50" s="90"/>
      <c r="AB50" s="121">
        <f>AA50+P50</f>
        <v>0</v>
      </c>
      <c r="AC50" s="90"/>
      <c r="AD50" s="90"/>
      <c r="AE50" s="121">
        <f>AC50+S50</f>
        <v>0</v>
      </c>
      <c r="AF50" s="121">
        <f>AD50+T50</f>
        <v>0</v>
      </c>
      <c r="AG50" s="122"/>
      <c r="AH50" s="91" t="e">
        <f>(AG50-Z50)/Z50*100</f>
        <v>#DIV/0!</v>
      </c>
      <c r="AI50" s="107"/>
      <c r="AJ50" s="122"/>
      <c r="AK50" s="92" t="e">
        <f>AJ50/AG50</f>
        <v>#DIV/0!</v>
      </c>
      <c r="AL50" s="87"/>
      <c r="AM50" s="114"/>
      <c r="AN50" s="124">
        <f>AM50+AB50</f>
        <v>0</v>
      </c>
      <c r="AO50" s="114"/>
      <c r="AP50" s="123"/>
      <c r="AQ50" s="124">
        <f>AO50+AE50</f>
        <v>0</v>
      </c>
      <c r="AR50" s="124">
        <f>AP50+AF50</f>
        <v>0</v>
      </c>
      <c r="AS50" s="125"/>
      <c r="AT50" s="111" t="e">
        <f>(AS50-AL50)/AL50*100</f>
        <v>#DIV/0!</v>
      </c>
      <c r="AU50" s="109"/>
      <c r="AV50" s="109"/>
      <c r="AW50" s="110" t="e">
        <f>AV50/AS50</f>
        <v>#DIV/0!</v>
      </c>
    </row>
    <row r="51" spans="1:49" x14ac:dyDescent="0.3">
      <c r="A51" s="8">
        <v>8</v>
      </c>
      <c r="B51" s="4" t="s">
        <v>62</v>
      </c>
      <c r="C51" s="4">
        <v>61</v>
      </c>
      <c r="D51" s="4" t="s">
        <v>63</v>
      </c>
      <c r="E51" s="87">
        <v>3</v>
      </c>
      <c r="F51" s="94"/>
      <c r="G51" s="94"/>
      <c r="H51" s="94"/>
      <c r="I51" s="94">
        <v>3</v>
      </c>
      <c r="J51" s="96">
        <f>(I51-E51)/E51*100</f>
        <v>0</v>
      </c>
      <c r="K51" s="97"/>
      <c r="L51" s="95">
        <v>3</v>
      </c>
      <c r="M51" s="98">
        <f>L51/I51</f>
        <v>1</v>
      </c>
      <c r="N51" s="87">
        <v>3</v>
      </c>
      <c r="O51" s="116"/>
      <c r="P51" s="117">
        <f>O51+F51</f>
        <v>0</v>
      </c>
      <c r="Q51" s="116"/>
      <c r="R51" s="116"/>
      <c r="S51" s="117">
        <f>Q51+G51</f>
        <v>0</v>
      </c>
      <c r="T51" s="117">
        <f>R51+H51</f>
        <v>0</v>
      </c>
      <c r="U51" s="118">
        <v>3</v>
      </c>
      <c r="V51" s="104">
        <f>(U51-N51)/N51*100</f>
        <v>0</v>
      </c>
      <c r="W51" s="118"/>
      <c r="X51" s="118">
        <v>3</v>
      </c>
      <c r="Y51" s="105">
        <f>X51/U51</f>
        <v>1</v>
      </c>
      <c r="Z51" s="87">
        <v>3</v>
      </c>
      <c r="AA51" s="120"/>
      <c r="AB51" s="121">
        <f>AA51+P51</f>
        <v>0</v>
      </c>
      <c r="AC51" s="120"/>
      <c r="AD51" s="90"/>
      <c r="AE51" s="121">
        <f>AC51+S51</f>
        <v>0</v>
      </c>
      <c r="AF51" s="121">
        <f>AD51+T51</f>
        <v>0</v>
      </c>
      <c r="AG51" s="122">
        <v>3</v>
      </c>
      <c r="AH51" s="91">
        <f>(AG51-Z51)/Z51*100</f>
        <v>0</v>
      </c>
      <c r="AI51" s="107"/>
      <c r="AJ51" s="122">
        <v>3</v>
      </c>
      <c r="AK51" s="92">
        <f>AJ51/AG51</f>
        <v>1</v>
      </c>
      <c r="AL51" s="87">
        <v>3</v>
      </c>
      <c r="AM51" s="114"/>
      <c r="AN51" s="124">
        <f>AM51+AB51</f>
        <v>0</v>
      </c>
      <c r="AO51" s="123"/>
      <c r="AP51" s="123"/>
      <c r="AQ51" s="124">
        <f>AO51+AE51</f>
        <v>0</v>
      </c>
      <c r="AR51" s="124">
        <f>AP51+AF51</f>
        <v>0</v>
      </c>
      <c r="AS51" s="125">
        <v>3</v>
      </c>
      <c r="AT51" s="111">
        <f>(AS51-AL51)/AL51*100</f>
        <v>0</v>
      </c>
      <c r="AU51" s="109"/>
      <c r="AV51" s="125">
        <v>3</v>
      </c>
      <c r="AW51" s="110">
        <f>AV51/AS51</f>
        <v>1</v>
      </c>
    </row>
    <row r="52" spans="1:49" x14ac:dyDescent="0.3">
      <c r="A52" s="8">
        <v>8</v>
      </c>
      <c r="B52" s="4" t="s">
        <v>62</v>
      </c>
      <c r="C52" s="4">
        <v>68</v>
      </c>
      <c r="D52" s="4" t="s">
        <v>64</v>
      </c>
      <c r="E52" s="87">
        <v>2</v>
      </c>
      <c r="F52" s="94"/>
      <c r="G52" s="94"/>
      <c r="H52" s="94"/>
      <c r="I52" s="94">
        <v>1</v>
      </c>
      <c r="J52" s="96">
        <f>(I52-E52)/E52*100</f>
        <v>-50</v>
      </c>
      <c r="K52" s="97"/>
      <c r="L52" s="95">
        <v>1</v>
      </c>
      <c r="M52" s="98">
        <f>L52/I52</f>
        <v>1</v>
      </c>
      <c r="N52" s="87">
        <v>1</v>
      </c>
      <c r="O52" s="116"/>
      <c r="P52" s="117">
        <f>O52+F52</f>
        <v>0</v>
      </c>
      <c r="Q52" s="116"/>
      <c r="R52" s="116"/>
      <c r="S52" s="117">
        <f>Q52+G52</f>
        <v>0</v>
      </c>
      <c r="T52" s="117">
        <f>R52+H52</f>
        <v>0</v>
      </c>
      <c r="U52" s="118">
        <v>1</v>
      </c>
      <c r="V52" s="104">
        <f>(U52-N52)/N52*100</f>
        <v>0</v>
      </c>
      <c r="W52" s="118"/>
      <c r="X52" s="118">
        <v>1</v>
      </c>
      <c r="Y52" s="105">
        <f>X52/U52</f>
        <v>1</v>
      </c>
      <c r="Z52" s="87">
        <v>1</v>
      </c>
      <c r="AA52" s="120"/>
      <c r="AB52" s="121">
        <f>AA52+P52</f>
        <v>0</v>
      </c>
      <c r="AC52" s="120"/>
      <c r="AD52" s="90"/>
      <c r="AE52" s="121">
        <f>AC52+S52</f>
        <v>0</v>
      </c>
      <c r="AF52" s="121">
        <f>AD52+T52</f>
        <v>0</v>
      </c>
      <c r="AG52" s="122">
        <v>1</v>
      </c>
      <c r="AH52" s="91">
        <f>(AG52-Z52)/Z52*100</f>
        <v>0</v>
      </c>
      <c r="AI52" s="107"/>
      <c r="AJ52" s="122">
        <v>1</v>
      </c>
      <c r="AK52" s="92">
        <f>AJ52/AG52</f>
        <v>1</v>
      </c>
      <c r="AL52" s="87">
        <v>1</v>
      </c>
      <c r="AM52" s="114"/>
      <c r="AN52" s="124">
        <f>AM52+AB52</f>
        <v>0</v>
      </c>
      <c r="AO52" s="123"/>
      <c r="AP52" s="123"/>
      <c r="AQ52" s="124">
        <f>AO52+AE52</f>
        <v>0</v>
      </c>
      <c r="AR52" s="124">
        <f>AP52+AF52</f>
        <v>0</v>
      </c>
      <c r="AS52" s="125">
        <v>1</v>
      </c>
      <c r="AT52" s="111">
        <f>(AS52-AL52)/AL52*100</f>
        <v>0</v>
      </c>
      <c r="AU52" s="109"/>
      <c r="AV52" s="125">
        <v>1</v>
      </c>
      <c r="AW52" s="110">
        <f>AV52/AS52</f>
        <v>1</v>
      </c>
    </row>
    <row r="53" spans="1:49" x14ac:dyDescent="0.3">
      <c r="A53" s="8">
        <v>8</v>
      </c>
      <c r="B53" s="4" t="s">
        <v>62</v>
      </c>
      <c r="C53" s="4">
        <v>74</v>
      </c>
      <c r="D53" s="4" t="s">
        <v>66</v>
      </c>
      <c r="E53" s="87"/>
      <c r="F53" s="94"/>
      <c r="G53" s="94"/>
      <c r="H53" s="94"/>
      <c r="I53" s="94"/>
      <c r="J53" s="96" t="e">
        <f>(I53-E53)/E53*100</f>
        <v>#DIV/0!</v>
      </c>
      <c r="K53" s="97"/>
      <c r="L53" s="95"/>
      <c r="M53" s="98" t="e">
        <f>L53/I53</f>
        <v>#DIV/0!</v>
      </c>
      <c r="N53" s="87"/>
      <c r="O53" s="116"/>
      <c r="P53" s="117">
        <f>O53+F53</f>
        <v>0</v>
      </c>
      <c r="Q53" s="116"/>
      <c r="R53" s="116"/>
      <c r="S53" s="117">
        <f>Q53+G53</f>
        <v>0</v>
      </c>
      <c r="T53" s="117">
        <f>R53+H53</f>
        <v>0</v>
      </c>
      <c r="U53" s="118"/>
      <c r="V53" s="104" t="e">
        <f>(U53-N53)/N53*100</f>
        <v>#DIV/0!</v>
      </c>
      <c r="W53" s="118"/>
      <c r="X53" s="118"/>
      <c r="Y53" s="105" t="e">
        <f>X53/U53</f>
        <v>#DIV/0!</v>
      </c>
      <c r="Z53" s="87"/>
      <c r="AA53" s="90"/>
      <c r="AB53" s="121">
        <f>AA53+P53</f>
        <v>0</v>
      </c>
      <c r="AC53" s="120"/>
      <c r="AD53" s="90"/>
      <c r="AE53" s="121">
        <f>AC53+S53</f>
        <v>0</v>
      </c>
      <c r="AF53" s="121">
        <f>AD53+T53</f>
        <v>0</v>
      </c>
      <c r="AG53" s="122"/>
      <c r="AH53" s="91" t="e">
        <f>(AG53-Z53)/Z53*100</f>
        <v>#DIV/0!</v>
      </c>
      <c r="AI53" s="107"/>
      <c r="AJ53" s="122"/>
      <c r="AK53" s="92" t="e">
        <f>AJ53/AG53</f>
        <v>#DIV/0!</v>
      </c>
      <c r="AL53" s="87"/>
      <c r="AM53" s="114"/>
      <c r="AN53" s="124">
        <f>AM53+AB53</f>
        <v>0</v>
      </c>
      <c r="AO53" s="123"/>
      <c r="AP53" s="123"/>
      <c r="AQ53" s="124">
        <f>AO53+AE53</f>
        <v>0</v>
      </c>
      <c r="AR53" s="124">
        <f>AP53+AF53</f>
        <v>0</v>
      </c>
      <c r="AS53" s="125"/>
      <c r="AT53" s="111" t="e">
        <f>(AS53-AL53)/AL53*100</f>
        <v>#DIV/0!</v>
      </c>
      <c r="AU53" s="109"/>
      <c r="AV53" s="125"/>
      <c r="AW53" s="110" t="e">
        <f>AV53/AS53</f>
        <v>#DIV/0!</v>
      </c>
    </row>
    <row r="54" spans="1:49" x14ac:dyDescent="0.3">
      <c r="A54" s="8">
        <v>8</v>
      </c>
      <c r="B54" s="4" t="s">
        <v>62</v>
      </c>
      <c r="C54" s="4">
        <v>78</v>
      </c>
      <c r="D54" s="4" t="s">
        <v>65</v>
      </c>
      <c r="E54" s="87"/>
      <c r="F54" s="94"/>
      <c r="G54" s="94"/>
      <c r="H54" s="94"/>
      <c r="I54" s="94"/>
      <c r="J54" s="96" t="e">
        <f>(I54-E54)/E54*100</f>
        <v>#DIV/0!</v>
      </c>
      <c r="K54" s="97"/>
      <c r="L54" s="95"/>
      <c r="M54" s="98" t="e">
        <f>L54/I54</f>
        <v>#DIV/0!</v>
      </c>
      <c r="N54" s="87"/>
      <c r="O54" s="116"/>
      <c r="P54" s="117">
        <f>O54+F54</f>
        <v>0</v>
      </c>
      <c r="Q54" s="116"/>
      <c r="R54" s="116"/>
      <c r="S54" s="117">
        <f>Q54+G54</f>
        <v>0</v>
      </c>
      <c r="T54" s="117">
        <f>R54+H54</f>
        <v>0</v>
      </c>
      <c r="U54" s="118"/>
      <c r="V54" s="104" t="e">
        <f>(U54-N54)/N54*100</f>
        <v>#DIV/0!</v>
      </c>
      <c r="W54" s="118"/>
      <c r="X54" s="118"/>
      <c r="Y54" s="105" t="e">
        <f>X54/U54</f>
        <v>#DIV/0!</v>
      </c>
      <c r="Z54" s="87"/>
      <c r="AA54" s="90"/>
      <c r="AB54" s="121">
        <f>AA54+P54</f>
        <v>0</v>
      </c>
      <c r="AC54" s="120"/>
      <c r="AD54" s="90"/>
      <c r="AE54" s="121">
        <f>AC54+S54</f>
        <v>0</v>
      </c>
      <c r="AF54" s="121">
        <f>AD54+T54</f>
        <v>0</v>
      </c>
      <c r="AG54" s="122"/>
      <c r="AH54" s="91" t="e">
        <f>(AG54-Z54)/Z54*100</f>
        <v>#DIV/0!</v>
      </c>
      <c r="AI54" s="107"/>
      <c r="AJ54" s="122"/>
      <c r="AK54" s="92" t="e">
        <f>AJ54/AG54</f>
        <v>#DIV/0!</v>
      </c>
      <c r="AL54" s="87"/>
      <c r="AM54" s="114"/>
      <c r="AN54" s="124">
        <f>AM54+AB54</f>
        <v>0</v>
      </c>
      <c r="AO54" s="123"/>
      <c r="AP54" s="123"/>
      <c r="AQ54" s="124">
        <f>AO54+AE54</f>
        <v>0</v>
      </c>
      <c r="AR54" s="124">
        <f>AP54+AF54</f>
        <v>0</v>
      </c>
      <c r="AS54" s="125"/>
      <c r="AT54" s="111" t="e">
        <f>(AS54-AL54)/AL54*100</f>
        <v>#DIV/0!</v>
      </c>
      <c r="AU54" s="109"/>
      <c r="AV54" s="125"/>
      <c r="AW54" s="110" t="e">
        <f>AV54/AS54</f>
        <v>#DIV/0!</v>
      </c>
    </row>
    <row r="55" spans="1:49" x14ac:dyDescent="0.3">
      <c r="A55" s="8">
        <v>9</v>
      </c>
      <c r="B55" s="4" t="s">
        <v>67</v>
      </c>
      <c r="C55" s="4">
        <v>30</v>
      </c>
      <c r="D55" s="4" t="s">
        <v>69</v>
      </c>
      <c r="E55" s="87">
        <v>1</v>
      </c>
      <c r="F55" s="94"/>
      <c r="G55" s="94"/>
      <c r="H55" s="94"/>
      <c r="I55" s="94">
        <v>1</v>
      </c>
      <c r="J55" s="96">
        <f>(I55-E55)/E55*100</f>
        <v>0</v>
      </c>
      <c r="K55" s="97"/>
      <c r="L55" s="95">
        <v>1</v>
      </c>
      <c r="M55" s="98">
        <f>L55/I55</f>
        <v>1</v>
      </c>
      <c r="N55" s="87">
        <v>1</v>
      </c>
      <c r="O55" s="116"/>
      <c r="P55" s="117">
        <f>O55+F55</f>
        <v>0</v>
      </c>
      <c r="Q55" s="116"/>
      <c r="R55" s="116"/>
      <c r="S55" s="117">
        <f>Q55+G55</f>
        <v>0</v>
      </c>
      <c r="T55" s="117">
        <f>R55+H55</f>
        <v>0</v>
      </c>
      <c r="U55" s="118">
        <v>1</v>
      </c>
      <c r="V55" s="104">
        <f>(U55-N55)/N55*100</f>
        <v>0</v>
      </c>
      <c r="W55" s="118"/>
      <c r="X55" s="118">
        <v>1</v>
      </c>
      <c r="Y55" s="105">
        <f>X55/U55</f>
        <v>1</v>
      </c>
      <c r="Z55" s="87">
        <v>1</v>
      </c>
      <c r="AA55" s="120"/>
      <c r="AB55" s="121">
        <f>AA55+P55</f>
        <v>0</v>
      </c>
      <c r="AC55" s="120"/>
      <c r="AD55" s="120"/>
      <c r="AE55" s="121">
        <f>AC55+S55</f>
        <v>0</v>
      </c>
      <c r="AF55" s="121">
        <f>AD55+T55</f>
        <v>0</v>
      </c>
      <c r="AG55" s="122">
        <v>1</v>
      </c>
      <c r="AH55" s="91">
        <f>(AG55-Z55)/Z55*100</f>
        <v>0</v>
      </c>
      <c r="AI55" s="107"/>
      <c r="AJ55" s="122">
        <v>1</v>
      </c>
      <c r="AK55" s="92">
        <f>AJ55/AG55</f>
        <v>1</v>
      </c>
      <c r="AL55" s="87">
        <v>1</v>
      </c>
      <c r="AM55" s="123"/>
      <c r="AN55" s="124">
        <f>AM55+AB55</f>
        <v>0</v>
      </c>
      <c r="AO55" s="123"/>
      <c r="AP55" s="123"/>
      <c r="AQ55" s="124">
        <f>AO55+AE55</f>
        <v>0</v>
      </c>
      <c r="AR55" s="124">
        <f>AP55+AF55</f>
        <v>0</v>
      </c>
      <c r="AS55" s="125">
        <v>1</v>
      </c>
      <c r="AT55" s="111">
        <f>(AS55-AL55)/AL55*100</f>
        <v>0</v>
      </c>
      <c r="AU55" s="109"/>
      <c r="AV55" s="125">
        <v>1</v>
      </c>
      <c r="AW55" s="110">
        <f>AV55/AS55</f>
        <v>1</v>
      </c>
    </row>
    <row r="56" spans="1:49" x14ac:dyDescent="0.3">
      <c r="A56" s="8">
        <v>9</v>
      </c>
      <c r="B56" s="4" t="s">
        <v>67</v>
      </c>
      <c r="C56" s="4">
        <v>34</v>
      </c>
      <c r="D56" s="4" t="s">
        <v>71</v>
      </c>
      <c r="E56" s="87"/>
      <c r="F56" s="94"/>
      <c r="G56" s="94"/>
      <c r="H56" s="94"/>
      <c r="I56" s="94"/>
      <c r="J56" s="96" t="e">
        <f>(I56-E56)/E56*100</f>
        <v>#DIV/0!</v>
      </c>
      <c r="K56" s="97"/>
      <c r="L56" s="95"/>
      <c r="M56" s="98" t="e">
        <f>L56/I56</f>
        <v>#DIV/0!</v>
      </c>
      <c r="N56" s="87"/>
      <c r="O56" s="116"/>
      <c r="P56" s="117">
        <f>O56+F56</f>
        <v>0</v>
      </c>
      <c r="Q56" s="116"/>
      <c r="R56" s="116"/>
      <c r="S56" s="117">
        <f>Q56+G56</f>
        <v>0</v>
      </c>
      <c r="T56" s="117">
        <f>R56+H56</f>
        <v>0</v>
      </c>
      <c r="U56" s="118"/>
      <c r="V56" s="104" t="e">
        <f>(U56-N56)/N56*100</f>
        <v>#DIV/0!</v>
      </c>
      <c r="W56" s="118"/>
      <c r="X56" s="118"/>
      <c r="Y56" s="105" t="e">
        <f>X56/U56</f>
        <v>#DIV/0!</v>
      </c>
      <c r="Z56" s="87"/>
      <c r="AA56" s="120"/>
      <c r="AB56" s="121">
        <f>AA56+P56</f>
        <v>0</v>
      </c>
      <c r="AC56" s="120"/>
      <c r="AD56" s="120"/>
      <c r="AE56" s="121">
        <f>AC56+S56</f>
        <v>0</v>
      </c>
      <c r="AF56" s="121">
        <f>AD56+T56</f>
        <v>0</v>
      </c>
      <c r="AG56" s="122"/>
      <c r="AH56" s="91" t="e">
        <f>(AG56-Z56)/Z56*100</f>
        <v>#DIV/0!</v>
      </c>
      <c r="AI56" s="107"/>
      <c r="AJ56" s="122"/>
      <c r="AK56" s="92" t="e">
        <f>AJ56/AG56</f>
        <v>#DIV/0!</v>
      </c>
      <c r="AL56" s="87"/>
      <c r="AM56" s="123"/>
      <c r="AN56" s="124">
        <f>AM56+AB56</f>
        <v>0</v>
      </c>
      <c r="AO56" s="123"/>
      <c r="AP56" s="123"/>
      <c r="AQ56" s="124">
        <f>AO56+AE56</f>
        <v>0</v>
      </c>
      <c r="AR56" s="124">
        <f>AP56+AF56</f>
        <v>0</v>
      </c>
      <c r="AS56" s="125"/>
      <c r="AT56" s="111" t="e">
        <f>(AS56-AL56)/AL56*100</f>
        <v>#DIV/0!</v>
      </c>
      <c r="AU56" s="109"/>
      <c r="AV56" s="125"/>
      <c r="AW56" s="110" t="e">
        <f>AV56/AS56</f>
        <v>#DIV/0!</v>
      </c>
    </row>
    <row r="57" spans="1:49" x14ac:dyDescent="0.3">
      <c r="A57" s="8">
        <v>9</v>
      </c>
      <c r="B57" s="4" t="s">
        <v>67</v>
      </c>
      <c r="C57" s="4">
        <v>43</v>
      </c>
      <c r="D57" s="4" t="s">
        <v>72</v>
      </c>
      <c r="E57" s="87"/>
      <c r="F57" s="94"/>
      <c r="G57" s="94"/>
      <c r="H57" s="94"/>
      <c r="I57" s="94"/>
      <c r="J57" s="96" t="e">
        <f>(I57-E57)/E57*100</f>
        <v>#DIV/0!</v>
      </c>
      <c r="K57" s="97"/>
      <c r="L57" s="95"/>
      <c r="M57" s="98" t="e">
        <f>L57/I57</f>
        <v>#DIV/0!</v>
      </c>
      <c r="N57" s="87"/>
      <c r="O57" s="116"/>
      <c r="P57" s="117">
        <f>O57+F57</f>
        <v>0</v>
      </c>
      <c r="Q57" s="116"/>
      <c r="R57" s="116"/>
      <c r="S57" s="117">
        <f>Q57+G57</f>
        <v>0</v>
      </c>
      <c r="T57" s="117">
        <f>R57+H57</f>
        <v>0</v>
      </c>
      <c r="U57" s="118"/>
      <c r="V57" s="104" t="e">
        <f>(U57-N57)/N57*100</f>
        <v>#DIV/0!</v>
      </c>
      <c r="W57" s="118"/>
      <c r="X57" s="118"/>
      <c r="Y57" s="105" t="e">
        <f>X57/U57</f>
        <v>#DIV/0!</v>
      </c>
      <c r="Z57" s="87"/>
      <c r="AA57" s="120"/>
      <c r="AB57" s="121">
        <f>AA57+P57</f>
        <v>0</v>
      </c>
      <c r="AC57" s="120"/>
      <c r="AD57" s="120"/>
      <c r="AE57" s="121">
        <f>AC57+S57</f>
        <v>0</v>
      </c>
      <c r="AF57" s="121">
        <f>AD57+T57</f>
        <v>0</v>
      </c>
      <c r="AG57" s="122"/>
      <c r="AH57" s="91" t="e">
        <f>(AG57-Z57)/Z57*100</f>
        <v>#DIV/0!</v>
      </c>
      <c r="AI57" s="107"/>
      <c r="AJ57" s="122"/>
      <c r="AK57" s="92" t="e">
        <f>AJ57/AG57</f>
        <v>#DIV/0!</v>
      </c>
      <c r="AL57" s="87"/>
      <c r="AM57" s="123"/>
      <c r="AN57" s="124">
        <f>AM57+AB57</f>
        <v>0</v>
      </c>
      <c r="AO57" s="123"/>
      <c r="AP57" s="123"/>
      <c r="AQ57" s="124">
        <f>AO57+AE57</f>
        <v>0</v>
      </c>
      <c r="AR57" s="124">
        <f>AP57+AF57</f>
        <v>0</v>
      </c>
      <c r="AS57" s="125"/>
      <c r="AT57" s="111" t="e">
        <f>(AS57-AL57)/AL57*100</f>
        <v>#DIV/0!</v>
      </c>
      <c r="AU57" s="109"/>
      <c r="AV57" s="125"/>
      <c r="AW57" s="110" t="e">
        <f>AV57/AS57</f>
        <v>#DIV/0!</v>
      </c>
    </row>
    <row r="58" spans="1:49" x14ac:dyDescent="0.3">
      <c r="A58" s="8">
        <v>9</v>
      </c>
      <c r="B58" s="4" t="s">
        <v>67</v>
      </c>
      <c r="C58" s="4">
        <v>45</v>
      </c>
      <c r="D58" s="4" t="s">
        <v>68</v>
      </c>
      <c r="E58" s="87"/>
      <c r="F58" s="94"/>
      <c r="G58" s="94"/>
      <c r="H58" s="94"/>
      <c r="I58" s="94"/>
      <c r="J58" s="96" t="e">
        <f>(I58-E58)/E58*100</f>
        <v>#DIV/0!</v>
      </c>
      <c r="K58" s="97"/>
      <c r="L58" s="95"/>
      <c r="M58" s="98" t="e">
        <f>L58/I58</f>
        <v>#DIV/0!</v>
      </c>
      <c r="N58" s="87"/>
      <c r="O58" s="116"/>
      <c r="P58" s="117">
        <f>O58+F58</f>
        <v>0</v>
      </c>
      <c r="Q58" s="116"/>
      <c r="R58" s="116"/>
      <c r="S58" s="117">
        <f>Q58+G58</f>
        <v>0</v>
      </c>
      <c r="T58" s="117">
        <f>R58+H58</f>
        <v>0</v>
      </c>
      <c r="U58" s="118"/>
      <c r="V58" s="104" t="e">
        <f>(U58-N58)/N58*100</f>
        <v>#DIV/0!</v>
      </c>
      <c r="W58" s="118"/>
      <c r="X58" s="118"/>
      <c r="Y58" s="105" t="e">
        <f>X58/U58</f>
        <v>#DIV/0!</v>
      </c>
      <c r="Z58" s="87"/>
      <c r="AA58" s="120"/>
      <c r="AB58" s="121">
        <f>AA58+P58</f>
        <v>0</v>
      </c>
      <c r="AC58" s="120"/>
      <c r="AD58" s="120"/>
      <c r="AE58" s="121">
        <f>AC58+S58</f>
        <v>0</v>
      </c>
      <c r="AF58" s="121">
        <f>AD58+T58</f>
        <v>0</v>
      </c>
      <c r="AG58" s="122"/>
      <c r="AH58" s="91" t="e">
        <f>(AG58-Z58)/Z58*100</f>
        <v>#DIV/0!</v>
      </c>
      <c r="AI58" s="107"/>
      <c r="AJ58" s="122"/>
      <c r="AK58" s="92" t="e">
        <f>AJ58/AG58</f>
        <v>#DIV/0!</v>
      </c>
      <c r="AL58" s="87"/>
      <c r="AM58" s="123"/>
      <c r="AN58" s="124">
        <f>AM58+AB58</f>
        <v>0</v>
      </c>
      <c r="AO58" s="123"/>
      <c r="AP58" s="123"/>
      <c r="AQ58" s="124">
        <f>AO58+AE58</f>
        <v>0</v>
      </c>
      <c r="AR58" s="124">
        <f>AP58+AF58</f>
        <v>0</v>
      </c>
      <c r="AS58" s="125"/>
      <c r="AT58" s="111" t="e">
        <f>(AS58-AL58)/AL58*100</f>
        <v>#DIV/0!</v>
      </c>
      <c r="AU58" s="109"/>
      <c r="AV58" s="125"/>
      <c r="AW58" s="110" t="e">
        <f>AV58/AS58</f>
        <v>#DIV/0!</v>
      </c>
    </row>
    <row r="59" spans="1:49" x14ac:dyDescent="0.3">
      <c r="A59" s="8">
        <v>9</v>
      </c>
      <c r="B59" s="4" t="s">
        <v>67</v>
      </c>
      <c r="C59" s="4">
        <v>62</v>
      </c>
      <c r="D59" s="4" t="s">
        <v>73</v>
      </c>
      <c r="E59" s="87"/>
      <c r="F59" s="94"/>
      <c r="G59" s="94"/>
      <c r="H59" s="94"/>
      <c r="I59" s="94"/>
      <c r="J59" s="96" t="e">
        <f>(I59-E59)/E59*100</f>
        <v>#DIV/0!</v>
      </c>
      <c r="K59" s="97"/>
      <c r="L59" s="95"/>
      <c r="M59" s="98" t="e">
        <f>L59/I59</f>
        <v>#DIV/0!</v>
      </c>
      <c r="N59" s="87"/>
      <c r="O59" s="116"/>
      <c r="P59" s="117">
        <f>O59+F59</f>
        <v>0</v>
      </c>
      <c r="Q59" s="116"/>
      <c r="R59" s="116"/>
      <c r="S59" s="117">
        <f>Q59+G59</f>
        <v>0</v>
      </c>
      <c r="T59" s="117">
        <f>R59+H59</f>
        <v>0</v>
      </c>
      <c r="U59" s="118"/>
      <c r="V59" s="104" t="e">
        <f>(U59-N59)/N59*100</f>
        <v>#DIV/0!</v>
      </c>
      <c r="W59" s="118"/>
      <c r="X59" s="118"/>
      <c r="Y59" s="105" t="e">
        <f>X59/U59</f>
        <v>#DIV/0!</v>
      </c>
      <c r="Z59" s="87"/>
      <c r="AA59" s="120"/>
      <c r="AB59" s="121">
        <f>AA59+P59</f>
        <v>0</v>
      </c>
      <c r="AC59" s="120"/>
      <c r="AD59" s="90"/>
      <c r="AE59" s="121">
        <f>AC59+S59</f>
        <v>0</v>
      </c>
      <c r="AF59" s="121">
        <f>AD59+T59</f>
        <v>0</v>
      </c>
      <c r="AG59" s="122"/>
      <c r="AH59" s="91" t="e">
        <f>(AG59-Z59)/Z59*100</f>
        <v>#DIV/0!</v>
      </c>
      <c r="AI59" s="107"/>
      <c r="AJ59" s="122"/>
      <c r="AK59" s="92" t="e">
        <f>AJ59/AG59</f>
        <v>#DIV/0!</v>
      </c>
      <c r="AL59" s="87"/>
      <c r="AM59" s="114"/>
      <c r="AN59" s="124">
        <f>AM59+AB59</f>
        <v>0</v>
      </c>
      <c r="AO59" s="123"/>
      <c r="AP59" s="123"/>
      <c r="AQ59" s="124">
        <f>AO59+AE59</f>
        <v>0</v>
      </c>
      <c r="AR59" s="124">
        <f>AP59+AF59</f>
        <v>0</v>
      </c>
      <c r="AS59" s="125"/>
      <c r="AT59" s="111" t="e">
        <f>(AS59-AL59)/AL59*100</f>
        <v>#DIV/0!</v>
      </c>
      <c r="AU59" s="109"/>
      <c r="AV59" s="125"/>
      <c r="AW59" s="110" t="e">
        <f>AV59/AS59</f>
        <v>#DIV/0!</v>
      </c>
    </row>
    <row r="60" spans="1:49" x14ac:dyDescent="0.3">
      <c r="A60" s="8">
        <v>9</v>
      </c>
      <c r="B60" s="4" t="s">
        <v>67</v>
      </c>
      <c r="C60" s="4">
        <v>82</v>
      </c>
      <c r="D60" s="4" t="s">
        <v>70</v>
      </c>
      <c r="E60" s="87"/>
      <c r="F60" s="94">
        <v>1</v>
      </c>
      <c r="G60" s="94"/>
      <c r="H60" s="94"/>
      <c r="I60" s="94">
        <v>3</v>
      </c>
      <c r="J60" s="96" t="e">
        <f>(I60-E60)/E60*100</f>
        <v>#DIV/0!</v>
      </c>
      <c r="K60" s="97"/>
      <c r="L60" s="95">
        <v>3</v>
      </c>
      <c r="M60" s="98">
        <f>L60/I60</f>
        <v>1</v>
      </c>
      <c r="N60" s="87"/>
      <c r="O60" s="116"/>
      <c r="P60" s="117">
        <f>O60+F60</f>
        <v>1</v>
      </c>
      <c r="Q60" s="116"/>
      <c r="R60" s="116"/>
      <c r="S60" s="117">
        <f>Q60+G60</f>
        <v>0</v>
      </c>
      <c r="T60" s="117">
        <f>R60+H60</f>
        <v>0</v>
      </c>
      <c r="U60" s="118">
        <v>3</v>
      </c>
      <c r="V60" s="104" t="e">
        <f>(U60-N60)/N60*100</f>
        <v>#DIV/0!</v>
      </c>
      <c r="W60" s="118"/>
      <c r="X60" s="118">
        <v>3</v>
      </c>
      <c r="Y60" s="105">
        <f>X60/U60</f>
        <v>1</v>
      </c>
      <c r="Z60" s="87"/>
      <c r="AA60" s="90"/>
      <c r="AB60" s="121">
        <f>AA60+P60</f>
        <v>1</v>
      </c>
      <c r="AC60" s="120"/>
      <c r="AD60" s="90"/>
      <c r="AE60" s="121">
        <f>AC60+S60</f>
        <v>0</v>
      </c>
      <c r="AF60" s="121">
        <f>AD60+T60</f>
        <v>0</v>
      </c>
      <c r="AG60" s="122">
        <v>3</v>
      </c>
      <c r="AH60" s="91" t="e">
        <f>(AG60-Z60)/Z60*100</f>
        <v>#DIV/0!</v>
      </c>
      <c r="AI60" s="107"/>
      <c r="AJ60" s="122">
        <v>3</v>
      </c>
      <c r="AK60" s="92">
        <f>AJ60/AG60</f>
        <v>1</v>
      </c>
      <c r="AL60" s="87">
        <v>2</v>
      </c>
      <c r="AM60" s="114"/>
      <c r="AN60" s="124">
        <f>AM60+AB60</f>
        <v>1</v>
      </c>
      <c r="AO60" s="123">
        <v>2</v>
      </c>
      <c r="AP60" s="123">
        <v>1</v>
      </c>
      <c r="AQ60" s="124">
        <f>AO60+AE60</f>
        <v>2</v>
      </c>
      <c r="AR60" s="124">
        <f>AP60+AF60</f>
        <v>1</v>
      </c>
      <c r="AS60" s="125">
        <v>1</v>
      </c>
      <c r="AT60" s="111">
        <f>(AS60-AL60)/AL60*100</f>
        <v>-50</v>
      </c>
      <c r="AU60" s="109"/>
      <c r="AV60" s="125">
        <v>1</v>
      </c>
      <c r="AW60" s="110">
        <f>AV60/AS60</f>
        <v>1</v>
      </c>
    </row>
    <row r="61" spans="1:49" x14ac:dyDescent="0.3">
      <c r="A61" s="8">
        <v>10</v>
      </c>
      <c r="B61" s="4" t="s">
        <v>10</v>
      </c>
      <c r="C61" s="4">
        <v>13</v>
      </c>
      <c r="D61" s="4" t="s">
        <v>18</v>
      </c>
      <c r="E61" s="87">
        <v>739</v>
      </c>
      <c r="F61" s="94">
        <v>64</v>
      </c>
      <c r="G61" s="94">
        <v>34</v>
      </c>
      <c r="H61" s="94">
        <v>20</v>
      </c>
      <c r="I61" s="94">
        <v>828</v>
      </c>
      <c r="J61" s="96">
        <f>(I61-E61)/E61*100</f>
        <v>12.043301759133964</v>
      </c>
      <c r="K61" s="97">
        <v>4391</v>
      </c>
      <c r="L61" s="95">
        <v>800</v>
      </c>
      <c r="M61" s="98">
        <f>L61/I61</f>
        <v>0.96618357487922701</v>
      </c>
      <c r="N61" s="87">
        <v>759</v>
      </c>
      <c r="O61" s="116">
        <v>47</v>
      </c>
      <c r="P61" s="117">
        <f>O61+F61</f>
        <v>111</v>
      </c>
      <c r="Q61" s="116">
        <v>25</v>
      </c>
      <c r="R61" s="116">
        <v>20</v>
      </c>
      <c r="S61" s="117">
        <f>Q61+G61</f>
        <v>59</v>
      </c>
      <c r="T61" s="117">
        <f>R61+H61</f>
        <v>40</v>
      </c>
      <c r="U61" s="118">
        <v>850</v>
      </c>
      <c r="V61" s="104">
        <f>(U61-N61)/N61*100</f>
        <v>11.989459815546773</v>
      </c>
      <c r="W61" s="118"/>
      <c r="X61" s="118">
        <v>823</v>
      </c>
      <c r="Y61" s="105">
        <f>X61/U61</f>
        <v>0.96823529411764708</v>
      </c>
      <c r="Z61" s="87">
        <v>775</v>
      </c>
      <c r="AA61" s="120">
        <v>58</v>
      </c>
      <c r="AB61" s="121">
        <f>AA61+P61</f>
        <v>169</v>
      </c>
      <c r="AC61" s="120">
        <v>29</v>
      </c>
      <c r="AD61" s="120">
        <v>16</v>
      </c>
      <c r="AE61" s="121">
        <f>AC61+S61</f>
        <v>88</v>
      </c>
      <c r="AF61" s="121">
        <f>AD61+T61</f>
        <v>56</v>
      </c>
      <c r="AG61" s="122">
        <v>880</v>
      </c>
      <c r="AH61" s="91">
        <f>(AG61-Z61)/Z61*100</f>
        <v>13.548387096774196</v>
      </c>
      <c r="AI61" s="122">
        <v>4631</v>
      </c>
      <c r="AJ61" s="122">
        <v>852</v>
      </c>
      <c r="AK61" s="92">
        <f>AJ61/AG61</f>
        <v>0.96818181818181814</v>
      </c>
      <c r="AL61" s="87">
        <v>799</v>
      </c>
      <c r="AM61" s="123">
        <v>69</v>
      </c>
      <c r="AN61" s="124">
        <f>AM61+AB61</f>
        <v>238</v>
      </c>
      <c r="AO61" s="123">
        <v>34</v>
      </c>
      <c r="AP61" s="123">
        <v>20</v>
      </c>
      <c r="AQ61" s="124">
        <f>AO61+AE61</f>
        <v>122</v>
      </c>
      <c r="AR61" s="124">
        <f>AP61+AF61</f>
        <v>76</v>
      </c>
      <c r="AS61" s="125">
        <v>915</v>
      </c>
      <c r="AT61" s="111">
        <f>(AS61-AL61)/AL61*100</f>
        <v>14.518147684605756</v>
      </c>
      <c r="AU61" s="125">
        <v>4757</v>
      </c>
      <c r="AV61" s="125">
        <v>889</v>
      </c>
      <c r="AW61" s="110">
        <f>AV61/AS61</f>
        <v>0.97158469945355186</v>
      </c>
    </row>
    <row r="62" spans="1:49" x14ac:dyDescent="0.3">
      <c r="A62" s="8">
        <v>10</v>
      </c>
      <c r="B62" s="4" t="s">
        <v>10</v>
      </c>
      <c r="C62" s="4">
        <v>41</v>
      </c>
      <c r="D62" s="4" t="s">
        <v>13</v>
      </c>
      <c r="E62" s="87">
        <v>13</v>
      </c>
      <c r="F62" s="94"/>
      <c r="G62" s="94"/>
      <c r="H62" s="94"/>
      <c r="I62" s="94">
        <v>12</v>
      </c>
      <c r="J62" s="96">
        <f>(I62-E62)/E62*100</f>
        <v>-7.6923076923076925</v>
      </c>
      <c r="K62" s="97"/>
      <c r="L62" s="95">
        <v>10</v>
      </c>
      <c r="M62" s="98">
        <f>L62/I62</f>
        <v>0.83333333333333337</v>
      </c>
      <c r="N62" s="87">
        <v>12</v>
      </c>
      <c r="O62" s="116"/>
      <c r="P62" s="117">
        <f>O62+F62</f>
        <v>0</v>
      </c>
      <c r="Q62" s="116">
        <v>1</v>
      </c>
      <c r="R62" s="116"/>
      <c r="S62" s="117">
        <f>Q62+G62</f>
        <v>1</v>
      </c>
      <c r="T62" s="117">
        <f>R62+H62</f>
        <v>0</v>
      </c>
      <c r="U62" s="118">
        <v>11</v>
      </c>
      <c r="V62" s="104">
        <f>(U62-N62)/N62*100</f>
        <v>-8.3333333333333321</v>
      </c>
      <c r="W62" s="118"/>
      <c r="X62" s="118">
        <v>9</v>
      </c>
      <c r="Y62" s="105">
        <f>X62/U62</f>
        <v>0.81818181818181823</v>
      </c>
      <c r="Z62" s="87">
        <v>12</v>
      </c>
      <c r="AA62" s="120"/>
      <c r="AB62" s="121">
        <f>AA62+P62</f>
        <v>0</v>
      </c>
      <c r="AC62" s="120"/>
      <c r="AD62" s="120"/>
      <c r="AE62" s="121">
        <f>AC62+S62</f>
        <v>1</v>
      </c>
      <c r="AF62" s="121">
        <f>AD62+T62</f>
        <v>0</v>
      </c>
      <c r="AG62" s="122">
        <v>10</v>
      </c>
      <c r="AH62" s="91">
        <f>(AG62-Z62)/Z62*100</f>
        <v>-16.666666666666664</v>
      </c>
      <c r="AI62" s="107"/>
      <c r="AJ62" s="122">
        <v>9</v>
      </c>
      <c r="AK62" s="92">
        <f>AJ62/AG62</f>
        <v>0.9</v>
      </c>
      <c r="AL62" s="87">
        <v>12</v>
      </c>
      <c r="AM62" s="123"/>
      <c r="AN62" s="124">
        <f>AM62+AB62</f>
        <v>0</v>
      </c>
      <c r="AO62" s="123"/>
      <c r="AP62" s="123"/>
      <c r="AQ62" s="124">
        <f>AO62+AE62</f>
        <v>1</v>
      </c>
      <c r="AR62" s="124">
        <f>AP62+AF62</f>
        <v>0</v>
      </c>
      <c r="AS62" s="125">
        <v>10</v>
      </c>
      <c r="AT62" s="111">
        <f>(AS62-AL62)/AL62*100</f>
        <v>-16.666666666666664</v>
      </c>
      <c r="AU62" s="109"/>
      <c r="AV62" s="125">
        <v>9</v>
      </c>
      <c r="AW62" s="110">
        <f>AV62/AS62</f>
        <v>0.9</v>
      </c>
    </row>
    <row r="63" spans="1:49" x14ac:dyDescent="0.3">
      <c r="A63" s="8">
        <v>10</v>
      </c>
      <c r="B63" s="4" t="s">
        <v>10</v>
      </c>
      <c r="C63" s="4">
        <v>42</v>
      </c>
      <c r="D63" s="4" t="s">
        <v>14</v>
      </c>
      <c r="E63" s="87"/>
      <c r="F63" s="94"/>
      <c r="G63" s="94"/>
      <c r="H63" s="94"/>
      <c r="I63" s="94"/>
      <c r="J63" s="96" t="e">
        <f>(I63-E63)/E63*100</f>
        <v>#DIV/0!</v>
      </c>
      <c r="K63" s="97"/>
      <c r="L63" s="95"/>
      <c r="M63" s="98" t="e">
        <f>L63/I63</f>
        <v>#DIV/0!</v>
      </c>
      <c r="N63" s="87"/>
      <c r="O63" s="116"/>
      <c r="P63" s="117">
        <f>O63+F63</f>
        <v>0</v>
      </c>
      <c r="Q63" s="116"/>
      <c r="R63" s="116"/>
      <c r="S63" s="117">
        <f>Q63+G63</f>
        <v>0</v>
      </c>
      <c r="T63" s="117">
        <f>R63+H63</f>
        <v>0</v>
      </c>
      <c r="U63" s="118"/>
      <c r="V63" s="104" t="e">
        <f>(U63-N63)/N63*100</f>
        <v>#DIV/0!</v>
      </c>
      <c r="W63" s="118"/>
      <c r="X63" s="118"/>
      <c r="Y63" s="105" t="e">
        <f>X63/U63</f>
        <v>#DIV/0!</v>
      </c>
      <c r="Z63" s="87"/>
      <c r="AA63" s="120"/>
      <c r="AB63" s="121">
        <f>AA63+P63</f>
        <v>0</v>
      </c>
      <c r="AC63" s="120"/>
      <c r="AD63" s="120"/>
      <c r="AE63" s="121">
        <f>AC63+S63</f>
        <v>0</v>
      </c>
      <c r="AF63" s="121">
        <f>AD63+T63</f>
        <v>0</v>
      </c>
      <c r="AG63" s="122"/>
      <c r="AH63" s="91" t="e">
        <f>(AG63-Z63)/Z63*100</f>
        <v>#DIV/0!</v>
      </c>
      <c r="AI63" s="107"/>
      <c r="AJ63" s="122"/>
      <c r="AK63" s="92" t="e">
        <f>AJ63/AG63</f>
        <v>#DIV/0!</v>
      </c>
      <c r="AL63" s="87"/>
      <c r="AM63" s="123"/>
      <c r="AN63" s="124">
        <f>AM63+AB63</f>
        <v>0</v>
      </c>
      <c r="AO63" s="123"/>
      <c r="AP63" s="123"/>
      <c r="AQ63" s="124">
        <f>AO63+AE63</f>
        <v>0</v>
      </c>
      <c r="AR63" s="124">
        <f>AP63+AF63</f>
        <v>0</v>
      </c>
      <c r="AS63" s="125"/>
      <c r="AT63" s="111" t="e">
        <f>(AS63-AL63)/AL63*100</f>
        <v>#DIV/0!</v>
      </c>
      <c r="AU63" s="109"/>
      <c r="AV63" s="125"/>
      <c r="AW63" s="110" t="e">
        <f>AV63/AS63</f>
        <v>#DIV/0!</v>
      </c>
    </row>
    <row r="64" spans="1:49" x14ac:dyDescent="0.3">
      <c r="A64" s="8">
        <v>10</v>
      </c>
      <c r="B64" s="4" t="s">
        <v>10</v>
      </c>
      <c r="C64" s="4">
        <v>79</v>
      </c>
      <c r="D64" s="4" t="s">
        <v>11</v>
      </c>
      <c r="E64" s="87">
        <v>1</v>
      </c>
      <c r="F64" s="94"/>
      <c r="G64" s="94"/>
      <c r="H64" s="94"/>
      <c r="I64" s="94">
        <v>1</v>
      </c>
      <c r="J64" s="96">
        <f>(I64-E64)/E64*100</f>
        <v>0</v>
      </c>
      <c r="K64" s="97"/>
      <c r="L64" s="95">
        <v>1</v>
      </c>
      <c r="M64" s="98">
        <f>L64/I64</f>
        <v>1</v>
      </c>
      <c r="N64" s="87">
        <v>1</v>
      </c>
      <c r="O64" s="116"/>
      <c r="P64" s="117">
        <f>O64+F64</f>
        <v>0</v>
      </c>
      <c r="Q64" s="116"/>
      <c r="R64" s="116"/>
      <c r="S64" s="117">
        <f>Q64+G64</f>
        <v>0</v>
      </c>
      <c r="T64" s="117">
        <f>R64+H64</f>
        <v>0</v>
      </c>
      <c r="U64" s="118">
        <v>1</v>
      </c>
      <c r="V64" s="104">
        <f>(U64-N64)/N64*100</f>
        <v>0</v>
      </c>
      <c r="W64" s="118"/>
      <c r="X64" s="118">
        <v>1</v>
      </c>
      <c r="Y64" s="105">
        <f>X64/U64</f>
        <v>1</v>
      </c>
      <c r="Z64" s="87">
        <v>1</v>
      </c>
      <c r="AA64" s="90"/>
      <c r="AB64" s="121">
        <f>AA64+P64</f>
        <v>0</v>
      </c>
      <c r="AC64" s="120"/>
      <c r="AD64" s="90"/>
      <c r="AE64" s="121">
        <f>AC64+S64</f>
        <v>0</v>
      </c>
      <c r="AF64" s="121">
        <f>AD64+T64</f>
        <v>0</v>
      </c>
      <c r="AG64" s="122">
        <v>1</v>
      </c>
      <c r="AH64" s="91">
        <f>(AG64-Z64)/Z64*100</f>
        <v>0</v>
      </c>
      <c r="AI64" s="107"/>
      <c r="AJ64" s="122">
        <v>1</v>
      </c>
      <c r="AK64" s="92">
        <f>AJ64/AG64</f>
        <v>1</v>
      </c>
      <c r="AL64" s="87">
        <v>1</v>
      </c>
      <c r="AM64" s="114"/>
      <c r="AN64" s="124">
        <f>AM64+AB64</f>
        <v>0</v>
      </c>
      <c r="AO64" s="123"/>
      <c r="AP64" s="123"/>
      <c r="AQ64" s="124">
        <f>AO64+AE64</f>
        <v>0</v>
      </c>
      <c r="AR64" s="124">
        <f>AP64+AF64</f>
        <v>0</v>
      </c>
      <c r="AS64" s="125">
        <v>1</v>
      </c>
      <c r="AT64" s="111">
        <f>(AS64-AL64)/AL64*100</f>
        <v>0</v>
      </c>
      <c r="AU64" s="109"/>
      <c r="AV64" s="125">
        <v>1</v>
      </c>
      <c r="AW64" s="110">
        <f>AV64/AS64</f>
        <v>1</v>
      </c>
    </row>
    <row r="65" spans="1:49" x14ac:dyDescent="0.3">
      <c r="A65" s="8">
        <v>10</v>
      </c>
      <c r="B65" s="4" t="s">
        <v>10</v>
      </c>
      <c r="C65" s="4">
        <v>81</v>
      </c>
      <c r="D65" s="4" t="s">
        <v>15</v>
      </c>
      <c r="E65" s="87"/>
      <c r="F65" s="94"/>
      <c r="G65" s="94"/>
      <c r="H65" s="94"/>
      <c r="I65" s="94"/>
      <c r="J65" s="96" t="e">
        <f>(I65-E65)/E65*100</f>
        <v>#DIV/0!</v>
      </c>
      <c r="K65" s="97"/>
      <c r="L65" s="95"/>
      <c r="M65" s="98" t="e">
        <f>L65/I65</f>
        <v>#DIV/0!</v>
      </c>
      <c r="N65" s="87"/>
      <c r="O65" s="116"/>
      <c r="P65" s="117">
        <f>O65+F65</f>
        <v>0</v>
      </c>
      <c r="Q65" s="116"/>
      <c r="R65" s="116"/>
      <c r="S65" s="117">
        <f>Q65+G65</f>
        <v>0</v>
      </c>
      <c r="T65" s="117">
        <f>R65+H65</f>
        <v>0</v>
      </c>
      <c r="U65" s="118"/>
      <c r="V65" s="104" t="e">
        <f>(U65-N65)/N65*100</f>
        <v>#DIV/0!</v>
      </c>
      <c r="W65" s="118"/>
      <c r="X65" s="118"/>
      <c r="Y65" s="105" t="e">
        <f>X65/U65</f>
        <v>#DIV/0!</v>
      </c>
      <c r="Z65" s="87"/>
      <c r="AA65" s="90"/>
      <c r="AB65" s="121">
        <f>AA65+P65</f>
        <v>0</v>
      </c>
      <c r="AC65" s="120"/>
      <c r="AD65" s="90"/>
      <c r="AE65" s="121">
        <f>AC65+S65</f>
        <v>0</v>
      </c>
      <c r="AF65" s="121">
        <f>AD65+T65</f>
        <v>0</v>
      </c>
      <c r="AG65" s="122"/>
      <c r="AH65" s="91" t="e">
        <f>(AG65-Z65)/Z65*100</f>
        <v>#DIV/0!</v>
      </c>
      <c r="AI65" s="107"/>
      <c r="AJ65" s="122"/>
      <c r="AK65" s="92" t="e">
        <f>AJ65/AG65</f>
        <v>#DIV/0!</v>
      </c>
      <c r="AL65" s="87"/>
      <c r="AM65" s="114"/>
      <c r="AN65" s="124">
        <f>AM65+AB65</f>
        <v>0</v>
      </c>
      <c r="AO65" s="123"/>
      <c r="AP65" s="114"/>
      <c r="AQ65" s="124">
        <f>AO65+AE65</f>
        <v>0</v>
      </c>
      <c r="AR65" s="124">
        <f>AP65+AF65</f>
        <v>0</v>
      </c>
      <c r="AS65" s="125"/>
      <c r="AT65" s="111" t="e">
        <f>(AS65-AL65)/AL65*100</f>
        <v>#DIV/0!</v>
      </c>
      <c r="AU65" s="109"/>
      <c r="AV65" s="125"/>
      <c r="AW65" s="110" t="e">
        <f>AV65/AS65</f>
        <v>#DIV/0!</v>
      </c>
    </row>
    <row r="66" spans="1:49" x14ac:dyDescent="0.3">
      <c r="A66" s="8">
        <v>10</v>
      </c>
      <c r="B66" s="4" t="s">
        <v>10</v>
      </c>
      <c r="C66" s="4">
        <v>85</v>
      </c>
      <c r="D66" s="4" t="s">
        <v>12</v>
      </c>
      <c r="E66" s="87"/>
      <c r="F66" s="94"/>
      <c r="G66" s="94"/>
      <c r="H66" s="94"/>
      <c r="I66" s="94"/>
      <c r="J66" s="96" t="e">
        <f>(I66-E66)/E66*100</f>
        <v>#DIV/0!</v>
      </c>
      <c r="K66" s="97"/>
      <c r="L66" s="95"/>
      <c r="M66" s="98" t="e">
        <f>L66/I66</f>
        <v>#DIV/0!</v>
      </c>
      <c r="N66" s="87"/>
      <c r="O66" s="116"/>
      <c r="P66" s="117">
        <f>O66+F66</f>
        <v>0</v>
      </c>
      <c r="Q66" s="116"/>
      <c r="R66" s="116"/>
      <c r="S66" s="117">
        <f>Q66+G66</f>
        <v>0</v>
      </c>
      <c r="T66" s="117">
        <f>R66+H66</f>
        <v>0</v>
      </c>
      <c r="U66" s="118"/>
      <c r="V66" s="104" t="e">
        <f>(U66-N66)/N66*100</f>
        <v>#DIV/0!</v>
      </c>
      <c r="W66" s="118"/>
      <c r="X66" s="118"/>
      <c r="Y66" s="105" t="e">
        <f>X66/U66</f>
        <v>#DIV/0!</v>
      </c>
      <c r="Z66" s="87"/>
      <c r="AA66" s="90"/>
      <c r="AB66" s="121">
        <f>AA66+P66</f>
        <v>0</v>
      </c>
      <c r="AC66" s="120"/>
      <c r="AD66" s="90"/>
      <c r="AE66" s="121">
        <f>AC66+S66</f>
        <v>0</v>
      </c>
      <c r="AF66" s="121">
        <f>AD66+T66</f>
        <v>0</v>
      </c>
      <c r="AG66" s="122"/>
      <c r="AH66" s="91" t="e">
        <f>(AG66-Z66)/Z66*100</f>
        <v>#DIV/0!</v>
      </c>
      <c r="AI66" s="107"/>
      <c r="AJ66" s="122"/>
      <c r="AK66" s="92" t="e">
        <f>AJ66/AG66</f>
        <v>#DIV/0!</v>
      </c>
      <c r="AL66" s="87"/>
      <c r="AM66" s="114"/>
      <c r="AN66" s="124">
        <f>AM66+AB66</f>
        <v>0</v>
      </c>
      <c r="AO66" s="123"/>
      <c r="AP66" s="114"/>
      <c r="AQ66" s="124">
        <f>AO66+AE66</f>
        <v>0</v>
      </c>
      <c r="AR66" s="124">
        <f>AP66+AF66</f>
        <v>0</v>
      </c>
      <c r="AS66" s="125"/>
      <c r="AT66" s="111" t="e">
        <f>(AS66-AL66)/AL66*100</f>
        <v>#DIV/0!</v>
      </c>
      <c r="AU66" s="109"/>
      <c r="AV66" s="125"/>
      <c r="AW66" s="110" t="e">
        <f>AV66/AS66</f>
        <v>#DIV/0!</v>
      </c>
    </row>
    <row r="67" spans="1:49" x14ac:dyDescent="0.3">
      <c r="A67" s="8">
        <v>10</v>
      </c>
      <c r="B67" s="4" t="s">
        <v>10</v>
      </c>
      <c r="C67" s="4">
        <v>86</v>
      </c>
      <c r="D67" s="4" t="s">
        <v>17</v>
      </c>
      <c r="E67" s="87"/>
      <c r="F67" s="94"/>
      <c r="G67" s="94"/>
      <c r="H67" s="94"/>
      <c r="I67" s="94"/>
      <c r="J67" s="96" t="e">
        <f>(I67-E67)/E67*100</f>
        <v>#DIV/0!</v>
      </c>
      <c r="K67" s="97"/>
      <c r="L67" s="95"/>
      <c r="M67" s="98" t="e">
        <f>L67/I67</f>
        <v>#DIV/0!</v>
      </c>
      <c r="N67" s="87"/>
      <c r="O67" s="116"/>
      <c r="P67" s="117">
        <f>O67+F67</f>
        <v>0</v>
      </c>
      <c r="Q67" s="116"/>
      <c r="R67" s="116"/>
      <c r="S67" s="117">
        <f>Q67+G67</f>
        <v>0</v>
      </c>
      <c r="T67" s="117">
        <f>R67+H67</f>
        <v>0</v>
      </c>
      <c r="U67" s="118"/>
      <c r="V67" s="104" t="e">
        <f>(U67-N67)/N67*100</f>
        <v>#DIV/0!</v>
      </c>
      <c r="W67" s="118"/>
      <c r="X67" s="118"/>
      <c r="Y67" s="105" t="e">
        <f>X67/U67</f>
        <v>#DIV/0!</v>
      </c>
      <c r="Z67" s="87"/>
      <c r="AA67" s="90"/>
      <c r="AB67" s="121">
        <f>AA67+P67</f>
        <v>0</v>
      </c>
      <c r="AC67" s="120"/>
      <c r="AD67" s="90"/>
      <c r="AE67" s="121">
        <f>AC67+S67</f>
        <v>0</v>
      </c>
      <c r="AF67" s="121">
        <f>AD67+T67</f>
        <v>0</v>
      </c>
      <c r="AG67" s="122"/>
      <c r="AH67" s="91" t="e">
        <f>(AG67-Z67)/Z67*100</f>
        <v>#DIV/0!</v>
      </c>
      <c r="AI67" s="107"/>
      <c r="AJ67" s="122"/>
      <c r="AK67" s="92" t="e">
        <f>AJ67/AG67</f>
        <v>#DIV/0!</v>
      </c>
      <c r="AL67" s="87"/>
      <c r="AM67" s="114"/>
      <c r="AN67" s="124">
        <f>AM67+AB67</f>
        <v>0</v>
      </c>
      <c r="AO67" s="123"/>
      <c r="AP67" s="114"/>
      <c r="AQ67" s="124">
        <f>AO67+AE67</f>
        <v>0</v>
      </c>
      <c r="AR67" s="124">
        <f>AP67+AF67</f>
        <v>0</v>
      </c>
      <c r="AS67" s="125"/>
      <c r="AT67" s="111" t="e">
        <f>(AS67-AL67)/AL67*100</f>
        <v>#DIV/0!</v>
      </c>
      <c r="AU67" s="109"/>
      <c r="AV67" s="125"/>
      <c r="AW67" s="110" t="e">
        <f>AV67/AS67</f>
        <v>#DIV/0!</v>
      </c>
    </row>
    <row r="68" spans="1:49" ht="17.25" thickBot="1" x14ac:dyDescent="0.35">
      <c r="A68" s="9">
        <v>10</v>
      </c>
      <c r="B68" s="5" t="s">
        <v>10</v>
      </c>
      <c r="C68" s="5">
        <v>89</v>
      </c>
      <c r="D68" s="5" t="s">
        <v>16</v>
      </c>
      <c r="E68" s="88">
        <v>2</v>
      </c>
      <c r="F68" s="99"/>
      <c r="G68" s="99"/>
      <c r="H68" s="99"/>
      <c r="I68" s="99">
        <v>2</v>
      </c>
      <c r="J68" s="25">
        <f>(I68-E68)/E68*100</f>
        <v>0</v>
      </c>
      <c r="K68" s="100"/>
      <c r="L68" s="99">
        <v>2</v>
      </c>
      <c r="M68" s="137">
        <f>L68/I68</f>
        <v>1</v>
      </c>
      <c r="N68" s="88">
        <v>2</v>
      </c>
      <c r="O68" s="141"/>
      <c r="P68" s="142">
        <f>O68+F68</f>
        <v>0</v>
      </c>
      <c r="Q68" s="141"/>
      <c r="R68" s="141"/>
      <c r="S68" s="142">
        <f>Q68+G68</f>
        <v>0</v>
      </c>
      <c r="T68" s="142">
        <f>R68+H68</f>
        <v>0</v>
      </c>
      <c r="U68" s="142">
        <v>2</v>
      </c>
      <c r="V68" s="143">
        <f>(U68-N68)/N68*100</f>
        <v>0</v>
      </c>
      <c r="W68" s="142"/>
      <c r="X68" s="142">
        <v>2</v>
      </c>
      <c r="Y68" s="144">
        <f>X68/U68</f>
        <v>1</v>
      </c>
      <c r="Z68" s="88">
        <v>2</v>
      </c>
      <c r="AA68" s="145"/>
      <c r="AB68" s="146">
        <f>AA68+P68</f>
        <v>0</v>
      </c>
      <c r="AC68" s="147">
        <v>1</v>
      </c>
      <c r="AD68" s="145">
        <v>1</v>
      </c>
      <c r="AE68" s="146">
        <f>AC68+S68</f>
        <v>1</v>
      </c>
      <c r="AF68" s="146">
        <f>AD68+T68</f>
        <v>1</v>
      </c>
      <c r="AG68" s="146">
        <v>1</v>
      </c>
      <c r="AH68" s="148">
        <f>(AG68-Z68)/Z68*100</f>
        <v>-50</v>
      </c>
      <c r="AI68" s="149"/>
      <c r="AJ68" s="146">
        <v>1</v>
      </c>
      <c r="AK68" s="150">
        <f>AJ68/AG68</f>
        <v>1</v>
      </c>
      <c r="AL68" s="88">
        <v>2</v>
      </c>
      <c r="AM68" s="151"/>
      <c r="AN68" s="152">
        <f>AM68+AB68</f>
        <v>0</v>
      </c>
      <c r="AO68" s="156"/>
      <c r="AP68" s="151"/>
      <c r="AQ68" s="152">
        <f>AO68+AE68</f>
        <v>1</v>
      </c>
      <c r="AR68" s="152">
        <f>AP68+AF68</f>
        <v>1</v>
      </c>
      <c r="AS68" s="152">
        <v>1</v>
      </c>
      <c r="AT68" s="153">
        <f>(AS68-AL68)/AL68*100</f>
        <v>-50</v>
      </c>
      <c r="AU68" s="154"/>
      <c r="AV68" s="152">
        <v>1</v>
      </c>
      <c r="AW68" s="155">
        <f>AV68/AS68</f>
        <v>1</v>
      </c>
    </row>
    <row r="69" spans="1:49" x14ac:dyDescent="0.3">
      <c r="A69" s="2"/>
      <c r="B69" s="15"/>
      <c r="C69" s="15"/>
      <c r="D69" s="17" t="s">
        <v>74</v>
      </c>
      <c r="E69" s="12">
        <f>SUBTOTAL(9,E9:E68)</f>
        <v>903</v>
      </c>
      <c r="F69" s="12">
        <f>SUBTOTAL(9,F9:F68)</f>
        <v>68</v>
      </c>
      <c r="G69" s="12">
        <f>SUBTOTAL(9,G9:G68)</f>
        <v>36</v>
      </c>
      <c r="H69" s="12">
        <f>SUBTOTAL(9,H9:H68)</f>
        <v>21</v>
      </c>
      <c r="I69" s="86">
        <f>SUBTOTAL(9,I9:I68)</f>
        <v>991</v>
      </c>
      <c r="J69" s="13">
        <f>(I69-E69)/E69*100</f>
        <v>9.7452934662236999</v>
      </c>
      <c r="K69" s="12">
        <f>SUBTOTAL(9,K9:K68)</f>
        <v>4391</v>
      </c>
      <c r="L69" s="12">
        <f>SUBTOTAL(9,L9:L68)</f>
        <v>954</v>
      </c>
      <c r="M69" s="18">
        <f>L69/I69</f>
        <v>0.96266397578203833</v>
      </c>
      <c r="N69" s="14">
        <f>SUBTOTAL(9,N9:N68)</f>
        <v>921</v>
      </c>
      <c r="O69" s="86">
        <f>SUBTOTAL(9,O9:O68)</f>
        <v>50</v>
      </c>
      <c r="P69" s="86">
        <f>SUBTOTAL(9,P9:P68)</f>
        <v>118</v>
      </c>
      <c r="Q69" s="86">
        <f>SUBTOTAL(9,Q9:Q68)</f>
        <v>29</v>
      </c>
      <c r="R69" s="86">
        <f>SUBTOTAL(9,R9:R68)</f>
        <v>22</v>
      </c>
      <c r="S69" s="86">
        <f>SUBTOTAL(9,S9:S68)</f>
        <v>65</v>
      </c>
      <c r="T69" s="86">
        <f>SUBTOTAL(9,T9:T68)</f>
        <v>43</v>
      </c>
      <c r="U69" s="86">
        <f>SUM(U9:U68)</f>
        <v>1012</v>
      </c>
      <c r="V69" s="139">
        <f>(U69-N69)/N69*100</f>
        <v>9.8805646036916404</v>
      </c>
      <c r="W69" s="86">
        <f>SUBTOTAL(9,W9:W68)</f>
        <v>4514</v>
      </c>
      <c r="X69" s="86">
        <f>SUBTOTAL(9,X9:X68)</f>
        <v>977</v>
      </c>
      <c r="Y69" s="140">
        <f>X69/U69</f>
        <v>0.96541501976284583</v>
      </c>
      <c r="Z69" s="86">
        <f>SUBTOTAL(9,Z9:Z68)</f>
        <v>938</v>
      </c>
      <c r="AA69" s="86">
        <f>SUBTOTAL(9,AA9:AA68)</f>
        <v>59</v>
      </c>
      <c r="AB69" s="86">
        <f>SUBTOTAL(9,AB9:AB68)</f>
        <v>177</v>
      </c>
      <c r="AC69" s="86">
        <f>SUBTOTAL(9,AC9:AC68)</f>
        <v>41</v>
      </c>
      <c r="AD69" s="86">
        <f>SUBTOTAL(9,AD9:AD68)</f>
        <v>26</v>
      </c>
      <c r="AE69" s="86">
        <f>SUBTOTAL(9,AE9:AE68)</f>
        <v>106</v>
      </c>
      <c r="AF69" s="86">
        <f>SUBTOTAL(9,AF9:AF68)</f>
        <v>69</v>
      </c>
      <c r="AG69" s="86">
        <f>SUBTOTAL(9,AG9:AG68)</f>
        <v>1030</v>
      </c>
      <c r="AH69" s="139">
        <f>(AG69-Z69)/Z69*100</f>
        <v>9.8081023454157776</v>
      </c>
      <c r="AI69" s="86">
        <f>SUBTOTAL(9,AI9:AI68)</f>
        <v>4631</v>
      </c>
      <c r="AJ69" s="86">
        <f>SUBTOTAL(9,AJ9:AJ68)</f>
        <v>996</v>
      </c>
      <c r="AK69" s="140">
        <f>AJ69/AG69</f>
        <v>0.96699029126213587</v>
      </c>
      <c r="AL69" s="86">
        <f>SUBTOTAL(9,AL9:AL68)</f>
        <v>959</v>
      </c>
      <c r="AM69" s="86">
        <f>SUBTOTAL(9,AM9:AM68)</f>
        <v>69</v>
      </c>
      <c r="AN69" s="86">
        <f>SUBTOTAL(9,AN9:AN68)</f>
        <v>246</v>
      </c>
      <c r="AO69" s="86">
        <f>SUBTOTAL(9,AO9:AO68)</f>
        <v>39</v>
      </c>
      <c r="AP69" s="86">
        <f>SUBTOTAL(9,AP9:AP68)</f>
        <v>22</v>
      </c>
      <c r="AQ69" s="86">
        <f>SUBTOTAL(9,AQ9:AQ68)</f>
        <v>145</v>
      </c>
      <c r="AR69" s="86">
        <f>SUBTOTAL(9,AR9:AR68)</f>
        <v>91</v>
      </c>
      <c r="AS69" s="86">
        <f>SUBTOTAL(9,AS9:AS68)</f>
        <v>1060</v>
      </c>
      <c r="AT69" s="139">
        <f>(AS69-AL69)/AL69*100</f>
        <v>10.531803962460897</v>
      </c>
      <c r="AU69" s="86">
        <f>SUBTOTAL(9,AU9:AU68)</f>
        <v>4757</v>
      </c>
      <c r="AV69" s="86">
        <f>SUBTOTAL(9,AV9:AV68)</f>
        <v>1027</v>
      </c>
      <c r="AW69" s="140">
        <f>AV69/AS69</f>
        <v>0.96886792452830184</v>
      </c>
    </row>
    <row r="70" spans="1:49" x14ac:dyDescent="0.3">
      <c r="A70" s="10"/>
      <c r="B70" s="6"/>
      <c r="C70" s="15"/>
      <c r="D70" s="15"/>
      <c r="E70" s="6"/>
      <c r="F70" s="6"/>
      <c r="G70" s="6"/>
      <c r="H70" s="6"/>
      <c r="I70" s="6"/>
      <c r="J70" s="6"/>
      <c r="K70" s="20"/>
    </row>
    <row r="71" spans="1:49" x14ac:dyDescent="0.3">
      <c r="C71" s="6"/>
      <c r="D71" s="6"/>
      <c r="E71" s="6"/>
    </row>
    <row r="72" spans="1:49" x14ac:dyDescent="0.3">
      <c r="B72" s="11"/>
    </row>
    <row r="73" spans="1:49" x14ac:dyDescent="0.3">
      <c r="B73" s="11" t="s">
        <v>80</v>
      </c>
    </row>
    <row r="74" spans="1:49" x14ac:dyDescent="0.3">
      <c r="B74" s="11" t="s">
        <v>81</v>
      </c>
    </row>
  </sheetData>
  <autoFilter ref="A8:J68"/>
  <sortState ref="A9:AW69">
    <sortCondition ref="A9:A69"/>
  </sortState>
  <mergeCells count="42">
    <mergeCell ref="S6:T7"/>
    <mergeCell ref="U6:U8"/>
    <mergeCell ref="V6:V8"/>
    <mergeCell ref="AV6:AV8"/>
    <mergeCell ref="AW6:AW8"/>
    <mergeCell ref="AL6:AL8"/>
    <mergeCell ref="AM6:AM8"/>
    <mergeCell ref="AN6:AN8"/>
    <mergeCell ref="AO6:AP7"/>
    <mergeCell ref="AQ6:AR7"/>
    <mergeCell ref="AS6:AS8"/>
    <mergeCell ref="AT6:AT8"/>
    <mergeCell ref="AU6:AU8"/>
    <mergeCell ref="AK6:AK8"/>
    <mergeCell ref="AB6:AB8"/>
    <mergeCell ref="AC6:AD7"/>
    <mergeCell ref="AE6:AF7"/>
    <mergeCell ref="AI6:AI8"/>
    <mergeCell ref="AJ6:AJ8"/>
    <mergeCell ref="A2:E2"/>
    <mergeCell ref="X6:X8"/>
    <mergeCell ref="Y6:Y8"/>
    <mergeCell ref="AG6:AG8"/>
    <mergeCell ref="AH6:AH8"/>
    <mergeCell ref="Z6:Z8"/>
    <mergeCell ref="AA6:AA8"/>
    <mergeCell ref="W6:W8"/>
    <mergeCell ref="J6:J8"/>
    <mergeCell ref="K6:K8"/>
    <mergeCell ref="L6:L8"/>
    <mergeCell ref="M6:M8"/>
    <mergeCell ref="N6:N8"/>
    <mergeCell ref="O6:O8"/>
    <mergeCell ref="P6:P8"/>
    <mergeCell ref="Q6:R7"/>
    <mergeCell ref="D5:I5"/>
    <mergeCell ref="A6:B7"/>
    <mergeCell ref="C6:D7"/>
    <mergeCell ref="E6:E8"/>
    <mergeCell ref="F6:F8"/>
    <mergeCell ref="G6:H7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Visi PVM moketojai</vt:lpstr>
      <vt:lpstr>FA PVM mokėtojai </vt:lpstr>
      <vt:lpstr>LT JA PVM mokėtojai </vt:lpstr>
      <vt:lpstr>UJA PVM mokėtojai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2021-01-06T08:21:55Z</dcterms:modified>
</cp:coreProperties>
</file>