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20" windowHeight="12020"/>
  </bookViews>
  <sheets>
    <sheet name="Visi PVM moketojai" sheetId="8" r:id="rId1"/>
    <sheet name="FA PVM mokėtojai " sheetId="12" r:id="rId2"/>
    <sheet name="LT JA PVM mokėtojai " sheetId="13" r:id="rId3"/>
    <sheet name="UJA PVM mokėtojai" sheetId="11" r:id="rId4"/>
  </sheets>
  <definedNames>
    <definedName name="_xlnm._FilterDatabase" localSheetId="1" hidden="1">'FA PVM mokėtojai '!$A$8:$J$68</definedName>
    <definedName name="_xlnm._FilterDatabase" localSheetId="2" hidden="1">'LT JA PVM mokėtojai '!$A$8:$J$68</definedName>
    <definedName name="_xlnm._FilterDatabase" localSheetId="3" hidden="1">'UJA PVM mokėtojai'!$A$8:$J$68</definedName>
    <definedName name="_xlnm._FilterDatabase" localSheetId="0" hidden="1">'Visi PVM moketojai'!$A$8:$BA$68</definedName>
  </definedNames>
  <calcPr calcId="145621" iterate="1" iterateCount="3"/>
</workbook>
</file>

<file path=xl/calcChain.xml><?xml version="1.0" encoding="utf-8"?>
<calcChain xmlns="http://schemas.openxmlformats.org/spreadsheetml/2006/main">
  <c r="AV69" i="11" l="1"/>
  <c r="AV69" i="13"/>
  <c r="AV69" i="12"/>
  <c r="U69" i="13" l="1"/>
  <c r="I69" i="12" l="1"/>
  <c r="AX69" i="12" l="1"/>
  <c r="AF69" i="8" l="1"/>
  <c r="Q69" i="13" l="1"/>
  <c r="O69" i="13"/>
  <c r="U43" i="8"/>
  <c r="U42" i="8"/>
  <c r="U31" i="8"/>
  <c r="U17" i="8"/>
  <c r="U18" i="8"/>
  <c r="U19" i="8"/>
  <c r="U16" i="8"/>
  <c r="P14" i="13" l="1"/>
  <c r="P61" i="13"/>
  <c r="P10" i="13"/>
  <c r="P29" i="13"/>
  <c r="P15" i="13"/>
  <c r="P22" i="13"/>
  <c r="P23" i="13"/>
  <c r="P24" i="13"/>
  <c r="P34" i="13"/>
  <c r="P40" i="13"/>
  <c r="P55" i="13"/>
  <c r="P41" i="13"/>
  <c r="P11" i="13"/>
  <c r="P56" i="13"/>
  <c r="P35" i="13"/>
  <c r="P12" i="13"/>
  <c r="P30" i="13"/>
  <c r="P62" i="13"/>
  <c r="P63" i="13"/>
  <c r="P57" i="13"/>
  <c r="P58" i="13"/>
  <c r="P16" i="13"/>
  <c r="P42" i="13"/>
  <c r="P31" i="13"/>
  <c r="P17" i="13"/>
  <c r="P18" i="13"/>
  <c r="P19" i="13"/>
  <c r="P43" i="13"/>
  <c r="P25" i="13"/>
  <c r="P26" i="13"/>
  <c r="P36" i="13"/>
  <c r="P32" i="13"/>
  <c r="P13" i="13"/>
  <c r="P51" i="13"/>
  <c r="P59" i="13"/>
  <c r="P47" i="13"/>
  <c r="P44" i="13"/>
  <c r="P37" i="13"/>
  <c r="P38" i="13"/>
  <c r="P52" i="13"/>
  <c r="P20" i="13"/>
  <c r="P45" i="13"/>
  <c r="P21" i="13"/>
  <c r="P39" i="13"/>
  <c r="P53" i="13"/>
  <c r="P27" i="13"/>
  <c r="P48" i="13"/>
  <c r="P54" i="13"/>
  <c r="P64" i="13"/>
  <c r="P65" i="13"/>
  <c r="P60" i="13"/>
  <c r="P33" i="13"/>
  <c r="P66" i="13"/>
  <c r="P67" i="13"/>
  <c r="P49" i="13"/>
  <c r="P28" i="13"/>
  <c r="P68" i="13"/>
  <c r="P46" i="13"/>
  <c r="P50" i="13"/>
  <c r="T14" i="12"/>
  <c r="T61" i="12"/>
  <c r="T10" i="12"/>
  <c r="T29" i="12"/>
  <c r="T15" i="12"/>
  <c r="T22" i="12"/>
  <c r="T23" i="12"/>
  <c r="T24" i="12"/>
  <c r="T34" i="12"/>
  <c r="T40" i="12"/>
  <c r="T55" i="12"/>
  <c r="T41" i="12"/>
  <c r="T11" i="12"/>
  <c r="T56" i="12"/>
  <c r="T35" i="12"/>
  <c r="T12" i="12"/>
  <c r="T30" i="12"/>
  <c r="T62" i="12"/>
  <c r="T63" i="12"/>
  <c r="T57" i="12"/>
  <c r="T58" i="12"/>
  <c r="T16" i="12"/>
  <c r="T42" i="12"/>
  <c r="T31" i="12"/>
  <c r="T17" i="12"/>
  <c r="T18" i="12"/>
  <c r="T19" i="12"/>
  <c r="T43" i="12"/>
  <c r="T25" i="12"/>
  <c r="T26" i="12"/>
  <c r="T36" i="12"/>
  <c r="T32" i="12"/>
  <c r="T13" i="12"/>
  <c r="T51" i="12"/>
  <c r="T59" i="12"/>
  <c r="T47" i="12"/>
  <c r="T44" i="12"/>
  <c r="T37" i="12"/>
  <c r="T38" i="12"/>
  <c r="T52" i="12"/>
  <c r="T20" i="12"/>
  <c r="T45" i="12"/>
  <c r="T21" i="12"/>
  <c r="T39" i="12"/>
  <c r="T53" i="12"/>
  <c r="T27" i="12"/>
  <c r="T48" i="12"/>
  <c r="T54" i="12"/>
  <c r="T64" i="12"/>
  <c r="T65" i="12"/>
  <c r="T60" i="12"/>
  <c r="T33" i="12"/>
  <c r="T66" i="12"/>
  <c r="T67" i="12"/>
  <c r="T49" i="12"/>
  <c r="T28" i="12"/>
  <c r="T68" i="12"/>
  <c r="T46" i="12"/>
  <c r="T50" i="12"/>
  <c r="Q14" i="12"/>
  <c r="Q61" i="12"/>
  <c r="Q10" i="12"/>
  <c r="Q29" i="12"/>
  <c r="Q15" i="12"/>
  <c r="Q22" i="12"/>
  <c r="Q23" i="12"/>
  <c r="Q24" i="12"/>
  <c r="Q34" i="12"/>
  <c r="Q40" i="12"/>
  <c r="Q55" i="12"/>
  <c r="Q41" i="12"/>
  <c r="Q11" i="12"/>
  <c r="Q56" i="12"/>
  <c r="Q35" i="12"/>
  <c r="Q12" i="12"/>
  <c r="Q30" i="12"/>
  <c r="Q62" i="12"/>
  <c r="Q63" i="12"/>
  <c r="Q57" i="12"/>
  <c r="Q58" i="12"/>
  <c r="Q16" i="12"/>
  <c r="Q42" i="12"/>
  <c r="Q31" i="12"/>
  <c r="Q17" i="12"/>
  <c r="Q18" i="12"/>
  <c r="Q19" i="12"/>
  <c r="Q43" i="12"/>
  <c r="Q25" i="12"/>
  <c r="Q26" i="12"/>
  <c r="Q36" i="12"/>
  <c r="Q32" i="12"/>
  <c r="Q13" i="12"/>
  <c r="Q51" i="12"/>
  <c r="Q59" i="12"/>
  <c r="Q47" i="12"/>
  <c r="Q44" i="12"/>
  <c r="Q37" i="12"/>
  <c r="Q38" i="12"/>
  <c r="Q52" i="12"/>
  <c r="Q20" i="12"/>
  <c r="Q45" i="12"/>
  <c r="Q21" i="12"/>
  <c r="Q39" i="12"/>
  <c r="Q53" i="12"/>
  <c r="Q27" i="12"/>
  <c r="Q48" i="12"/>
  <c r="Q54" i="12"/>
  <c r="Q64" i="12"/>
  <c r="Q65" i="12"/>
  <c r="Q60" i="12"/>
  <c r="Q33" i="12"/>
  <c r="Q66" i="12"/>
  <c r="Q67" i="12"/>
  <c r="Q49" i="12"/>
  <c r="Q28" i="12"/>
  <c r="Q68" i="12"/>
  <c r="Q46" i="12"/>
  <c r="Q50" i="12"/>
  <c r="AB46" i="13" l="1"/>
  <c r="AN46" i="13" s="1"/>
  <c r="AB50" i="13"/>
  <c r="AN50" i="13" s="1"/>
  <c r="G69" i="12" l="1"/>
  <c r="G69" i="13"/>
  <c r="G69" i="11"/>
  <c r="J19" i="11"/>
  <c r="J43" i="11"/>
  <c r="J25" i="11"/>
  <c r="J18" i="11"/>
  <c r="F69" i="12"/>
  <c r="H69" i="12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AZ69" i="12" l="1"/>
  <c r="AS69" i="11" l="1"/>
  <c r="AJ69" i="11"/>
  <c r="AG69" i="11"/>
  <c r="X69" i="11"/>
  <c r="AM69" i="12"/>
  <c r="AI69" i="12"/>
  <c r="Z69" i="12"/>
  <c r="X69" i="12"/>
  <c r="M69" i="12"/>
  <c r="K69" i="12"/>
  <c r="AV69" i="8"/>
  <c r="AM69" i="8"/>
  <c r="AI69" i="8"/>
  <c r="Z69" i="8"/>
  <c r="X69" i="8"/>
  <c r="M69" i="8"/>
  <c r="K69" i="8"/>
  <c r="I69" i="8"/>
  <c r="I69" i="11"/>
  <c r="H69" i="11"/>
  <c r="U69" i="11"/>
  <c r="AO69" i="13"/>
  <c r="N69" i="8" l="1"/>
  <c r="J9" i="11"/>
  <c r="J10" i="11"/>
  <c r="J11" i="11"/>
  <c r="J12" i="11"/>
  <c r="J13" i="11"/>
  <c r="J14" i="11"/>
  <c r="J15" i="11"/>
  <c r="J16" i="11"/>
  <c r="J17" i="11"/>
  <c r="J20" i="11"/>
  <c r="J21" i="11"/>
  <c r="J22" i="11"/>
  <c r="J23" i="11"/>
  <c r="J24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T29" i="11"/>
  <c r="AT9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T25" i="11"/>
  <c r="AT26" i="11"/>
  <c r="AT27" i="11"/>
  <c r="AT28" i="11"/>
  <c r="AT30" i="11"/>
  <c r="AT31" i="11"/>
  <c r="AT32" i="11"/>
  <c r="AT33" i="11"/>
  <c r="AT34" i="11"/>
  <c r="AT35" i="11"/>
  <c r="AT36" i="11"/>
  <c r="AT37" i="11"/>
  <c r="AT38" i="11"/>
  <c r="AT39" i="11"/>
  <c r="AT40" i="11"/>
  <c r="AT41" i="11"/>
  <c r="AT42" i="11"/>
  <c r="AT43" i="11"/>
  <c r="AT44" i="11"/>
  <c r="AT45" i="11"/>
  <c r="AT46" i="11"/>
  <c r="AT47" i="11"/>
  <c r="AT48" i="11"/>
  <c r="AT49" i="11"/>
  <c r="AT50" i="11"/>
  <c r="AT51" i="11"/>
  <c r="AT52" i="11"/>
  <c r="AT53" i="11"/>
  <c r="AT54" i="11"/>
  <c r="AT55" i="11"/>
  <c r="AT56" i="11"/>
  <c r="AT57" i="11"/>
  <c r="AT58" i="11"/>
  <c r="AT59" i="11"/>
  <c r="AT60" i="11"/>
  <c r="AT61" i="11"/>
  <c r="AT62" i="11"/>
  <c r="AT63" i="11"/>
  <c r="AT64" i="11"/>
  <c r="AT65" i="11"/>
  <c r="AT66" i="11"/>
  <c r="AT67" i="11"/>
  <c r="AT68" i="1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AJ9" i="12"/>
  <c r="AJ10" i="12"/>
  <c r="AJ11" i="12"/>
  <c r="AJ12" i="12"/>
  <c r="AJ13" i="12"/>
  <c r="AJ14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31" i="12"/>
  <c r="AJ32" i="12"/>
  <c r="AJ33" i="12"/>
  <c r="AJ34" i="12"/>
  <c r="AJ35" i="12"/>
  <c r="AJ36" i="12"/>
  <c r="AJ37" i="12"/>
  <c r="AJ38" i="12"/>
  <c r="AJ39" i="12"/>
  <c r="AJ40" i="12"/>
  <c r="AJ41" i="12"/>
  <c r="AJ42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W9" i="12"/>
  <c r="AW10" i="12"/>
  <c r="AW11" i="12"/>
  <c r="AW12" i="12"/>
  <c r="AW13" i="12"/>
  <c r="AW14" i="12"/>
  <c r="AW15" i="12"/>
  <c r="AW16" i="12"/>
  <c r="AW17" i="12"/>
  <c r="AW18" i="12"/>
  <c r="AW19" i="12"/>
  <c r="AW20" i="12"/>
  <c r="AW21" i="12"/>
  <c r="AW22" i="12"/>
  <c r="AW23" i="12"/>
  <c r="AW24" i="12"/>
  <c r="AW25" i="12"/>
  <c r="AW26" i="12"/>
  <c r="AW27" i="12"/>
  <c r="AW28" i="12"/>
  <c r="AW29" i="12"/>
  <c r="AW30" i="12"/>
  <c r="AW31" i="12"/>
  <c r="AW32" i="12"/>
  <c r="AW33" i="12"/>
  <c r="AW34" i="12"/>
  <c r="AW35" i="12"/>
  <c r="AW36" i="12"/>
  <c r="AW37" i="12"/>
  <c r="AW38" i="12"/>
  <c r="AW39" i="12"/>
  <c r="AW40" i="12"/>
  <c r="AW41" i="12"/>
  <c r="AW42" i="12"/>
  <c r="AW43" i="12"/>
  <c r="AW44" i="12"/>
  <c r="AW45" i="12"/>
  <c r="AW46" i="12"/>
  <c r="AW47" i="12"/>
  <c r="AW48" i="12"/>
  <c r="AW49" i="12"/>
  <c r="AW50" i="12"/>
  <c r="AW51" i="12"/>
  <c r="AW52" i="12"/>
  <c r="AW53" i="12"/>
  <c r="AW54" i="12"/>
  <c r="AW55" i="12"/>
  <c r="AW56" i="12"/>
  <c r="AW57" i="12"/>
  <c r="AW58" i="12"/>
  <c r="AW59" i="12"/>
  <c r="AW60" i="12"/>
  <c r="AW61" i="12"/>
  <c r="AW62" i="12"/>
  <c r="AW63" i="12"/>
  <c r="AW64" i="12"/>
  <c r="AW65" i="12"/>
  <c r="AW66" i="12"/>
  <c r="AW67" i="12"/>
  <c r="AW68" i="12"/>
  <c r="BA9" i="8"/>
  <c r="BA10" i="8"/>
  <c r="BA11" i="8"/>
  <c r="BA12" i="8"/>
  <c r="BA13" i="8"/>
  <c r="BA14" i="8"/>
  <c r="BA15" i="8"/>
  <c r="BA16" i="8"/>
  <c r="BA17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8" i="8"/>
  <c r="AW59" i="8"/>
  <c r="AW60" i="8"/>
  <c r="AW61" i="8"/>
  <c r="AW62" i="8"/>
  <c r="AW63" i="8"/>
  <c r="AW64" i="8"/>
  <c r="AW65" i="8"/>
  <c r="AW66" i="8"/>
  <c r="AW67" i="8"/>
  <c r="AW6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N6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AW10" i="11" l="1"/>
  <c r="AW11" i="11"/>
  <c r="AW12" i="11"/>
  <c r="AW13" i="11"/>
  <c r="AW14" i="11"/>
  <c r="AW15" i="11"/>
  <c r="AW16" i="11"/>
  <c r="AW17" i="11"/>
  <c r="AW18" i="11"/>
  <c r="AW19" i="11"/>
  <c r="AW20" i="11"/>
  <c r="AW21" i="11"/>
  <c r="AW22" i="11"/>
  <c r="AW23" i="11"/>
  <c r="AW24" i="11"/>
  <c r="AW25" i="11"/>
  <c r="AW26" i="11"/>
  <c r="AW27" i="11"/>
  <c r="AW28" i="11"/>
  <c r="AW29" i="11"/>
  <c r="AW30" i="11"/>
  <c r="AW31" i="11"/>
  <c r="AW32" i="11"/>
  <c r="AW33" i="11"/>
  <c r="AW34" i="11"/>
  <c r="AW35" i="11"/>
  <c r="AW36" i="11"/>
  <c r="AW37" i="11"/>
  <c r="AW38" i="11"/>
  <c r="AW39" i="11"/>
  <c r="AW40" i="11"/>
  <c r="AW41" i="11"/>
  <c r="AW42" i="11"/>
  <c r="AW43" i="11"/>
  <c r="AW44" i="11"/>
  <c r="AW45" i="11"/>
  <c r="AW46" i="11"/>
  <c r="AW47" i="11"/>
  <c r="AW48" i="11"/>
  <c r="AW49" i="11"/>
  <c r="AW50" i="11"/>
  <c r="AW51" i="11"/>
  <c r="AW52" i="11"/>
  <c r="AW53" i="11"/>
  <c r="AW54" i="11"/>
  <c r="AW55" i="11"/>
  <c r="AW56" i="11"/>
  <c r="AW57" i="11"/>
  <c r="AW58" i="11"/>
  <c r="AW59" i="11"/>
  <c r="AW60" i="11"/>
  <c r="AW61" i="11"/>
  <c r="AW62" i="11"/>
  <c r="AW63" i="11"/>
  <c r="AW64" i="11"/>
  <c r="AW65" i="11"/>
  <c r="AW66" i="11"/>
  <c r="AW67" i="11"/>
  <c r="AW68" i="11"/>
  <c r="AW9" i="11"/>
  <c r="AW10" i="13"/>
  <c r="AW11" i="13"/>
  <c r="AW12" i="13"/>
  <c r="AW13" i="13"/>
  <c r="AW14" i="13"/>
  <c r="AW15" i="13"/>
  <c r="AW16" i="13"/>
  <c r="AW17" i="13"/>
  <c r="AW18" i="13"/>
  <c r="AW19" i="13"/>
  <c r="AW20" i="13"/>
  <c r="AW21" i="13"/>
  <c r="AW22" i="13"/>
  <c r="AW23" i="13"/>
  <c r="AW24" i="13"/>
  <c r="AW25" i="13"/>
  <c r="AW26" i="13"/>
  <c r="AW27" i="13"/>
  <c r="AW28" i="13"/>
  <c r="AW29" i="13"/>
  <c r="AW30" i="13"/>
  <c r="AW31" i="13"/>
  <c r="AW32" i="13"/>
  <c r="AW33" i="13"/>
  <c r="AW34" i="13"/>
  <c r="AW35" i="13"/>
  <c r="AW36" i="13"/>
  <c r="AW37" i="13"/>
  <c r="AW38" i="13"/>
  <c r="AW39" i="13"/>
  <c r="AW40" i="13"/>
  <c r="AW41" i="13"/>
  <c r="AW42" i="13"/>
  <c r="AW43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9" i="13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36" i="12"/>
  <c r="BA37" i="12"/>
  <c r="BA38" i="12"/>
  <c r="BA39" i="12"/>
  <c r="BA40" i="12"/>
  <c r="BA41" i="12"/>
  <c r="BA42" i="12"/>
  <c r="BA43" i="12"/>
  <c r="BA44" i="12"/>
  <c r="BA45" i="12"/>
  <c r="BA46" i="12"/>
  <c r="BA47" i="12"/>
  <c r="BA48" i="12"/>
  <c r="BA49" i="12"/>
  <c r="BA50" i="12"/>
  <c r="BA51" i="12"/>
  <c r="BA52" i="12"/>
  <c r="BA53" i="12"/>
  <c r="BA54" i="12"/>
  <c r="BA55" i="12"/>
  <c r="BA56" i="12"/>
  <c r="BA57" i="12"/>
  <c r="BA58" i="12"/>
  <c r="BA59" i="12"/>
  <c r="BA60" i="12"/>
  <c r="BA61" i="12"/>
  <c r="BA62" i="12"/>
  <c r="BA63" i="12"/>
  <c r="BA64" i="12"/>
  <c r="BA65" i="12"/>
  <c r="BA66" i="12"/>
  <c r="BA67" i="12"/>
  <c r="BA68" i="12"/>
  <c r="BA9" i="12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A34" i="8"/>
  <c r="BA35" i="8"/>
  <c r="BA36" i="8"/>
  <c r="BA37" i="8"/>
  <c r="BA38" i="8"/>
  <c r="BA39" i="8"/>
  <c r="BA40" i="8"/>
  <c r="BA41" i="8"/>
  <c r="BA42" i="8"/>
  <c r="BA43" i="8"/>
  <c r="BA44" i="8"/>
  <c r="BA45" i="8"/>
  <c r="BA46" i="8"/>
  <c r="BA47" i="8"/>
  <c r="BA48" i="8"/>
  <c r="BA49" i="8"/>
  <c r="BA50" i="8"/>
  <c r="BA51" i="8"/>
  <c r="BA52" i="8"/>
  <c r="BA53" i="8"/>
  <c r="BA54" i="8"/>
  <c r="BA55" i="8"/>
  <c r="BA56" i="8"/>
  <c r="BA57" i="8"/>
  <c r="BA58" i="8"/>
  <c r="BA59" i="8"/>
  <c r="BA60" i="8"/>
  <c r="BA61" i="8"/>
  <c r="BA62" i="8"/>
  <c r="BA63" i="8"/>
  <c r="BA64" i="8"/>
  <c r="BA65" i="8"/>
  <c r="BA66" i="8"/>
  <c r="BA67" i="8"/>
  <c r="BA68" i="8"/>
  <c r="BA18" i="8"/>
  <c r="AN22" i="12"/>
  <c r="AN23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AN40" i="12"/>
  <c r="AN41" i="12"/>
  <c r="AN42" i="12"/>
  <c r="AN43" i="12"/>
  <c r="AN44" i="12"/>
  <c r="AN45" i="12"/>
  <c r="AN46" i="12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K9" i="13" l="1"/>
  <c r="AK14" i="13"/>
  <c r="AK61" i="13"/>
  <c r="AK10" i="13"/>
  <c r="AK29" i="13"/>
  <c r="AK15" i="13"/>
  <c r="AK22" i="13"/>
  <c r="AK23" i="13"/>
  <c r="AK24" i="13"/>
  <c r="AK34" i="13"/>
  <c r="AK40" i="13"/>
  <c r="AK55" i="13"/>
  <c r="AK41" i="13"/>
  <c r="AK11" i="13"/>
  <c r="AK56" i="13"/>
  <c r="AK35" i="13"/>
  <c r="AK12" i="13"/>
  <c r="AK30" i="13"/>
  <c r="AK62" i="13"/>
  <c r="AK63" i="13"/>
  <c r="AK57" i="13"/>
  <c r="AK58" i="13"/>
  <c r="AK16" i="13"/>
  <c r="AK42" i="13"/>
  <c r="AK31" i="13"/>
  <c r="AK17" i="13"/>
  <c r="AK18" i="13"/>
  <c r="AK19" i="13"/>
  <c r="AK43" i="13"/>
  <c r="AK25" i="13"/>
  <c r="AK26" i="13"/>
  <c r="AK36" i="13"/>
  <c r="AK32" i="13"/>
  <c r="AK13" i="13"/>
  <c r="AK51" i="13"/>
  <c r="AK59" i="13"/>
  <c r="AK47" i="13"/>
  <c r="AK44" i="13"/>
  <c r="AK37" i="13"/>
  <c r="AK38" i="13"/>
  <c r="AK52" i="13"/>
  <c r="AK20" i="13"/>
  <c r="AK45" i="13"/>
  <c r="AK21" i="13"/>
  <c r="AK39" i="13"/>
  <c r="AK53" i="13"/>
  <c r="AK27" i="13"/>
  <c r="AK48" i="13"/>
  <c r="AK54" i="13"/>
  <c r="AK64" i="13"/>
  <c r="AK65" i="13"/>
  <c r="AK60" i="13"/>
  <c r="AK33" i="13"/>
  <c r="AK66" i="13"/>
  <c r="AK67" i="13"/>
  <c r="AK49" i="13"/>
  <c r="AK28" i="13"/>
  <c r="AK68" i="13"/>
  <c r="AK46" i="13"/>
  <c r="AK50" i="13"/>
  <c r="AK9" i="11"/>
  <c r="AK14" i="11"/>
  <c r="AK61" i="11"/>
  <c r="AK10" i="11"/>
  <c r="AK29" i="11"/>
  <c r="AK15" i="11"/>
  <c r="AK22" i="11"/>
  <c r="AK23" i="11"/>
  <c r="AK24" i="11"/>
  <c r="AK34" i="11"/>
  <c r="AK40" i="11"/>
  <c r="AK55" i="11"/>
  <c r="AK41" i="11"/>
  <c r="AK11" i="11"/>
  <c r="AK56" i="11"/>
  <c r="AK35" i="11"/>
  <c r="AK12" i="11"/>
  <c r="AK30" i="11"/>
  <c r="AK62" i="11"/>
  <c r="AK63" i="11"/>
  <c r="AK57" i="11"/>
  <c r="AK58" i="11"/>
  <c r="AK16" i="11"/>
  <c r="AK42" i="11"/>
  <c r="AK31" i="11"/>
  <c r="AK17" i="11"/>
  <c r="AK18" i="11"/>
  <c r="AK19" i="11"/>
  <c r="AK43" i="11"/>
  <c r="AK25" i="11"/>
  <c r="AK26" i="11"/>
  <c r="AK36" i="11"/>
  <c r="AK32" i="11"/>
  <c r="AK13" i="11"/>
  <c r="AK51" i="11"/>
  <c r="AK59" i="11"/>
  <c r="AK47" i="11"/>
  <c r="AK44" i="11"/>
  <c r="AK37" i="11"/>
  <c r="AK38" i="11"/>
  <c r="AK52" i="11"/>
  <c r="AK20" i="11"/>
  <c r="AK45" i="11"/>
  <c r="AK21" i="11"/>
  <c r="AK39" i="11"/>
  <c r="AK53" i="11"/>
  <c r="AK27" i="11"/>
  <c r="AK48" i="11"/>
  <c r="AK54" i="11"/>
  <c r="AK64" i="11"/>
  <c r="AK65" i="11"/>
  <c r="AK60" i="11"/>
  <c r="AK33" i="11"/>
  <c r="AK66" i="11"/>
  <c r="AK67" i="11"/>
  <c r="AK49" i="11"/>
  <c r="AK28" i="11"/>
  <c r="AK68" i="11"/>
  <c r="AK46" i="11"/>
  <c r="AK50" i="11"/>
  <c r="AN21" i="12"/>
  <c r="AN35" i="8"/>
  <c r="AN12" i="8"/>
  <c r="AN30" i="8"/>
  <c r="AN62" i="8"/>
  <c r="AN63" i="8"/>
  <c r="AN57" i="8"/>
  <c r="AN58" i="8"/>
  <c r="AN16" i="8"/>
  <c r="AN42" i="8"/>
  <c r="AN31" i="8"/>
  <c r="AN17" i="8"/>
  <c r="AN18" i="8"/>
  <c r="AN19" i="8"/>
  <c r="AN43" i="8"/>
  <c r="AN25" i="8"/>
  <c r="AN26" i="8"/>
  <c r="AN36" i="8"/>
  <c r="AN32" i="8"/>
  <c r="AN13" i="8"/>
  <c r="AN51" i="8"/>
  <c r="AN59" i="8"/>
  <c r="AN47" i="8"/>
  <c r="AN44" i="8"/>
  <c r="AN37" i="8"/>
  <c r="AN38" i="8"/>
  <c r="AN52" i="8"/>
  <c r="AN20" i="8"/>
  <c r="AN45" i="8"/>
  <c r="AN21" i="8"/>
  <c r="AN39" i="8"/>
  <c r="AN53" i="8"/>
  <c r="AN27" i="8"/>
  <c r="AN48" i="8"/>
  <c r="AN54" i="8"/>
  <c r="AN64" i="8"/>
  <c r="AN65" i="8"/>
  <c r="AN60" i="8"/>
  <c r="AN33" i="8"/>
  <c r="AN66" i="8"/>
  <c r="AN67" i="8"/>
  <c r="AN49" i="8"/>
  <c r="AN28" i="8"/>
  <c r="AN68" i="8"/>
  <c r="AN46" i="8"/>
  <c r="AN50" i="8"/>
  <c r="AN14" i="8"/>
  <c r="AN61" i="8"/>
  <c r="AN10" i="8"/>
  <c r="AN29" i="8"/>
  <c r="AN15" i="8"/>
  <c r="AN22" i="8"/>
  <c r="AN23" i="8"/>
  <c r="AN24" i="8"/>
  <c r="AN34" i="8"/>
  <c r="AN40" i="8"/>
  <c r="AN55" i="8"/>
  <c r="AN41" i="8"/>
  <c r="AN11" i="8"/>
  <c r="AN56" i="8"/>
  <c r="AN9" i="8"/>
  <c r="Y68" i="11" l="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Y68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V68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4" i="13"/>
  <c r="V53" i="13"/>
  <c r="V52" i="13"/>
  <c r="V51" i="13"/>
  <c r="V50" i="13"/>
  <c r="V49" i="13"/>
  <c r="V48" i="13"/>
  <c r="V47" i="13"/>
  <c r="V46" i="13"/>
  <c r="V45" i="13"/>
  <c r="V44" i="13"/>
  <c r="V43" i="13"/>
  <c r="V42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AA44" i="12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W68" i="12"/>
  <c r="W67" i="12"/>
  <c r="W66" i="12"/>
  <c r="W65" i="12"/>
  <c r="W64" i="12"/>
  <c r="W63" i="12"/>
  <c r="W62" i="12"/>
  <c r="W61" i="12"/>
  <c r="W60" i="12"/>
  <c r="W59" i="12"/>
  <c r="W58" i="12"/>
  <c r="W57" i="12"/>
  <c r="W56" i="12"/>
  <c r="W55" i="12"/>
  <c r="W54" i="12"/>
  <c r="W53" i="12"/>
  <c r="W52" i="12"/>
  <c r="W51" i="12"/>
  <c r="W50" i="12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W31" i="12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AA68" i="8"/>
  <c r="AA67" i="8"/>
  <c r="AA66" i="8"/>
  <c r="AA65" i="8"/>
  <c r="AA64" i="8"/>
  <c r="AA63" i="8"/>
  <c r="AA62" i="8"/>
  <c r="AA61" i="8"/>
  <c r="AA60" i="8"/>
  <c r="AA59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P14" i="11" l="1"/>
  <c r="P61" i="11"/>
  <c r="AB61" i="11" s="1"/>
  <c r="AN61" i="11" s="1"/>
  <c r="P10" i="11"/>
  <c r="AB10" i="11" s="1"/>
  <c r="AN10" i="11" s="1"/>
  <c r="P29" i="11"/>
  <c r="AB29" i="11" s="1"/>
  <c r="AN29" i="11" s="1"/>
  <c r="P15" i="11"/>
  <c r="AB15" i="11" s="1"/>
  <c r="AN15" i="11" s="1"/>
  <c r="P22" i="11"/>
  <c r="AB22" i="11" s="1"/>
  <c r="AN22" i="11" s="1"/>
  <c r="P23" i="11"/>
  <c r="AB23" i="11" s="1"/>
  <c r="AN23" i="11" s="1"/>
  <c r="P24" i="11"/>
  <c r="AB24" i="11" s="1"/>
  <c r="AN24" i="11" s="1"/>
  <c r="P34" i="11"/>
  <c r="AB34" i="11" s="1"/>
  <c r="AN34" i="11" s="1"/>
  <c r="P40" i="11"/>
  <c r="AB40" i="11" s="1"/>
  <c r="AN40" i="11" s="1"/>
  <c r="P55" i="11"/>
  <c r="AB55" i="11" s="1"/>
  <c r="AN55" i="11" s="1"/>
  <c r="P41" i="11"/>
  <c r="AB41" i="11" s="1"/>
  <c r="AN41" i="11" s="1"/>
  <c r="P11" i="11"/>
  <c r="AB11" i="11" s="1"/>
  <c r="AN11" i="11" s="1"/>
  <c r="P56" i="11"/>
  <c r="AB56" i="11" s="1"/>
  <c r="AN56" i="11" s="1"/>
  <c r="P35" i="11"/>
  <c r="AB35" i="11" s="1"/>
  <c r="AN35" i="11" s="1"/>
  <c r="P12" i="11"/>
  <c r="AB12" i="11" s="1"/>
  <c r="AN12" i="11" s="1"/>
  <c r="P30" i="11"/>
  <c r="AB30" i="11" s="1"/>
  <c r="AN30" i="11" s="1"/>
  <c r="P62" i="11"/>
  <c r="AB62" i="11" s="1"/>
  <c r="AN62" i="11" s="1"/>
  <c r="P63" i="11"/>
  <c r="AB63" i="11" s="1"/>
  <c r="AN63" i="11" s="1"/>
  <c r="P57" i="11"/>
  <c r="AB57" i="11" s="1"/>
  <c r="AN57" i="11" s="1"/>
  <c r="P58" i="11"/>
  <c r="AB58" i="11" s="1"/>
  <c r="AN58" i="11" s="1"/>
  <c r="P16" i="11"/>
  <c r="AB16" i="11" s="1"/>
  <c r="AN16" i="11" s="1"/>
  <c r="P42" i="11"/>
  <c r="AB42" i="11" s="1"/>
  <c r="AN42" i="11" s="1"/>
  <c r="P31" i="11"/>
  <c r="AB31" i="11" s="1"/>
  <c r="AN31" i="11" s="1"/>
  <c r="P17" i="11"/>
  <c r="AB17" i="11" s="1"/>
  <c r="AN17" i="11" s="1"/>
  <c r="P18" i="11"/>
  <c r="AB18" i="11" s="1"/>
  <c r="AN18" i="11" s="1"/>
  <c r="P19" i="11"/>
  <c r="AB19" i="11" s="1"/>
  <c r="AN19" i="11" s="1"/>
  <c r="P43" i="11"/>
  <c r="AB43" i="11" s="1"/>
  <c r="AN43" i="11" s="1"/>
  <c r="P25" i="11"/>
  <c r="AB25" i="11" s="1"/>
  <c r="AN25" i="11" s="1"/>
  <c r="P26" i="11"/>
  <c r="AB26" i="11" s="1"/>
  <c r="AN26" i="11" s="1"/>
  <c r="P36" i="11"/>
  <c r="AB36" i="11" s="1"/>
  <c r="AN36" i="11" s="1"/>
  <c r="P32" i="11"/>
  <c r="AB32" i="11" s="1"/>
  <c r="AN32" i="11" s="1"/>
  <c r="P13" i="11"/>
  <c r="AB13" i="11" s="1"/>
  <c r="AN13" i="11" s="1"/>
  <c r="P51" i="11"/>
  <c r="AB51" i="11" s="1"/>
  <c r="AN51" i="11" s="1"/>
  <c r="P59" i="11"/>
  <c r="AB59" i="11" s="1"/>
  <c r="AN59" i="11" s="1"/>
  <c r="P47" i="11"/>
  <c r="AB47" i="11" s="1"/>
  <c r="AN47" i="11" s="1"/>
  <c r="P44" i="11"/>
  <c r="AB44" i="11" s="1"/>
  <c r="AN44" i="11" s="1"/>
  <c r="P37" i="11"/>
  <c r="AB37" i="11" s="1"/>
  <c r="AN37" i="11" s="1"/>
  <c r="P38" i="11"/>
  <c r="AB38" i="11" s="1"/>
  <c r="AN38" i="11" s="1"/>
  <c r="P52" i="11"/>
  <c r="AB52" i="11" s="1"/>
  <c r="AN52" i="11" s="1"/>
  <c r="P20" i="11"/>
  <c r="AB20" i="11" s="1"/>
  <c r="AN20" i="11" s="1"/>
  <c r="P45" i="11"/>
  <c r="AB45" i="11" s="1"/>
  <c r="AN45" i="11" s="1"/>
  <c r="P21" i="11"/>
  <c r="AB21" i="11" s="1"/>
  <c r="AN21" i="11" s="1"/>
  <c r="P39" i="11"/>
  <c r="AB39" i="11" s="1"/>
  <c r="AN39" i="11" s="1"/>
  <c r="P53" i="11"/>
  <c r="P27" i="11"/>
  <c r="AB27" i="11" s="1"/>
  <c r="AN27" i="11" s="1"/>
  <c r="P48" i="11"/>
  <c r="AB48" i="11" s="1"/>
  <c r="AN48" i="11" s="1"/>
  <c r="P54" i="11"/>
  <c r="AB54" i="11" s="1"/>
  <c r="AN54" i="11" s="1"/>
  <c r="P64" i="11"/>
  <c r="AB64" i="11" s="1"/>
  <c r="AN64" i="11" s="1"/>
  <c r="P65" i="11"/>
  <c r="AB65" i="11" s="1"/>
  <c r="AN65" i="11" s="1"/>
  <c r="P60" i="11"/>
  <c r="AB60" i="11" s="1"/>
  <c r="AN60" i="11" s="1"/>
  <c r="P33" i="11"/>
  <c r="AB33" i="11" s="1"/>
  <c r="AN33" i="11" s="1"/>
  <c r="P66" i="11"/>
  <c r="AB66" i="11" s="1"/>
  <c r="AN66" i="11" s="1"/>
  <c r="P67" i="11"/>
  <c r="AB67" i="11" s="1"/>
  <c r="AN67" i="11" s="1"/>
  <c r="P49" i="11"/>
  <c r="AB49" i="11" s="1"/>
  <c r="AN49" i="11" s="1"/>
  <c r="P28" i="11"/>
  <c r="AB28" i="11" s="1"/>
  <c r="AN28" i="11" s="1"/>
  <c r="P68" i="11"/>
  <c r="AB68" i="11" s="1"/>
  <c r="AN68" i="11" s="1"/>
  <c r="P46" i="11"/>
  <c r="AB46" i="11" s="1"/>
  <c r="AN46" i="11" s="1"/>
  <c r="P50" i="11"/>
  <c r="AB50" i="11" s="1"/>
  <c r="AN50" i="11" s="1"/>
  <c r="AB14" i="13"/>
  <c r="AN14" i="13" s="1"/>
  <c r="AB61" i="13"/>
  <c r="AN61" i="13" s="1"/>
  <c r="AB10" i="13"/>
  <c r="AN10" i="13" s="1"/>
  <c r="AB29" i="13"/>
  <c r="AN29" i="13" s="1"/>
  <c r="AB15" i="13"/>
  <c r="AN15" i="13" s="1"/>
  <c r="AB22" i="13"/>
  <c r="AN22" i="13" s="1"/>
  <c r="AB23" i="13"/>
  <c r="AN23" i="13" s="1"/>
  <c r="AB24" i="13"/>
  <c r="AN24" i="13" s="1"/>
  <c r="AB34" i="13"/>
  <c r="AN34" i="13" s="1"/>
  <c r="AB40" i="13"/>
  <c r="AN40" i="13" s="1"/>
  <c r="AB55" i="13"/>
  <c r="AN55" i="13" s="1"/>
  <c r="AB41" i="13"/>
  <c r="AN41" i="13" s="1"/>
  <c r="AB11" i="13"/>
  <c r="AN11" i="13" s="1"/>
  <c r="AB56" i="13"/>
  <c r="AN56" i="13" s="1"/>
  <c r="AB35" i="13"/>
  <c r="AN35" i="13" s="1"/>
  <c r="AB12" i="13"/>
  <c r="AN12" i="13" s="1"/>
  <c r="AB30" i="13"/>
  <c r="AN30" i="13" s="1"/>
  <c r="AB62" i="13"/>
  <c r="AN62" i="13" s="1"/>
  <c r="AB63" i="13"/>
  <c r="AN63" i="13" s="1"/>
  <c r="AB57" i="13"/>
  <c r="AN57" i="13" s="1"/>
  <c r="AB58" i="13"/>
  <c r="AN58" i="13" s="1"/>
  <c r="AB16" i="13"/>
  <c r="AN16" i="13" s="1"/>
  <c r="AB42" i="13"/>
  <c r="AN42" i="13" s="1"/>
  <c r="AB31" i="13"/>
  <c r="AN31" i="13" s="1"/>
  <c r="AB17" i="13"/>
  <c r="AN17" i="13" s="1"/>
  <c r="AB18" i="13"/>
  <c r="AN18" i="13" s="1"/>
  <c r="AB19" i="13"/>
  <c r="AN19" i="13" s="1"/>
  <c r="AB43" i="13"/>
  <c r="AN43" i="13" s="1"/>
  <c r="AB25" i="13"/>
  <c r="AN25" i="13" s="1"/>
  <c r="AB26" i="13"/>
  <c r="AN26" i="13" s="1"/>
  <c r="AB36" i="13"/>
  <c r="AN36" i="13" s="1"/>
  <c r="AB32" i="13"/>
  <c r="AN32" i="13" s="1"/>
  <c r="AB13" i="13"/>
  <c r="AN13" i="13" s="1"/>
  <c r="AB51" i="13"/>
  <c r="AN51" i="13" s="1"/>
  <c r="AB59" i="13"/>
  <c r="AN59" i="13" s="1"/>
  <c r="AB47" i="13"/>
  <c r="AN47" i="13" s="1"/>
  <c r="AB44" i="13"/>
  <c r="AN44" i="13" s="1"/>
  <c r="AB37" i="13"/>
  <c r="AN37" i="13" s="1"/>
  <c r="AB38" i="13"/>
  <c r="AN38" i="13" s="1"/>
  <c r="AB52" i="13"/>
  <c r="AN52" i="13" s="1"/>
  <c r="AB20" i="13"/>
  <c r="AN20" i="13" s="1"/>
  <c r="AB45" i="13"/>
  <c r="AN45" i="13" s="1"/>
  <c r="AB21" i="13"/>
  <c r="AN21" i="13" s="1"/>
  <c r="AB39" i="13"/>
  <c r="AN39" i="13" s="1"/>
  <c r="AB53" i="13"/>
  <c r="AN53" i="13" s="1"/>
  <c r="AB27" i="13"/>
  <c r="AN27" i="13" s="1"/>
  <c r="AB48" i="13"/>
  <c r="AN48" i="13" s="1"/>
  <c r="AB54" i="13"/>
  <c r="AN54" i="13" s="1"/>
  <c r="AB64" i="13"/>
  <c r="AN64" i="13" s="1"/>
  <c r="AB65" i="13"/>
  <c r="AN65" i="13" s="1"/>
  <c r="AB60" i="13"/>
  <c r="AN60" i="13" s="1"/>
  <c r="AB33" i="13"/>
  <c r="AN33" i="13" s="1"/>
  <c r="AB66" i="13"/>
  <c r="AN66" i="13" s="1"/>
  <c r="AB67" i="13"/>
  <c r="AN67" i="13" s="1"/>
  <c r="AB49" i="13"/>
  <c r="AN49" i="13" s="1"/>
  <c r="AB28" i="13"/>
  <c r="AN28" i="13" s="1"/>
  <c r="AB68" i="13"/>
  <c r="AN68" i="13" s="1"/>
  <c r="AD14" i="12"/>
  <c r="AQ14" i="12" s="1"/>
  <c r="AD10" i="12"/>
  <c r="AQ10" i="12" s="1"/>
  <c r="AD29" i="12"/>
  <c r="AQ29" i="12" s="1"/>
  <c r="AD15" i="12"/>
  <c r="AQ15" i="12" s="1"/>
  <c r="AD23" i="12"/>
  <c r="AQ23" i="12" s="1"/>
  <c r="AD24" i="12"/>
  <c r="AQ24" i="12" s="1"/>
  <c r="AD34" i="12"/>
  <c r="AQ34" i="12" s="1"/>
  <c r="AD40" i="12"/>
  <c r="AQ40" i="12" s="1"/>
  <c r="AD55" i="12"/>
  <c r="AQ55" i="12" s="1"/>
  <c r="AD41" i="12"/>
  <c r="AQ41" i="12" s="1"/>
  <c r="AD11" i="12"/>
  <c r="AQ11" i="12" s="1"/>
  <c r="AD56" i="12"/>
  <c r="AQ56" i="12" s="1"/>
  <c r="AD35" i="12"/>
  <c r="AQ35" i="12" s="1"/>
  <c r="AD12" i="12"/>
  <c r="AQ12" i="12" s="1"/>
  <c r="AD30" i="12"/>
  <c r="AQ30" i="12" s="1"/>
  <c r="AD62" i="12"/>
  <c r="AQ62" i="12" s="1"/>
  <c r="AD57" i="12"/>
  <c r="AQ57" i="12" s="1"/>
  <c r="AD58" i="12"/>
  <c r="AQ58" i="12" s="1"/>
  <c r="AD16" i="12"/>
  <c r="AQ16" i="12" s="1"/>
  <c r="AD42" i="12"/>
  <c r="AQ42" i="12" s="1"/>
  <c r="AD31" i="12"/>
  <c r="AQ31" i="12" s="1"/>
  <c r="AD17" i="12"/>
  <c r="AQ17" i="12" s="1"/>
  <c r="AD18" i="12"/>
  <c r="AQ18" i="12" s="1"/>
  <c r="AD43" i="12"/>
  <c r="AQ43" i="12" s="1"/>
  <c r="AD25" i="12"/>
  <c r="AQ25" i="12" s="1"/>
  <c r="AD26" i="12"/>
  <c r="AQ26" i="12" s="1"/>
  <c r="AD32" i="12"/>
  <c r="AQ32" i="12" s="1"/>
  <c r="AD13" i="12"/>
  <c r="AQ13" i="12" s="1"/>
  <c r="AD51" i="12"/>
  <c r="AQ51" i="12" s="1"/>
  <c r="AD59" i="12"/>
  <c r="AQ59" i="12" s="1"/>
  <c r="AD47" i="12"/>
  <c r="AQ47" i="12" s="1"/>
  <c r="AD44" i="12"/>
  <c r="AQ44" i="12" s="1"/>
  <c r="AD37" i="12"/>
  <c r="AQ37" i="12" s="1"/>
  <c r="AD38" i="12"/>
  <c r="AQ38" i="12" s="1"/>
  <c r="AD20" i="12"/>
  <c r="AQ20" i="12" s="1"/>
  <c r="AD45" i="12"/>
  <c r="AQ45" i="12" s="1"/>
  <c r="AD21" i="12"/>
  <c r="AQ21" i="12" s="1"/>
  <c r="AD39" i="12"/>
  <c r="AQ39" i="12" s="1"/>
  <c r="AD53" i="12"/>
  <c r="AQ53" i="12" s="1"/>
  <c r="AD27" i="12"/>
  <c r="AQ27" i="12" s="1"/>
  <c r="AD48" i="12"/>
  <c r="AQ48" i="12" s="1"/>
  <c r="AD64" i="12"/>
  <c r="AQ64" i="12" s="1"/>
  <c r="AD65" i="12"/>
  <c r="AQ65" i="12" s="1"/>
  <c r="AD60" i="12"/>
  <c r="AQ60" i="12" s="1"/>
  <c r="AD33" i="12"/>
  <c r="AQ33" i="12" s="1"/>
  <c r="AD66" i="12"/>
  <c r="AQ66" i="12" s="1"/>
  <c r="AD67" i="12"/>
  <c r="AQ67" i="12" s="1"/>
  <c r="AD49" i="12"/>
  <c r="AQ49" i="12" s="1"/>
  <c r="AD28" i="12"/>
  <c r="AQ28" i="12" s="1"/>
  <c r="AD68" i="12"/>
  <c r="AQ68" i="12" s="1"/>
  <c r="AD46" i="12"/>
  <c r="AQ46" i="12" s="1"/>
  <c r="S14" i="11"/>
  <c r="AE14" i="11" s="1"/>
  <c r="AQ14" i="11" s="1"/>
  <c r="S61" i="11"/>
  <c r="AE61" i="11" s="1"/>
  <c r="AQ61" i="11" s="1"/>
  <c r="S10" i="11"/>
  <c r="AE10" i="11" s="1"/>
  <c r="AQ10" i="11" s="1"/>
  <c r="S29" i="11"/>
  <c r="AE29" i="11" s="1"/>
  <c r="AQ29" i="11" s="1"/>
  <c r="S15" i="11"/>
  <c r="AE15" i="11" s="1"/>
  <c r="AQ15" i="11" s="1"/>
  <c r="S22" i="11"/>
  <c r="AE22" i="11" s="1"/>
  <c r="AQ22" i="11" s="1"/>
  <c r="S23" i="11"/>
  <c r="AE23" i="11" s="1"/>
  <c r="AQ23" i="11" s="1"/>
  <c r="S24" i="11"/>
  <c r="AE24" i="11" s="1"/>
  <c r="AQ24" i="11" s="1"/>
  <c r="S34" i="11"/>
  <c r="AE34" i="11" s="1"/>
  <c r="AQ34" i="11" s="1"/>
  <c r="S40" i="11"/>
  <c r="AE40" i="11" s="1"/>
  <c r="AQ40" i="11" s="1"/>
  <c r="S55" i="11"/>
  <c r="AE55" i="11" s="1"/>
  <c r="AQ55" i="11" s="1"/>
  <c r="S41" i="11"/>
  <c r="AE41" i="11" s="1"/>
  <c r="AQ41" i="11" s="1"/>
  <c r="S11" i="11"/>
  <c r="AE11" i="11" s="1"/>
  <c r="AQ11" i="11" s="1"/>
  <c r="S56" i="11"/>
  <c r="AE56" i="11" s="1"/>
  <c r="AQ56" i="11" s="1"/>
  <c r="S35" i="11"/>
  <c r="AE35" i="11" s="1"/>
  <c r="AQ35" i="11" s="1"/>
  <c r="S12" i="11"/>
  <c r="AE12" i="11" s="1"/>
  <c r="AQ12" i="11" s="1"/>
  <c r="S30" i="11"/>
  <c r="AE30" i="11" s="1"/>
  <c r="AQ30" i="11" s="1"/>
  <c r="S62" i="11"/>
  <c r="AE62" i="11" s="1"/>
  <c r="AQ62" i="11" s="1"/>
  <c r="S63" i="11"/>
  <c r="AE63" i="11" s="1"/>
  <c r="AQ63" i="11" s="1"/>
  <c r="S57" i="11"/>
  <c r="AE57" i="11" s="1"/>
  <c r="AQ57" i="11" s="1"/>
  <c r="S58" i="11"/>
  <c r="AE58" i="11" s="1"/>
  <c r="AQ58" i="11" s="1"/>
  <c r="S16" i="11"/>
  <c r="AE16" i="11" s="1"/>
  <c r="AQ16" i="11" s="1"/>
  <c r="S42" i="11"/>
  <c r="AE42" i="11" s="1"/>
  <c r="AQ42" i="11" s="1"/>
  <c r="S31" i="11"/>
  <c r="AE31" i="11" s="1"/>
  <c r="AQ31" i="11" s="1"/>
  <c r="S17" i="11"/>
  <c r="AE17" i="11" s="1"/>
  <c r="AQ17" i="11" s="1"/>
  <c r="S18" i="11"/>
  <c r="AE18" i="11" s="1"/>
  <c r="AQ18" i="11" s="1"/>
  <c r="S19" i="11"/>
  <c r="AE19" i="11" s="1"/>
  <c r="AQ19" i="11" s="1"/>
  <c r="S43" i="11"/>
  <c r="AE43" i="11" s="1"/>
  <c r="AQ43" i="11" s="1"/>
  <c r="S25" i="11"/>
  <c r="AE25" i="11" s="1"/>
  <c r="AQ25" i="11" s="1"/>
  <c r="S26" i="11"/>
  <c r="AE26" i="11" s="1"/>
  <c r="AQ26" i="11" s="1"/>
  <c r="S36" i="11"/>
  <c r="AE36" i="11" s="1"/>
  <c r="AQ36" i="11" s="1"/>
  <c r="S32" i="11"/>
  <c r="AE32" i="11" s="1"/>
  <c r="AQ32" i="11" s="1"/>
  <c r="S13" i="11"/>
  <c r="AE13" i="11" s="1"/>
  <c r="AQ13" i="11" s="1"/>
  <c r="S51" i="11"/>
  <c r="AE51" i="11" s="1"/>
  <c r="AQ51" i="11" s="1"/>
  <c r="S59" i="11"/>
  <c r="AE59" i="11" s="1"/>
  <c r="AQ59" i="11" s="1"/>
  <c r="S47" i="11"/>
  <c r="AE47" i="11" s="1"/>
  <c r="AQ47" i="11" s="1"/>
  <c r="S44" i="11"/>
  <c r="AE44" i="11" s="1"/>
  <c r="AQ44" i="11" s="1"/>
  <c r="S37" i="11"/>
  <c r="AE37" i="11" s="1"/>
  <c r="AQ37" i="11" s="1"/>
  <c r="S38" i="11"/>
  <c r="AE38" i="11" s="1"/>
  <c r="AQ38" i="11" s="1"/>
  <c r="S52" i="11"/>
  <c r="AE52" i="11" s="1"/>
  <c r="AQ52" i="11" s="1"/>
  <c r="S20" i="11"/>
  <c r="AE20" i="11" s="1"/>
  <c r="AQ20" i="11" s="1"/>
  <c r="S45" i="11"/>
  <c r="AE45" i="11" s="1"/>
  <c r="AQ45" i="11" s="1"/>
  <c r="S21" i="11"/>
  <c r="AE21" i="11" s="1"/>
  <c r="AQ21" i="11" s="1"/>
  <c r="S39" i="11"/>
  <c r="AE39" i="11" s="1"/>
  <c r="AQ39" i="11" s="1"/>
  <c r="S53" i="11"/>
  <c r="AE53" i="11" s="1"/>
  <c r="AQ53" i="11" s="1"/>
  <c r="S27" i="11"/>
  <c r="AE27" i="11" s="1"/>
  <c r="AQ27" i="11" s="1"/>
  <c r="S48" i="11"/>
  <c r="AE48" i="11" s="1"/>
  <c r="AQ48" i="11" s="1"/>
  <c r="S54" i="11"/>
  <c r="AE54" i="11" s="1"/>
  <c r="AQ54" i="11" s="1"/>
  <c r="S64" i="11"/>
  <c r="AE64" i="11" s="1"/>
  <c r="AQ64" i="11" s="1"/>
  <c r="S65" i="11"/>
  <c r="AE65" i="11" s="1"/>
  <c r="AQ65" i="11" s="1"/>
  <c r="S60" i="11"/>
  <c r="AE60" i="11" s="1"/>
  <c r="AQ60" i="11" s="1"/>
  <c r="S33" i="11"/>
  <c r="AE33" i="11" s="1"/>
  <c r="AQ33" i="11" s="1"/>
  <c r="S66" i="11"/>
  <c r="AE66" i="11" s="1"/>
  <c r="AQ66" i="11" s="1"/>
  <c r="S67" i="11"/>
  <c r="AE67" i="11" s="1"/>
  <c r="AQ67" i="11" s="1"/>
  <c r="S49" i="11"/>
  <c r="AE49" i="11" s="1"/>
  <c r="AQ49" i="11" s="1"/>
  <c r="S28" i="11"/>
  <c r="AE28" i="11" s="1"/>
  <c r="AQ28" i="11" s="1"/>
  <c r="S68" i="11"/>
  <c r="AE68" i="11" s="1"/>
  <c r="AQ68" i="11" s="1"/>
  <c r="S46" i="11"/>
  <c r="AE46" i="11" s="1"/>
  <c r="AQ46" i="11" s="1"/>
  <c r="S50" i="11"/>
  <c r="AE50" i="11" s="1"/>
  <c r="AQ50" i="11" s="1"/>
  <c r="S14" i="13"/>
  <c r="AE14" i="13" s="1"/>
  <c r="AQ14" i="13" s="1"/>
  <c r="S61" i="13"/>
  <c r="AE61" i="13" s="1"/>
  <c r="AQ61" i="13" s="1"/>
  <c r="S10" i="13"/>
  <c r="AE10" i="13" s="1"/>
  <c r="AQ10" i="13" s="1"/>
  <c r="S29" i="13"/>
  <c r="AE29" i="13" s="1"/>
  <c r="AQ29" i="13" s="1"/>
  <c r="S15" i="13"/>
  <c r="AE15" i="13" s="1"/>
  <c r="AQ15" i="13" s="1"/>
  <c r="S22" i="13"/>
  <c r="AE22" i="13" s="1"/>
  <c r="AQ22" i="13" s="1"/>
  <c r="S23" i="13"/>
  <c r="AE23" i="13" s="1"/>
  <c r="AQ23" i="13" s="1"/>
  <c r="S24" i="13"/>
  <c r="AE24" i="13" s="1"/>
  <c r="AQ24" i="13" s="1"/>
  <c r="S34" i="13"/>
  <c r="AE34" i="13" s="1"/>
  <c r="AQ34" i="13" s="1"/>
  <c r="S40" i="13"/>
  <c r="AE40" i="13" s="1"/>
  <c r="AQ40" i="13" s="1"/>
  <c r="S55" i="13"/>
  <c r="AE55" i="13" s="1"/>
  <c r="AQ55" i="13" s="1"/>
  <c r="S41" i="13"/>
  <c r="AE41" i="13" s="1"/>
  <c r="AQ41" i="13" s="1"/>
  <c r="S11" i="13"/>
  <c r="AE11" i="13" s="1"/>
  <c r="AQ11" i="13" s="1"/>
  <c r="S56" i="13"/>
  <c r="AE56" i="13" s="1"/>
  <c r="AQ56" i="13" s="1"/>
  <c r="S35" i="13"/>
  <c r="AE35" i="13" s="1"/>
  <c r="AQ35" i="13" s="1"/>
  <c r="S12" i="13"/>
  <c r="AE12" i="13" s="1"/>
  <c r="AQ12" i="13" s="1"/>
  <c r="S30" i="13"/>
  <c r="AE30" i="13" s="1"/>
  <c r="AQ30" i="13" s="1"/>
  <c r="S62" i="13"/>
  <c r="AE62" i="13" s="1"/>
  <c r="AQ62" i="13" s="1"/>
  <c r="S63" i="13"/>
  <c r="AE63" i="13" s="1"/>
  <c r="AQ63" i="13" s="1"/>
  <c r="S57" i="13"/>
  <c r="AE57" i="13" s="1"/>
  <c r="AQ57" i="13" s="1"/>
  <c r="S58" i="13"/>
  <c r="AE58" i="13" s="1"/>
  <c r="AQ58" i="13" s="1"/>
  <c r="S16" i="13"/>
  <c r="AE16" i="13" s="1"/>
  <c r="AQ16" i="13" s="1"/>
  <c r="S42" i="13"/>
  <c r="AE42" i="13" s="1"/>
  <c r="AQ42" i="13" s="1"/>
  <c r="S31" i="13"/>
  <c r="AE31" i="13" s="1"/>
  <c r="AQ31" i="13" s="1"/>
  <c r="S17" i="13"/>
  <c r="AE17" i="13" s="1"/>
  <c r="AQ17" i="13" s="1"/>
  <c r="S18" i="13"/>
  <c r="AE18" i="13" s="1"/>
  <c r="AQ18" i="13" s="1"/>
  <c r="S19" i="13"/>
  <c r="AE19" i="13" s="1"/>
  <c r="AQ19" i="13" s="1"/>
  <c r="S43" i="13"/>
  <c r="AE43" i="13" s="1"/>
  <c r="AQ43" i="13" s="1"/>
  <c r="S25" i="13"/>
  <c r="AE25" i="13" s="1"/>
  <c r="AQ25" i="13" s="1"/>
  <c r="S26" i="13"/>
  <c r="AE26" i="13" s="1"/>
  <c r="AQ26" i="13" s="1"/>
  <c r="S36" i="13"/>
  <c r="AE36" i="13" s="1"/>
  <c r="AQ36" i="13" s="1"/>
  <c r="S32" i="13"/>
  <c r="AE32" i="13" s="1"/>
  <c r="AQ32" i="13" s="1"/>
  <c r="S13" i="13"/>
  <c r="AE13" i="13" s="1"/>
  <c r="AQ13" i="13" s="1"/>
  <c r="S51" i="13"/>
  <c r="AE51" i="13" s="1"/>
  <c r="AQ51" i="13" s="1"/>
  <c r="S59" i="13"/>
  <c r="AE59" i="13" s="1"/>
  <c r="AQ59" i="13" s="1"/>
  <c r="S47" i="13"/>
  <c r="AE47" i="13" s="1"/>
  <c r="AQ47" i="13" s="1"/>
  <c r="S44" i="13"/>
  <c r="AE44" i="13" s="1"/>
  <c r="AQ44" i="13" s="1"/>
  <c r="S37" i="13"/>
  <c r="AE37" i="13" s="1"/>
  <c r="AQ37" i="13" s="1"/>
  <c r="S38" i="13"/>
  <c r="AE38" i="13" s="1"/>
  <c r="AQ38" i="13" s="1"/>
  <c r="S52" i="13"/>
  <c r="AE52" i="13" s="1"/>
  <c r="AQ52" i="13" s="1"/>
  <c r="S20" i="13"/>
  <c r="AE20" i="13" s="1"/>
  <c r="AQ20" i="13" s="1"/>
  <c r="S45" i="13"/>
  <c r="AE45" i="13" s="1"/>
  <c r="AQ45" i="13" s="1"/>
  <c r="S21" i="13"/>
  <c r="AE21" i="13" s="1"/>
  <c r="AQ21" i="13" s="1"/>
  <c r="S39" i="13"/>
  <c r="AE39" i="13" s="1"/>
  <c r="AQ39" i="13" s="1"/>
  <c r="S53" i="13"/>
  <c r="AE53" i="13" s="1"/>
  <c r="AQ53" i="13" s="1"/>
  <c r="S27" i="13"/>
  <c r="AE27" i="13" s="1"/>
  <c r="AQ27" i="13" s="1"/>
  <c r="S48" i="13"/>
  <c r="AE48" i="13" s="1"/>
  <c r="AQ48" i="13" s="1"/>
  <c r="S54" i="13"/>
  <c r="AE54" i="13" s="1"/>
  <c r="AQ54" i="13" s="1"/>
  <c r="S64" i="13"/>
  <c r="AE64" i="13" s="1"/>
  <c r="AQ64" i="13" s="1"/>
  <c r="S65" i="13"/>
  <c r="AE65" i="13" s="1"/>
  <c r="AQ65" i="13" s="1"/>
  <c r="S60" i="13"/>
  <c r="AE60" i="13" s="1"/>
  <c r="AQ60" i="13" s="1"/>
  <c r="S33" i="13"/>
  <c r="AE33" i="13" s="1"/>
  <c r="AQ33" i="13" s="1"/>
  <c r="S66" i="13"/>
  <c r="AE66" i="13" s="1"/>
  <c r="AQ66" i="13" s="1"/>
  <c r="S67" i="13"/>
  <c r="AE67" i="13" s="1"/>
  <c r="AQ67" i="13" s="1"/>
  <c r="S49" i="13"/>
  <c r="AE49" i="13" s="1"/>
  <c r="AQ49" i="13" s="1"/>
  <c r="S28" i="13"/>
  <c r="AE28" i="13" s="1"/>
  <c r="AQ28" i="13" s="1"/>
  <c r="S68" i="13"/>
  <c r="AE68" i="13" s="1"/>
  <c r="AQ68" i="13" s="1"/>
  <c r="S46" i="13"/>
  <c r="AE46" i="13" s="1"/>
  <c r="AQ46" i="13" s="1"/>
  <c r="S50" i="13"/>
  <c r="AE50" i="13" s="1"/>
  <c r="AQ50" i="13" s="1"/>
  <c r="AG14" i="12"/>
  <c r="AT14" i="12" s="1"/>
  <c r="AG61" i="12"/>
  <c r="AT61" i="12" s="1"/>
  <c r="AG10" i="12"/>
  <c r="AT10" i="12" s="1"/>
  <c r="AG29" i="12"/>
  <c r="AT29" i="12" s="1"/>
  <c r="AG15" i="12"/>
  <c r="AT15" i="12" s="1"/>
  <c r="AG22" i="12"/>
  <c r="AT22" i="12" s="1"/>
  <c r="AG24" i="12"/>
  <c r="AT24" i="12" s="1"/>
  <c r="AG34" i="12"/>
  <c r="AT34" i="12" s="1"/>
  <c r="AG40" i="12"/>
  <c r="AT40" i="12" s="1"/>
  <c r="AG55" i="12"/>
  <c r="AT55" i="12" s="1"/>
  <c r="AG41" i="12"/>
  <c r="AT41" i="12" s="1"/>
  <c r="AG11" i="12"/>
  <c r="AT11" i="12" s="1"/>
  <c r="AG56" i="12"/>
  <c r="AT56" i="12" s="1"/>
  <c r="AG35" i="12"/>
  <c r="AT35" i="12" s="1"/>
  <c r="AG12" i="12"/>
  <c r="AT12" i="12" s="1"/>
  <c r="AG30" i="12"/>
  <c r="AT30" i="12" s="1"/>
  <c r="AG62" i="12"/>
  <c r="AT62" i="12" s="1"/>
  <c r="AG63" i="12"/>
  <c r="AT63" i="12" s="1"/>
  <c r="AG57" i="12"/>
  <c r="AT57" i="12" s="1"/>
  <c r="AG58" i="12"/>
  <c r="AT58" i="12" s="1"/>
  <c r="AG16" i="12"/>
  <c r="AT16" i="12" s="1"/>
  <c r="AG42" i="12"/>
  <c r="AT42" i="12" s="1"/>
  <c r="AG31" i="12"/>
  <c r="AT31" i="12" s="1"/>
  <c r="AG17" i="12"/>
  <c r="AT17" i="12" s="1"/>
  <c r="AG18" i="12"/>
  <c r="AT18" i="12" s="1"/>
  <c r="AG19" i="12"/>
  <c r="AT19" i="12" s="1"/>
  <c r="AG43" i="12"/>
  <c r="AT43" i="12" s="1"/>
  <c r="AG25" i="12"/>
  <c r="AT25" i="12" s="1"/>
  <c r="AG26" i="12"/>
  <c r="AT26" i="12" s="1"/>
  <c r="AG36" i="12"/>
  <c r="AT36" i="12" s="1"/>
  <c r="AG32" i="12"/>
  <c r="AT32" i="12" s="1"/>
  <c r="AG13" i="12"/>
  <c r="AT13" i="12" s="1"/>
  <c r="AG51" i="12"/>
  <c r="AT51" i="12" s="1"/>
  <c r="AG59" i="12"/>
  <c r="AT59" i="12" s="1"/>
  <c r="AG47" i="12"/>
  <c r="AT47" i="12" s="1"/>
  <c r="AG44" i="12"/>
  <c r="AT44" i="12" s="1"/>
  <c r="AG37" i="12"/>
  <c r="AT37" i="12" s="1"/>
  <c r="AG38" i="12"/>
  <c r="AT38" i="12" s="1"/>
  <c r="AG52" i="12"/>
  <c r="AT52" i="12" s="1"/>
  <c r="AG20" i="12"/>
  <c r="AT20" i="12" s="1"/>
  <c r="AG45" i="12"/>
  <c r="AT45" i="12" s="1"/>
  <c r="AG21" i="12"/>
  <c r="AT21" i="12" s="1"/>
  <c r="AG39" i="12"/>
  <c r="AT39" i="12" s="1"/>
  <c r="AG53" i="12"/>
  <c r="AT53" i="12" s="1"/>
  <c r="AG27" i="12"/>
  <c r="AT27" i="12" s="1"/>
  <c r="AG48" i="12"/>
  <c r="AT48" i="12" s="1"/>
  <c r="AG54" i="12"/>
  <c r="AT54" i="12" s="1"/>
  <c r="AG64" i="12"/>
  <c r="AT64" i="12" s="1"/>
  <c r="AG65" i="12"/>
  <c r="AT65" i="12" s="1"/>
  <c r="AG60" i="12"/>
  <c r="AT60" i="12" s="1"/>
  <c r="AG33" i="12"/>
  <c r="AT33" i="12" s="1"/>
  <c r="AG67" i="12"/>
  <c r="AT67" i="12" s="1"/>
  <c r="AG49" i="12"/>
  <c r="AT49" i="12" s="1"/>
  <c r="AG28" i="12"/>
  <c r="AT28" i="12" s="1"/>
  <c r="AG68" i="12"/>
  <c r="AT68" i="12" s="1"/>
  <c r="AG46" i="12"/>
  <c r="AT46" i="12" s="1"/>
  <c r="AG50" i="12"/>
  <c r="AT50" i="12" s="1"/>
  <c r="T14" i="8"/>
  <c r="AG14" i="8" s="1"/>
  <c r="AT14" i="8" s="1"/>
  <c r="T61" i="8"/>
  <c r="T10" i="8"/>
  <c r="AG10" i="8" s="1"/>
  <c r="AT10" i="8" s="1"/>
  <c r="T29" i="8"/>
  <c r="AG29" i="8" s="1"/>
  <c r="AT29" i="8" s="1"/>
  <c r="T15" i="8"/>
  <c r="T22" i="8"/>
  <c r="AG22" i="8" s="1"/>
  <c r="AT22" i="8" s="1"/>
  <c r="T23" i="8"/>
  <c r="AG23" i="8" s="1"/>
  <c r="AT23" i="8" s="1"/>
  <c r="T24" i="8"/>
  <c r="AG24" i="8" s="1"/>
  <c r="AT24" i="8" s="1"/>
  <c r="T34" i="8"/>
  <c r="AG34" i="8" s="1"/>
  <c r="AT34" i="8" s="1"/>
  <c r="T40" i="8"/>
  <c r="AG40" i="8" s="1"/>
  <c r="AT40" i="8" s="1"/>
  <c r="T55" i="8"/>
  <c r="AG55" i="8" s="1"/>
  <c r="AT55" i="8" s="1"/>
  <c r="T41" i="8"/>
  <c r="AG41" i="8" s="1"/>
  <c r="AT41" i="8" s="1"/>
  <c r="T11" i="8"/>
  <c r="AG11" i="8" s="1"/>
  <c r="AT11" i="8" s="1"/>
  <c r="T56" i="8"/>
  <c r="AG56" i="8" s="1"/>
  <c r="AT56" i="8" s="1"/>
  <c r="T35" i="8"/>
  <c r="AG35" i="8" s="1"/>
  <c r="AT35" i="8" s="1"/>
  <c r="T12" i="8"/>
  <c r="AG12" i="8" s="1"/>
  <c r="AT12" i="8" s="1"/>
  <c r="T30" i="8"/>
  <c r="AG30" i="8" s="1"/>
  <c r="AT30" i="8" s="1"/>
  <c r="T62" i="8"/>
  <c r="AG62" i="8" s="1"/>
  <c r="AT62" i="8" s="1"/>
  <c r="T63" i="8"/>
  <c r="AG63" i="8" s="1"/>
  <c r="AT63" i="8" s="1"/>
  <c r="T57" i="8"/>
  <c r="AG57" i="8" s="1"/>
  <c r="AT57" i="8" s="1"/>
  <c r="T58" i="8"/>
  <c r="AG58" i="8" s="1"/>
  <c r="AT58" i="8" s="1"/>
  <c r="T16" i="8"/>
  <c r="AG16" i="8" s="1"/>
  <c r="AT16" i="8" s="1"/>
  <c r="T42" i="8"/>
  <c r="AG42" i="8" s="1"/>
  <c r="AT42" i="8" s="1"/>
  <c r="T31" i="8"/>
  <c r="AG31" i="8" s="1"/>
  <c r="AT31" i="8" s="1"/>
  <c r="T17" i="8"/>
  <c r="AG17" i="8" s="1"/>
  <c r="AT17" i="8" s="1"/>
  <c r="T18" i="8"/>
  <c r="AG18" i="8" s="1"/>
  <c r="AT18" i="8" s="1"/>
  <c r="T19" i="8"/>
  <c r="AG19" i="8" s="1"/>
  <c r="AT19" i="8" s="1"/>
  <c r="T43" i="8"/>
  <c r="AG43" i="8" s="1"/>
  <c r="AT43" i="8" s="1"/>
  <c r="T25" i="8"/>
  <c r="AG25" i="8" s="1"/>
  <c r="AT25" i="8" s="1"/>
  <c r="T26" i="8"/>
  <c r="AG26" i="8" s="1"/>
  <c r="AT26" i="8" s="1"/>
  <c r="T36" i="8"/>
  <c r="AG36" i="8" s="1"/>
  <c r="AT36" i="8" s="1"/>
  <c r="T32" i="8"/>
  <c r="AG32" i="8" s="1"/>
  <c r="AT32" i="8" s="1"/>
  <c r="T13" i="8"/>
  <c r="AG13" i="8" s="1"/>
  <c r="AT13" i="8" s="1"/>
  <c r="T51" i="8"/>
  <c r="AG51" i="8" s="1"/>
  <c r="AT51" i="8" s="1"/>
  <c r="T59" i="8"/>
  <c r="AG59" i="8" s="1"/>
  <c r="AT59" i="8" s="1"/>
  <c r="T47" i="8"/>
  <c r="AG47" i="8" s="1"/>
  <c r="AT47" i="8" s="1"/>
  <c r="T44" i="8"/>
  <c r="AG44" i="8" s="1"/>
  <c r="AT44" i="8" s="1"/>
  <c r="T37" i="8"/>
  <c r="AG37" i="8" s="1"/>
  <c r="AT37" i="8" s="1"/>
  <c r="T38" i="8"/>
  <c r="AG38" i="8" s="1"/>
  <c r="AT38" i="8" s="1"/>
  <c r="T52" i="8"/>
  <c r="AG52" i="8" s="1"/>
  <c r="AT52" i="8" s="1"/>
  <c r="T20" i="8"/>
  <c r="AG20" i="8" s="1"/>
  <c r="AT20" i="8" s="1"/>
  <c r="T45" i="8"/>
  <c r="AG45" i="8" s="1"/>
  <c r="AT45" i="8" s="1"/>
  <c r="T21" i="8"/>
  <c r="AG21" i="8" s="1"/>
  <c r="AT21" i="8" s="1"/>
  <c r="T39" i="8"/>
  <c r="AG39" i="8" s="1"/>
  <c r="AT39" i="8" s="1"/>
  <c r="T53" i="8"/>
  <c r="AG53" i="8" s="1"/>
  <c r="AT53" i="8" s="1"/>
  <c r="T27" i="8"/>
  <c r="AG27" i="8" s="1"/>
  <c r="AT27" i="8" s="1"/>
  <c r="T48" i="8"/>
  <c r="AG48" i="8" s="1"/>
  <c r="AT48" i="8" s="1"/>
  <c r="T54" i="8"/>
  <c r="AG54" i="8" s="1"/>
  <c r="AT54" i="8" s="1"/>
  <c r="T64" i="8"/>
  <c r="AG64" i="8" s="1"/>
  <c r="AT64" i="8" s="1"/>
  <c r="T65" i="8"/>
  <c r="AG65" i="8" s="1"/>
  <c r="AT65" i="8" s="1"/>
  <c r="T60" i="8"/>
  <c r="AG60" i="8" s="1"/>
  <c r="AT60" i="8" s="1"/>
  <c r="T33" i="8"/>
  <c r="AG33" i="8" s="1"/>
  <c r="AT33" i="8" s="1"/>
  <c r="T66" i="8"/>
  <c r="AG66" i="8" s="1"/>
  <c r="AT66" i="8" s="1"/>
  <c r="T67" i="8"/>
  <c r="AG67" i="8" s="1"/>
  <c r="AT67" i="8" s="1"/>
  <c r="T49" i="8"/>
  <c r="AG49" i="8" s="1"/>
  <c r="AT49" i="8" s="1"/>
  <c r="T28" i="8"/>
  <c r="AG28" i="8" s="1"/>
  <c r="AT28" i="8" s="1"/>
  <c r="T68" i="8"/>
  <c r="AG68" i="8" s="1"/>
  <c r="AT68" i="8" s="1"/>
  <c r="T46" i="8"/>
  <c r="AG46" i="8" s="1"/>
  <c r="AT46" i="8" s="1"/>
  <c r="T50" i="8"/>
  <c r="AG50" i="8" s="1"/>
  <c r="AT50" i="8" s="1"/>
  <c r="T14" i="11"/>
  <c r="AF14" i="11" s="1"/>
  <c r="AR14" i="11" s="1"/>
  <c r="T61" i="11"/>
  <c r="AF61" i="11" s="1"/>
  <c r="AR61" i="11" s="1"/>
  <c r="T10" i="11"/>
  <c r="AF10" i="11" s="1"/>
  <c r="AR10" i="11" s="1"/>
  <c r="T29" i="11"/>
  <c r="T15" i="11"/>
  <c r="AF15" i="11" s="1"/>
  <c r="AR15" i="11" s="1"/>
  <c r="T22" i="11"/>
  <c r="AF22" i="11" s="1"/>
  <c r="AR22" i="11" s="1"/>
  <c r="T23" i="11"/>
  <c r="AF23" i="11" s="1"/>
  <c r="AR23" i="11" s="1"/>
  <c r="T24" i="11"/>
  <c r="AF24" i="11" s="1"/>
  <c r="AR24" i="11" s="1"/>
  <c r="T34" i="11"/>
  <c r="AF34" i="11" s="1"/>
  <c r="AR34" i="11" s="1"/>
  <c r="T40" i="11"/>
  <c r="AF40" i="11" s="1"/>
  <c r="AR40" i="11" s="1"/>
  <c r="T55" i="11"/>
  <c r="AF55" i="11" s="1"/>
  <c r="AR55" i="11" s="1"/>
  <c r="T41" i="11"/>
  <c r="AF41" i="11" s="1"/>
  <c r="AR41" i="11" s="1"/>
  <c r="T11" i="11"/>
  <c r="AF11" i="11" s="1"/>
  <c r="AR11" i="11" s="1"/>
  <c r="T56" i="11"/>
  <c r="AF56" i="11" s="1"/>
  <c r="AR56" i="11" s="1"/>
  <c r="T35" i="11"/>
  <c r="AF35" i="11" s="1"/>
  <c r="AR35" i="11" s="1"/>
  <c r="T12" i="11"/>
  <c r="AF12" i="11" s="1"/>
  <c r="AR12" i="11" s="1"/>
  <c r="T30" i="11"/>
  <c r="AF30" i="11" s="1"/>
  <c r="AR30" i="11" s="1"/>
  <c r="T62" i="11"/>
  <c r="AF62" i="11" s="1"/>
  <c r="AR62" i="11" s="1"/>
  <c r="T63" i="11"/>
  <c r="AF63" i="11" s="1"/>
  <c r="AR63" i="11" s="1"/>
  <c r="T57" i="11"/>
  <c r="AF57" i="11" s="1"/>
  <c r="AR57" i="11" s="1"/>
  <c r="T58" i="11"/>
  <c r="AF58" i="11" s="1"/>
  <c r="AR58" i="11" s="1"/>
  <c r="T16" i="11"/>
  <c r="AF16" i="11" s="1"/>
  <c r="AR16" i="11" s="1"/>
  <c r="T42" i="11"/>
  <c r="AF42" i="11" s="1"/>
  <c r="AR42" i="11" s="1"/>
  <c r="T31" i="11"/>
  <c r="AF31" i="11" s="1"/>
  <c r="AR31" i="11" s="1"/>
  <c r="T17" i="11"/>
  <c r="AF17" i="11" s="1"/>
  <c r="AR17" i="11" s="1"/>
  <c r="T18" i="11"/>
  <c r="AF18" i="11" s="1"/>
  <c r="AR18" i="11" s="1"/>
  <c r="T19" i="11"/>
  <c r="AF19" i="11" s="1"/>
  <c r="AR19" i="11" s="1"/>
  <c r="T43" i="11"/>
  <c r="AF43" i="11" s="1"/>
  <c r="AR43" i="11" s="1"/>
  <c r="T25" i="11"/>
  <c r="AF25" i="11" s="1"/>
  <c r="AR25" i="11" s="1"/>
  <c r="T26" i="11"/>
  <c r="AF26" i="11" s="1"/>
  <c r="AR26" i="11" s="1"/>
  <c r="T36" i="11"/>
  <c r="AF36" i="11" s="1"/>
  <c r="AR36" i="11" s="1"/>
  <c r="T32" i="11"/>
  <c r="AF32" i="11" s="1"/>
  <c r="AR32" i="11" s="1"/>
  <c r="T13" i="11"/>
  <c r="AF13" i="11" s="1"/>
  <c r="AR13" i="11" s="1"/>
  <c r="T51" i="11"/>
  <c r="AF51" i="11" s="1"/>
  <c r="AR51" i="11" s="1"/>
  <c r="T59" i="11"/>
  <c r="AF59" i="11" s="1"/>
  <c r="AR59" i="11" s="1"/>
  <c r="T47" i="11"/>
  <c r="AF47" i="11" s="1"/>
  <c r="AR47" i="11" s="1"/>
  <c r="T44" i="11"/>
  <c r="AF44" i="11" s="1"/>
  <c r="AR44" i="11" s="1"/>
  <c r="T37" i="11"/>
  <c r="AF37" i="11" s="1"/>
  <c r="AR37" i="11" s="1"/>
  <c r="T38" i="11"/>
  <c r="AF38" i="11" s="1"/>
  <c r="AR38" i="11" s="1"/>
  <c r="T52" i="11"/>
  <c r="AF52" i="11" s="1"/>
  <c r="AR52" i="11" s="1"/>
  <c r="T20" i="11"/>
  <c r="AF20" i="11" s="1"/>
  <c r="AR20" i="11" s="1"/>
  <c r="T45" i="11"/>
  <c r="AF45" i="11" s="1"/>
  <c r="AR45" i="11" s="1"/>
  <c r="T21" i="11"/>
  <c r="AF21" i="11" s="1"/>
  <c r="AR21" i="11" s="1"/>
  <c r="T39" i="11"/>
  <c r="AF39" i="11" s="1"/>
  <c r="AR39" i="11" s="1"/>
  <c r="T53" i="11"/>
  <c r="AF53" i="11" s="1"/>
  <c r="AR53" i="11" s="1"/>
  <c r="T27" i="11"/>
  <c r="AF27" i="11" s="1"/>
  <c r="AR27" i="11" s="1"/>
  <c r="T48" i="11"/>
  <c r="AF48" i="11" s="1"/>
  <c r="AR48" i="11" s="1"/>
  <c r="T54" i="11"/>
  <c r="AF54" i="11" s="1"/>
  <c r="AR54" i="11" s="1"/>
  <c r="T64" i="11"/>
  <c r="AF64" i="11" s="1"/>
  <c r="AR64" i="11" s="1"/>
  <c r="T65" i="11"/>
  <c r="AF65" i="11" s="1"/>
  <c r="AR65" i="11" s="1"/>
  <c r="T60" i="11"/>
  <c r="AF60" i="11" s="1"/>
  <c r="AR60" i="11" s="1"/>
  <c r="T33" i="11"/>
  <c r="AF33" i="11" s="1"/>
  <c r="AR33" i="11" s="1"/>
  <c r="T66" i="11"/>
  <c r="AF66" i="11" s="1"/>
  <c r="AR66" i="11" s="1"/>
  <c r="T67" i="11"/>
  <c r="AF67" i="11" s="1"/>
  <c r="AR67" i="11" s="1"/>
  <c r="T49" i="11"/>
  <c r="AF49" i="11" s="1"/>
  <c r="AR49" i="11" s="1"/>
  <c r="T28" i="11"/>
  <c r="AF28" i="11" s="1"/>
  <c r="AR28" i="11" s="1"/>
  <c r="T68" i="11"/>
  <c r="AF68" i="11" s="1"/>
  <c r="AR68" i="11" s="1"/>
  <c r="T46" i="11"/>
  <c r="AF46" i="11" s="1"/>
  <c r="AR46" i="11" s="1"/>
  <c r="T50" i="11"/>
  <c r="AF50" i="11" s="1"/>
  <c r="AR50" i="11" s="1"/>
  <c r="T14" i="13"/>
  <c r="AF14" i="13" s="1"/>
  <c r="AR14" i="13" s="1"/>
  <c r="T61" i="13"/>
  <c r="AF61" i="13" s="1"/>
  <c r="AR61" i="13" s="1"/>
  <c r="T10" i="13"/>
  <c r="AF10" i="13" s="1"/>
  <c r="AR10" i="13" s="1"/>
  <c r="T29" i="13"/>
  <c r="AF29" i="13" s="1"/>
  <c r="AR29" i="13" s="1"/>
  <c r="T15" i="13"/>
  <c r="AF15" i="13" s="1"/>
  <c r="AR15" i="13" s="1"/>
  <c r="T22" i="13"/>
  <c r="AF22" i="13" s="1"/>
  <c r="AR22" i="13" s="1"/>
  <c r="T23" i="13"/>
  <c r="AF23" i="13" s="1"/>
  <c r="AR23" i="13" s="1"/>
  <c r="T24" i="13"/>
  <c r="AF24" i="13" s="1"/>
  <c r="AR24" i="13" s="1"/>
  <c r="T34" i="13"/>
  <c r="AF34" i="13" s="1"/>
  <c r="AR34" i="13" s="1"/>
  <c r="T40" i="13"/>
  <c r="AF40" i="13" s="1"/>
  <c r="AR40" i="13" s="1"/>
  <c r="T55" i="13"/>
  <c r="AF55" i="13" s="1"/>
  <c r="AR55" i="13" s="1"/>
  <c r="T41" i="13"/>
  <c r="AF41" i="13" s="1"/>
  <c r="AR41" i="13" s="1"/>
  <c r="T11" i="13"/>
  <c r="AF11" i="13" s="1"/>
  <c r="AR11" i="13" s="1"/>
  <c r="T56" i="13"/>
  <c r="AF56" i="13" s="1"/>
  <c r="AR56" i="13" s="1"/>
  <c r="T35" i="13"/>
  <c r="AF35" i="13" s="1"/>
  <c r="AR35" i="13" s="1"/>
  <c r="T12" i="13"/>
  <c r="AF12" i="13" s="1"/>
  <c r="AR12" i="13" s="1"/>
  <c r="T30" i="13"/>
  <c r="AF30" i="13" s="1"/>
  <c r="AR30" i="13" s="1"/>
  <c r="T62" i="13"/>
  <c r="AF62" i="13" s="1"/>
  <c r="AR62" i="13" s="1"/>
  <c r="T63" i="13"/>
  <c r="AF63" i="13" s="1"/>
  <c r="AR63" i="13" s="1"/>
  <c r="T57" i="13"/>
  <c r="AF57" i="13" s="1"/>
  <c r="AR57" i="13" s="1"/>
  <c r="T58" i="13"/>
  <c r="AF58" i="13" s="1"/>
  <c r="AR58" i="13" s="1"/>
  <c r="T16" i="13"/>
  <c r="AF16" i="13" s="1"/>
  <c r="AR16" i="13" s="1"/>
  <c r="T42" i="13"/>
  <c r="AF42" i="13" s="1"/>
  <c r="AR42" i="13" s="1"/>
  <c r="T31" i="13"/>
  <c r="AF31" i="13" s="1"/>
  <c r="AR31" i="13" s="1"/>
  <c r="T17" i="13"/>
  <c r="AF17" i="13" s="1"/>
  <c r="AR17" i="13" s="1"/>
  <c r="T18" i="13"/>
  <c r="AF18" i="13" s="1"/>
  <c r="AR18" i="13" s="1"/>
  <c r="T19" i="13"/>
  <c r="AF19" i="13" s="1"/>
  <c r="AR19" i="13" s="1"/>
  <c r="T43" i="13"/>
  <c r="AF43" i="13" s="1"/>
  <c r="AR43" i="13" s="1"/>
  <c r="T25" i="13"/>
  <c r="AF25" i="13" s="1"/>
  <c r="AR25" i="13" s="1"/>
  <c r="T26" i="13"/>
  <c r="AF26" i="13" s="1"/>
  <c r="AR26" i="13" s="1"/>
  <c r="T36" i="13"/>
  <c r="AF36" i="13" s="1"/>
  <c r="AR36" i="13" s="1"/>
  <c r="T32" i="13"/>
  <c r="AF32" i="13" s="1"/>
  <c r="AR32" i="13" s="1"/>
  <c r="T13" i="13"/>
  <c r="AF13" i="13" s="1"/>
  <c r="AR13" i="13" s="1"/>
  <c r="T51" i="13"/>
  <c r="AF51" i="13" s="1"/>
  <c r="AR51" i="13" s="1"/>
  <c r="T59" i="13"/>
  <c r="AF59" i="13" s="1"/>
  <c r="AR59" i="13" s="1"/>
  <c r="T47" i="13"/>
  <c r="AF47" i="13" s="1"/>
  <c r="AR47" i="13" s="1"/>
  <c r="T44" i="13"/>
  <c r="AF44" i="13" s="1"/>
  <c r="AR44" i="13" s="1"/>
  <c r="T37" i="13"/>
  <c r="AF37" i="13" s="1"/>
  <c r="AR37" i="13" s="1"/>
  <c r="T38" i="13"/>
  <c r="AF38" i="13" s="1"/>
  <c r="AR38" i="13" s="1"/>
  <c r="T52" i="13"/>
  <c r="AF52" i="13" s="1"/>
  <c r="AR52" i="13" s="1"/>
  <c r="T20" i="13"/>
  <c r="AF20" i="13" s="1"/>
  <c r="AR20" i="13" s="1"/>
  <c r="T45" i="13"/>
  <c r="AF45" i="13" s="1"/>
  <c r="AR45" i="13" s="1"/>
  <c r="T21" i="13"/>
  <c r="AF21" i="13" s="1"/>
  <c r="AR21" i="13" s="1"/>
  <c r="T39" i="13"/>
  <c r="AF39" i="13" s="1"/>
  <c r="AR39" i="13" s="1"/>
  <c r="T53" i="13"/>
  <c r="AF53" i="13" s="1"/>
  <c r="AR53" i="13" s="1"/>
  <c r="T27" i="13"/>
  <c r="AF27" i="13" s="1"/>
  <c r="AR27" i="13" s="1"/>
  <c r="T48" i="13"/>
  <c r="AF48" i="13" s="1"/>
  <c r="AR48" i="13" s="1"/>
  <c r="T54" i="13"/>
  <c r="AF54" i="13" s="1"/>
  <c r="AR54" i="13" s="1"/>
  <c r="T64" i="13"/>
  <c r="AF64" i="13" s="1"/>
  <c r="AR64" i="13" s="1"/>
  <c r="T65" i="13"/>
  <c r="AF65" i="13" s="1"/>
  <c r="AR65" i="13" s="1"/>
  <c r="T60" i="13"/>
  <c r="AF60" i="13" s="1"/>
  <c r="AR60" i="13" s="1"/>
  <c r="T33" i="13"/>
  <c r="AF33" i="13" s="1"/>
  <c r="AR33" i="13" s="1"/>
  <c r="T66" i="13"/>
  <c r="AF66" i="13" s="1"/>
  <c r="AR66" i="13" s="1"/>
  <c r="T67" i="13"/>
  <c r="AF67" i="13" s="1"/>
  <c r="AR67" i="13" s="1"/>
  <c r="T49" i="13"/>
  <c r="AF49" i="13" s="1"/>
  <c r="AR49" i="13" s="1"/>
  <c r="T28" i="13"/>
  <c r="AF28" i="13" s="1"/>
  <c r="AR28" i="13" s="1"/>
  <c r="T68" i="13"/>
  <c r="AF68" i="13" s="1"/>
  <c r="AR68" i="13" s="1"/>
  <c r="T46" i="13"/>
  <c r="AF46" i="13" s="1"/>
  <c r="AR46" i="13" s="1"/>
  <c r="T50" i="13"/>
  <c r="AF50" i="13" s="1"/>
  <c r="AR50" i="13" s="1"/>
  <c r="U14" i="8"/>
  <c r="AH14" i="8" s="1"/>
  <c r="AU14" i="8" s="1"/>
  <c r="U61" i="8"/>
  <c r="AH61" i="8" s="1"/>
  <c r="AU61" i="8" s="1"/>
  <c r="U10" i="8"/>
  <c r="AH10" i="8" s="1"/>
  <c r="AU10" i="8" s="1"/>
  <c r="U29" i="8"/>
  <c r="AH29" i="8" s="1"/>
  <c r="AU29" i="8" s="1"/>
  <c r="U15" i="8"/>
  <c r="AH15" i="8" s="1"/>
  <c r="AU15" i="8" s="1"/>
  <c r="U22" i="8"/>
  <c r="AH22" i="8" s="1"/>
  <c r="AU22" i="8" s="1"/>
  <c r="U23" i="8"/>
  <c r="AH23" i="8" s="1"/>
  <c r="AU23" i="8" s="1"/>
  <c r="U24" i="8"/>
  <c r="AH24" i="8" s="1"/>
  <c r="AU24" i="8" s="1"/>
  <c r="U34" i="8"/>
  <c r="AH34" i="8" s="1"/>
  <c r="AU34" i="8" s="1"/>
  <c r="U40" i="8"/>
  <c r="AH40" i="8" s="1"/>
  <c r="AU40" i="8" s="1"/>
  <c r="U55" i="8"/>
  <c r="AH55" i="8" s="1"/>
  <c r="AU55" i="8" s="1"/>
  <c r="U41" i="8"/>
  <c r="AH41" i="8" s="1"/>
  <c r="AU41" i="8" s="1"/>
  <c r="U11" i="8"/>
  <c r="AH11" i="8" s="1"/>
  <c r="AU11" i="8" s="1"/>
  <c r="U56" i="8"/>
  <c r="AH56" i="8" s="1"/>
  <c r="AU56" i="8" s="1"/>
  <c r="U35" i="8"/>
  <c r="AH35" i="8" s="1"/>
  <c r="AU35" i="8" s="1"/>
  <c r="U12" i="8"/>
  <c r="AH12" i="8" s="1"/>
  <c r="AU12" i="8" s="1"/>
  <c r="U30" i="8"/>
  <c r="AH30" i="8" s="1"/>
  <c r="AU30" i="8" s="1"/>
  <c r="U62" i="8"/>
  <c r="AH62" i="8" s="1"/>
  <c r="AU62" i="8" s="1"/>
  <c r="U63" i="8"/>
  <c r="AH63" i="8" s="1"/>
  <c r="AU63" i="8" s="1"/>
  <c r="U57" i="8"/>
  <c r="AH57" i="8" s="1"/>
  <c r="AU57" i="8" s="1"/>
  <c r="U58" i="8"/>
  <c r="AH58" i="8" s="1"/>
  <c r="AU58" i="8" s="1"/>
  <c r="AH16" i="8"/>
  <c r="AU16" i="8" s="1"/>
  <c r="AH42" i="8"/>
  <c r="AU42" i="8" s="1"/>
  <c r="AH31" i="8"/>
  <c r="AU31" i="8" s="1"/>
  <c r="AH17" i="8"/>
  <c r="AU17" i="8" s="1"/>
  <c r="AH18" i="8"/>
  <c r="AU18" i="8" s="1"/>
  <c r="AH19" i="8"/>
  <c r="AU19" i="8" s="1"/>
  <c r="AH43" i="8"/>
  <c r="AU43" i="8" s="1"/>
  <c r="U25" i="8"/>
  <c r="AH25" i="8" s="1"/>
  <c r="AU25" i="8" s="1"/>
  <c r="U26" i="8"/>
  <c r="AH26" i="8" s="1"/>
  <c r="AU26" i="8" s="1"/>
  <c r="U36" i="8"/>
  <c r="AH36" i="8" s="1"/>
  <c r="AU36" i="8" s="1"/>
  <c r="U32" i="8"/>
  <c r="AH32" i="8" s="1"/>
  <c r="AU32" i="8" s="1"/>
  <c r="U13" i="8"/>
  <c r="AH13" i="8" s="1"/>
  <c r="AU13" i="8" s="1"/>
  <c r="U51" i="8"/>
  <c r="AH51" i="8" s="1"/>
  <c r="AU51" i="8" s="1"/>
  <c r="U59" i="8"/>
  <c r="AH59" i="8" s="1"/>
  <c r="AU59" i="8" s="1"/>
  <c r="U47" i="8"/>
  <c r="AH47" i="8" s="1"/>
  <c r="AU47" i="8" s="1"/>
  <c r="U44" i="8"/>
  <c r="AH44" i="8" s="1"/>
  <c r="AU44" i="8" s="1"/>
  <c r="U37" i="8"/>
  <c r="AH37" i="8" s="1"/>
  <c r="AU37" i="8" s="1"/>
  <c r="U38" i="8"/>
  <c r="AH38" i="8" s="1"/>
  <c r="AU38" i="8" s="1"/>
  <c r="U52" i="8"/>
  <c r="AH52" i="8" s="1"/>
  <c r="AU52" i="8" s="1"/>
  <c r="U20" i="8"/>
  <c r="AH20" i="8" s="1"/>
  <c r="AU20" i="8" s="1"/>
  <c r="U45" i="8"/>
  <c r="AH45" i="8" s="1"/>
  <c r="AU45" i="8" s="1"/>
  <c r="U21" i="8"/>
  <c r="AH21" i="8" s="1"/>
  <c r="AU21" i="8" s="1"/>
  <c r="U39" i="8"/>
  <c r="AH39" i="8" s="1"/>
  <c r="AU39" i="8" s="1"/>
  <c r="U53" i="8"/>
  <c r="AH53" i="8" s="1"/>
  <c r="AU53" i="8" s="1"/>
  <c r="U27" i="8"/>
  <c r="AH27" i="8" s="1"/>
  <c r="AU27" i="8" s="1"/>
  <c r="U48" i="8"/>
  <c r="AH48" i="8" s="1"/>
  <c r="AU48" i="8" s="1"/>
  <c r="U54" i="8"/>
  <c r="AH54" i="8" s="1"/>
  <c r="AU54" i="8" s="1"/>
  <c r="U64" i="8"/>
  <c r="AH64" i="8" s="1"/>
  <c r="AU64" i="8" s="1"/>
  <c r="U65" i="8"/>
  <c r="AH65" i="8" s="1"/>
  <c r="AU65" i="8" s="1"/>
  <c r="U60" i="8"/>
  <c r="AH60" i="8" s="1"/>
  <c r="AU60" i="8" s="1"/>
  <c r="U33" i="8"/>
  <c r="AH33" i="8" s="1"/>
  <c r="AU33" i="8" s="1"/>
  <c r="U66" i="8"/>
  <c r="AH66" i="8" s="1"/>
  <c r="AU66" i="8" s="1"/>
  <c r="U67" i="8"/>
  <c r="AH67" i="8" s="1"/>
  <c r="AU67" i="8" s="1"/>
  <c r="U49" i="8"/>
  <c r="AH49" i="8" s="1"/>
  <c r="AU49" i="8" s="1"/>
  <c r="U28" i="8"/>
  <c r="AH28" i="8" s="1"/>
  <c r="AU28" i="8" s="1"/>
  <c r="U68" i="8"/>
  <c r="AH68" i="8" s="1"/>
  <c r="AU68" i="8" s="1"/>
  <c r="U46" i="8"/>
  <c r="AH46" i="8" s="1"/>
  <c r="AU46" i="8" s="1"/>
  <c r="U50" i="8"/>
  <c r="AH50" i="8" s="1"/>
  <c r="AU50" i="8" s="1"/>
  <c r="U9" i="8"/>
  <c r="AH9" i="8" s="1"/>
  <c r="AU9" i="8" s="1"/>
  <c r="U50" i="12"/>
  <c r="AH50" i="12" s="1"/>
  <c r="AU50" i="12" s="1"/>
  <c r="AF29" i="11"/>
  <c r="AR29" i="11" s="1"/>
  <c r="AB53" i="11"/>
  <c r="AN53" i="11" s="1"/>
  <c r="AB14" i="11"/>
  <c r="AN14" i="11" s="1"/>
  <c r="T9" i="11"/>
  <c r="AF9" i="11" s="1"/>
  <c r="AR9" i="11" s="1"/>
  <c r="S9" i="11"/>
  <c r="AE9" i="11" s="1"/>
  <c r="AQ9" i="11" s="1"/>
  <c r="P9" i="11"/>
  <c r="AB9" i="11" s="1"/>
  <c r="AN9" i="11" s="1"/>
  <c r="S9" i="13"/>
  <c r="AE9" i="13" s="1"/>
  <c r="AQ9" i="13" s="1"/>
  <c r="T9" i="13"/>
  <c r="AF9" i="13" s="1"/>
  <c r="AR9" i="13" s="1"/>
  <c r="P9" i="13"/>
  <c r="AB9" i="13" s="1"/>
  <c r="AN9" i="13" s="1"/>
  <c r="AG66" i="12"/>
  <c r="AT66" i="12" s="1"/>
  <c r="T9" i="12"/>
  <c r="AG9" i="12" s="1"/>
  <c r="AT9" i="12" s="1"/>
  <c r="AG23" i="12"/>
  <c r="AT23" i="12" s="1"/>
  <c r="U14" i="12"/>
  <c r="AH14" i="12" s="1"/>
  <c r="AU14" i="12" s="1"/>
  <c r="U61" i="12"/>
  <c r="AH61" i="12" s="1"/>
  <c r="AU61" i="12" s="1"/>
  <c r="U10" i="12"/>
  <c r="AH10" i="12" s="1"/>
  <c r="AU10" i="12" s="1"/>
  <c r="U29" i="12"/>
  <c r="AH29" i="12" s="1"/>
  <c r="AU29" i="12" s="1"/>
  <c r="U15" i="12"/>
  <c r="AH15" i="12" s="1"/>
  <c r="AU15" i="12" s="1"/>
  <c r="U22" i="12"/>
  <c r="AH22" i="12" s="1"/>
  <c r="AU22" i="12" s="1"/>
  <c r="U23" i="12"/>
  <c r="AH23" i="12" s="1"/>
  <c r="AU23" i="12" s="1"/>
  <c r="U24" i="12"/>
  <c r="AH24" i="12" s="1"/>
  <c r="AU24" i="12" s="1"/>
  <c r="U34" i="12"/>
  <c r="AH34" i="12" s="1"/>
  <c r="AU34" i="12" s="1"/>
  <c r="U40" i="12"/>
  <c r="AH40" i="12" s="1"/>
  <c r="AU40" i="12" s="1"/>
  <c r="U55" i="12"/>
  <c r="AH55" i="12" s="1"/>
  <c r="AU55" i="12" s="1"/>
  <c r="U41" i="12"/>
  <c r="AH41" i="12" s="1"/>
  <c r="AU41" i="12" s="1"/>
  <c r="U11" i="12"/>
  <c r="AH11" i="12" s="1"/>
  <c r="AU11" i="12" s="1"/>
  <c r="U56" i="12"/>
  <c r="AH56" i="12" s="1"/>
  <c r="AU56" i="12" s="1"/>
  <c r="U35" i="12"/>
  <c r="AH35" i="12" s="1"/>
  <c r="AU35" i="12" s="1"/>
  <c r="U12" i="12"/>
  <c r="AH12" i="12" s="1"/>
  <c r="AU12" i="12" s="1"/>
  <c r="U30" i="12"/>
  <c r="AH30" i="12" s="1"/>
  <c r="AU30" i="12" s="1"/>
  <c r="U62" i="12"/>
  <c r="AH62" i="12" s="1"/>
  <c r="AU62" i="12" s="1"/>
  <c r="U63" i="12"/>
  <c r="AH63" i="12" s="1"/>
  <c r="AU63" i="12" s="1"/>
  <c r="U57" i="12"/>
  <c r="AH57" i="12" s="1"/>
  <c r="AU57" i="12" s="1"/>
  <c r="U58" i="12"/>
  <c r="AH58" i="12" s="1"/>
  <c r="AU58" i="12" s="1"/>
  <c r="U16" i="12"/>
  <c r="AH16" i="12" s="1"/>
  <c r="AU16" i="12" s="1"/>
  <c r="U42" i="12"/>
  <c r="AH42" i="12" s="1"/>
  <c r="AU42" i="12" s="1"/>
  <c r="U31" i="12"/>
  <c r="AH31" i="12" s="1"/>
  <c r="AU31" i="12" s="1"/>
  <c r="U17" i="12"/>
  <c r="AH17" i="12" s="1"/>
  <c r="AU17" i="12" s="1"/>
  <c r="U18" i="12"/>
  <c r="AH18" i="12" s="1"/>
  <c r="AU18" i="12" s="1"/>
  <c r="U19" i="12"/>
  <c r="AH19" i="12" s="1"/>
  <c r="AU19" i="12" s="1"/>
  <c r="U43" i="12"/>
  <c r="AH43" i="12" s="1"/>
  <c r="AU43" i="12" s="1"/>
  <c r="U25" i="12"/>
  <c r="AH25" i="12" s="1"/>
  <c r="AU25" i="12" s="1"/>
  <c r="U26" i="12"/>
  <c r="AH26" i="12" s="1"/>
  <c r="AU26" i="12" s="1"/>
  <c r="U36" i="12"/>
  <c r="AH36" i="12" s="1"/>
  <c r="AU36" i="12" s="1"/>
  <c r="U32" i="12"/>
  <c r="AH32" i="12" s="1"/>
  <c r="AU32" i="12" s="1"/>
  <c r="U13" i="12"/>
  <c r="AH13" i="12" s="1"/>
  <c r="AU13" i="12" s="1"/>
  <c r="U51" i="12"/>
  <c r="AH51" i="12" s="1"/>
  <c r="AU51" i="12" s="1"/>
  <c r="U59" i="12"/>
  <c r="AH59" i="12" s="1"/>
  <c r="AU59" i="12" s="1"/>
  <c r="U47" i="12"/>
  <c r="AH47" i="12" s="1"/>
  <c r="AU47" i="12" s="1"/>
  <c r="U44" i="12"/>
  <c r="AH44" i="12" s="1"/>
  <c r="AU44" i="12" s="1"/>
  <c r="U37" i="12"/>
  <c r="AH37" i="12" s="1"/>
  <c r="AU37" i="12" s="1"/>
  <c r="U38" i="12"/>
  <c r="AH38" i="12" s="1"/>
  <c r="AU38" i="12" s="1"/>
  <c r="U52" i="12"/>
  <c r="AH52" i="12" s="1"/>
  <c r="AU52" i="12" s="1"/>
  <c r="U20" i="12"/>
  <c r="AH20" i="12" s="1"/>
  <c r="AU20" i="12" s="1"/>
  <c r="U45" i="12"/>
  <c r="AH45" i="12" s="1"/>
  <c r="AU45" i="12" s="1"/>
  <c r="U21" i="12"/>
  <c r="AH21" i="12" s="1"/>
  <c r="AU21" i="12" s="1"/>
  <c r="U39" i="12"/>
  <c r="AH39" i="12" s="1"/>
  <c r="AU39" i="12" s="1"/>
  <c r="U53" i="12"/>
  <c r="AH53" i="12" s="1"/>
  <c r="AU53" i="12" s="1"/>
  <c r="U27" i="12"/>
  <c r="AH27" i="12" s="1"/>
  <c r="AU27" i="12" s="1"/>
  <c r="U48" i="12"/>
  <c r="AH48" i="12" s="1"/>
  <c r="AU48" i="12" s="1"/>
  <c r="U54" i="12"/>
  <c r="AH54" i="12" s="1"/>
  <c r="AU54" i="12" s="1"/>
  <c r="U64" i="12"/>
  <c r="AH64" i="12" s="1"/>
  <c r="AU64" i="12" s="1"/>
  <c r="U65" i="12"/>
  <c r="AH65" i="12" s="1"/>
  <c r="AU65" i="12" s="1"/>
  <c r="U60" i="12"/>
  <c r="AH60" i="12" s="1"/>
  <c r="AU60" i="12" s="1"/>
  <c r="U33" i="12"/>
  <c r="AH33" i="12" s="1"/>
  <c r="AU33" i="12" s="1"/>
  <c r="U66" i="12"/>
  <c r="AH66" i="12" s="1"/>
  <c r="AU66" i="12" s="1"/>
  <c r="U67" i="12"/>
  <c r="AH67" i="12" s="1"/>
  <c r="AU67" i="12" s="1"/>
  <c r="U49" i="12"/>
  <c r="AH49" i="12" s="1"/>
  <c r="AU49" i="12" s="1"/>
  <c r="U28" i="12"/>
  <c r="AH28" i="12" s="1"/>
  <c r="AU28" i="12" s="1"/>
  <c r="U68" i="12"/>
  <c r="AH68" i="12" s="1"/>
  <c r="AU68" i="12" s="1"/>
  <c r="U46" i="12"/>
  <c r="AH46" i="12" s="1"/>
  <c r="AU46" i="12" s="1"/>
  <c r="U9" i="12"/>
  <c r="AH9" i="12" s="1"/>
  <c r="AU9" i="12" s="1"/>
  <c r="AD61" i="12"/>
  <c r="AQ61" i="12" s="1"/>
  <c r="AD22" i="12"/>
  <c r="AQ22" i="12" s="1"/>
  <c r="AD63" i="12"/>
  <c r="AQ63" i="12" s="1"/>
  <c r="AD19" i="12"/>
  <c r="AQ19" i="12" s="1"/>
  <c r="AD36" i="12"/>
  <c r="AQ36" i="12" s="1"/>
  <c r="AD52" i="12"/>
  <c r="AQ52" i="12" s="1"/>
  <c r="AD54" i="12"/>
  <c r="AQ54" i="12" s="1"/>
  <c r="AD50" i="12"/>
  <c r="AQ50" i="12" s="1"/>
  <c r="Q9" i="12"/>
  <c r="AD9" i="12" s="1"/>
  <c r="AQ9" i="12" s="1"/>
  <c r="T9" i="8"/>
  <c r="AG9" i="8" s="1"/>
  <c r="AT9" i="8" s="1"/>
  <c r="Q49" i="8"/>
  <c r="AD49" i="8" s="1"/>
  <c r="AQ49" i="8" s="1"/>
  <c r="Q28" i="8"/>
  <c r="AD28" i="8" s="1"/>
  <c r="AQ28" i="8" s="1"/>
  <c r="Q68" i="8"/>
  <c r="AD68" i="8" s="1"/>
  <c r="AQ68" i="8" s="1"/>
  <c r="Q46" i="8"/>
  <c r="AD46" i="8" s="1"/>
  <c r="AQ46" i="8" s="1"/>
  <c r="Q50" i="8"/>
  <c r="AD50" i="8" s="1"/>
  <c r="AQ50" i="8" s="1"/>
  <c r="Q37" i="8"/>
  <c r="AD37" i="8" s="1"/>
  <c r="AQ37" i="8" s="1"/>
  <c r="Q38" i="8"/>
  <c r="AD38" i="8" s="1"/>
  <c r="AQ38" i="8" s="1"/>
  <c r="Q52" i="8"/>
  <c r="AD52" i="8" s="1"/>
  <c r="AQ52" i="8" s="1"/>
  <c r="Q20" i="8"/>
  <c r="AD20" i="8" s="1"/>
  <c r="AQ20" i="8" s="1"/>
  <c r="Q45" i="8"/>
  <c r="AD45" i="8" s="1"/>
  <c r="AQ45" i="8" s="1"/>
  <c r="Q21" i="8"/>
  <c r="AD21" i="8" s="1"/>
  <c r="AQ21" i="8" s="1"/>
  <c r="Q39" i="8"/>
  <c r="AD39" i="8" s="1"/>
  <c r="AQ39" i="8" s="1"/>
  <c r="Q53" i="8"/>
  <c r="AD53" i="8" s="1"/>
  <c r="AQ53" i="8" s="1"/>
  <c r="Q27" i="8"/>
  <c r="AD27" i="8" s="1"/>
  <c r="AQ27" i="8" s="1"/>
  <c r="Q48" i="8"/>
  <c r="AD48" i="8" s="1"/>
  <c r="AQ48" i="8" s="1"/>
  <c r="Q54" i="8"/>
  <c r="AD54" i="8" s="1"/>
  <c r="AQ54" i="8" s="1"/>
  <c r="Q64" i="8"/>
  <c r="AD64" i="8" s="1"/>
  <c r="AQ64" i="8" s="1"/>
  <c r="Q65" i="8"/>
  <c r="AD65" i="8" s="1"/>
  <c r="AQ65" i="8" s="1"/>
  <c r="Q60" i="8"/>
  <c r="AD60" i="8" s="1"/>
  <c r="AQ60" i="8" s="1"/>
  <c r="Q33" i="8"/>
  <c r="AD33" i="8" s="1"/>
  <c r="AQ33" i="8" s="1"/>
  <c r="Q66" i="8"/>
  <c r="AD66" i="8" s="1"/>
  <c r="AQ66" i="8" s="1"/>
  <c r="Q67" i="8"/>
  <c r="AD67" i="8" s="1"/>
  <c r="AQ67" i="8" s="1"/>
  <c r="Q12" i="8"/>
  <c r="AD12" i="8" s="1"/>
  <c r="AQ12" i="8" s="1"/>
  <c r="Q30" i="8"/>
  <c r="AD30" i="8" s="1"/>
  <c r="AQ30" i="8" s="1"/>
  <c r="Q62" i="8"/>
  <c r="AD62" i="8" s="1"/>
  <c r="AQ62" i="8" s="1"/>
  <c r="Q63" i="8"/>
  <c r="AD63" i="8" s="1"/>
  <c r="AQ63" i="8" s="1"/>
  <c r="Q57" i="8"/>
  <c r="AD57" i="8" s="1"/>
  <c r="AQ57" i="8" s="1"/>
  <c r="Q58" i="8"/>
  <c r="AD58" i="8" s="1"/>
  <c r="AQ58" i="8" s="1"/>
  <c r="Q16" i="8"/>
  <c r="AD16" i="8" s="1"/>
  <c r="AQ16" i="8" s="1"/>
  <c r="Q42" i="8"/>
  <c r="AD42" i="8" s="1"/>
  <c r="AQ42" i="8" s="1"/>
  <c r="Q31" i="8"/>
  <c r="AD31" i="8" s="1"/>
  <c r="AQ31" i="8" s="1"/>
  <c r="Q17" i="8"/>
  <c r="AD17" i="8" s="1"/>
  <c r="AQ17" i="8" s="1"/>
  <c r="Q18" i="8"/>
  <c r="AD18" i="8" s="1"/>
  <c r="AQ18" i="8" s="1"/>
  <c r="Q19" i="8"/>
  <c r="AD19" i="8" s="1"/>
  <c r="AQ19" i="8" s="1"/>
  <c r="Q43" i="8"/>
  <c r="AD43" i="8" s="1"/>
  <c r="AQ43" i="8" s="1"/>
  <c r="Q25" i="8"/>
  <c r="AD25" i="8" s="1"/>
  <c r="AQ25" i="8" s="1"/>
  <c r="Q26" i="8"/>
  <c r="AD26" i="8" s="1"/>
  <c r="AQ26" i="8" s="1"/>
  <c r="Q36" i="8"/>
  <c r="AD36" i="8" s="1"/>
  <c r="AQ36" i="8" s="1"/>
  <c r="Q32" i="8"/>
  <c r="AD32" i="8" s="1"/>
  <c r="AQ32" i="8" s="1"/>
  <c r="Q13" i="8"/>
  <c r="AD13" i="8" s="1"/>
  <c r="AQ13" i="8" s="1"/>
  <c r="Q51" i="8"/>
  <c r="AD51" i="8" s="1"/>
  <c r="AQ51" i="8" s="1"/>
  <c r="Q59" i="8"/>
  <c r="AD59" i="8" s="1"/>
  <c r="AQ59" i="8" s="1"/>
  <c r="Q47" i="8"/>
  <c r="AD47" i="8" s="1"/>
  <c r="AQ47" i="8" s="1"/>
  <c r="Q44" i="8"/>
  <c r="AD44" i="8" s="1"/>
  <c r="AQ44" i="8" s="1"/>
  <c r="Q14" i="8"/>
  <c r="AD14" i="8" s="1"/>
  <c r="AQ14" i="8" s="1"/>
  <c r="Q61" i="8"/>
  <c r="AD61" i="8" s="1"/>
  <c r="AQ61" i="8" s="1"/>
  <c r="Q10" i="8"/>
  <c r="AD10" i="8" s="1"/>
  <c r="AQ10" i="8" s="1"/>
  <c r="Q29" i="8"/>
  <c r="AD29" i="8" s="1"/>
  <c r="AQ29" i="8" s="1"/>
  <c r="Q15" i="8"/>
  <c r="AD15" i="8" s="1"/>
  <c r="AQ15" i="8" s="1"/>
  <c r="Q22" i="8"/>
  <c r="AD22" i="8" s="1"/>
  <c r="AQ22" i="8" s="1"/>
  <c r="Q23" i="8"/>
  <c r="AD23" i="8" s="1"/>
  <c r="AQ23" i="8" s="1"/>
  <c r="Q24" i="8"/>
  <c r="AD24" i="8" s="1"/>
  <c r="AQ24" i="8" s="1"/>
  <c r="Q34" i="8"/>
  <c r="AD34" i="8" s="1"/>
  <c r="AQ34" i="8" s="1"/>
  <c r="Q40" i="8"/>
  <c r="AD40" i="8" s="1"/>
  <c r="AQ40" i="8" s="1"/>
  <c r="Q55" i="8"/>
  <c r="AD55" i="8" s="1"/>
  <c r="AQ55" i="8" s="1"/>
  <c r="Q41" i="8"/>
  <c r="AD41" i="8" s="1"/>
  <c r="AQ41" i="8" s="1"/>
  <c r="Q11" i="8"/>
  <c r="AD11" i="8" s="1"/>
  <c r="AQ11" i="8" s="1"/>
  <c r="Q56" i="8"/>
  <c r="AD56" i="8" s="1"/>
  <c r="AQ56" i="8" s="1"/>
  <c r="Q35" i="8"/>
  <c r="AD35" i="8" s="1"/>
  <c r="AQ35" i="8" s="1"/>
  <c r="Q9" i="8"/>
  <c r="AD9" i="8" s="1"/>
  <c r="AQ9" i="8" s="1"/>
  <c r="AG61" i="8" l="1"/>
  <c r="AT61" i="8" s="1"/>
  <c r="AG15" i="8"/>
  <c r="AT15" i="8" s="1"/>
  <c r="AP69" i="12"/>
  <c r="AS69" i="12"/>
  <c r="AR69" i="12"/>
  <c r="AT69" i="8" l="1"/>
  <c r="AQ69" i="12"/>
  <c r="AT69" i="12"/>
  <c r="AI69" i="13" l="1"/>
  <c r="AX69" i="8"/>
  <c r="AK69" i="12"/>
  <c r="AK69" i="8"/>
  <c r="AE69" i="8"/>
  <c r="AY105" i="13" l="1"/>
  <c r="AY116" i="13" s="1"/>
  <c r="S69" i="8" l="1"/>
  <c r="T69" i="8" l="1"/>
  <c r="Q69" i="8"/>
  <c r="AU69" i="11"/>
  <c r="AR69" i="11"/>
  <c r="AQ69" i="11"/>
  <c r="AP69" i="11"/>
  <c r="AO69" i="11"/>
  <c r="AN69" i="11"/>
  <c r="AM69" i="11"/>
  <c r="AL69" i="11"/>
  <c r="AI69" i="11"/>
  <c r="AF69" i="11"/>
  <c r="AE69" i="11"/>
  <c r="AD69" i="11"/>
  <c r="AC69" i="11"/>
  <c r="AB69" i="11"/>
  <c r="AA69" i="11"/>
  <c r="Z69" i="11"/>
  <c r="W69" i="11"/>
  <c r="T69" i="11"/>
  <c r="S69" i="11"/>
  <c r="R69" i="11"/>
  <c r="Q69" i="11"/>
  <c r="P69" i="11"/>
  <c r="O69" i="11"/>
  <c r="N69" i="11"/>
  <c r="L69" i="11"/>
  <c r="K69" i="11"/>
  <c r="F69" i="11"/>
  <c r="E69" i="11"/>
  <c r="J69" i="11" s="1"/>
  <c r="AU69" i="13"/>
  <c r="AS69" i="13"/>
  <c r="AR69" i="13"/>
  <c r="AQ69" i="13"/>
  <c r="AP69" i="13"/>
  <c r="AN69" i="13"/>
  <c r="AM69" i="13"/>
  <c r="AL69" i="13"/>
  <c r="AJ69" i="13"/>
  <c r="AG69" i="13"/>
  <c r="AF69" i="13"/>
  <c r="AE69" i="13"/>
  <c r="AD69" i="13"/>
  <c r="AC69" i="13"/>
  <c r="AB69" i="13"/>
  <c r="AA69" i="13"/>
  <c r="Z69" i="13"/>
  <c r="X69" i="13"/>
  <c r="W69" i="13"/>
  <c r="T69" i="13"/>
  <c r="S69" i="13"/>
  <c r="R69" i="13"/>
  <c r="P69" i="13"/>
  <c r="N69" i="13"/>
  <c r="L69" i="13"/>
  <c r="K69" i="13"/>
  <c r="I69" i="13"/>
  <c r="H69" i="13"/>
  <c r="F69" i="13"/>
  <c r="E69" i="13"/>
  <c r="AY69" i="12"/>
  <c r="AU69" i="12"/>
  <c r="AO69" i="12"/>
  <c r="AL69" i="12"/>
  <c r="AH69" i="12"/>
  <c r="AG69" i="12"/>
  <c r="AF69" i="12"/>
  <c r="AE69" i="12"/>
  <c r="AD69" i="12"/>
  <c r="AC69" i="12"/>
  <c r="AB69" i="12"/>
  <c r="Y69" i="12"/>
  <c r="V69" i="12"/>
  <c r="U69" i="12"/>
  <c r="T69" i="12"/>
  <c r="S69" i="12"/>
  <c r="R69" i="12"/>
  <c r="Q69" i="12"/>
  <c r="P69" i="12"/>
  <c r="O69" i="12"/>
  <c r="L69" i="12"/>
  <c r="E69" i="12"/>
  <c r="AZ69" i="8"/>
  <c r="AY69" i="8"/>
  <c r="AU69" i="8"/>
  <c r="AS69" i="8"/>
  <c r="AR69" i="8"/>
  <c r="AP69" i="8"/>
  <c r="AO69" i="8"/>
  <c r="AW69" i="8" s="1"/>
  <c r="AL69" i="8"/>
  <c r="AH69" i="8"/>
  <c r="AG69" i="8"/>
  <c r="AD69" i="8"/>
  <c r="AC69" i="8"/>
  <c r="AB69" i="8"/>
  <c r="AJ69" i="8" s="1"/>
  <c r="Y69" i="8"/>
  <c r="V69" i="8"/>
  <c r="U69" i="8"/>
  <c r="R69" i="8"/>
  <c r="P69" i="8"/>
  <c r="O69" i="8"/>
  <c r="L69" i="8"/>
  <c r="H69" i="8"/>
  <c r="G69" i="8"/>
  <c r="F69" i="8"/>
  <c r="E69" i="8"/>
  <c r="BA69" i="8" l="1"/>
  <c r="AA69" i="8"/>
  <c r="AW69" i="11"/>
  <c r="Y69" i="11"/>
  <c r="AT69" i="13"/>
  <c r="AH69" i="13"/>
  <c r="M69" i="11"/>
  <c r="AK69" i="11"/>
  <c r="AJ69" i="12"/>
  <c r="W69" i="12"/>
  <c r="AW69" i="12"/>
  <c r="J69" i="12"/>
  <c r="AK69" i="13"/>
  <c r="V69" i="13"/>
  <c r="J69" i="13"/>
  <c r="Y69" i="13"/>
  <c r="AW69" i="13"/>
  <c r="M69" i="13"/>
  <c r="J69" i="8"/>
  <c r="AN69" i="8"/>
  <c r="W69" i="8"/>
  <c r="V69" i="11"/>
  <c r="AH69" i="11"/>
  <c r="AT69" i="11"/>
  <c r="N69" i="12"/>
  <c r="AA69" i="12"/>
  <c r="AN69" i="12"/>
  <c r="BA69" i="12"/>
  <c r="AQ69" i="8" l="1"/>
</calcChain>
</file>

<file path=xl/sharedStrings.xml><?xml version="1.0" encoding="utf-8"?>
<sst xmlns="http://schemas.openxmlformats.org/spreadsheetml/2006/main" count="747" uniqueCount="127">
  <si>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</si>
  <si>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</si>
  <si>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</si>
  <si>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</si>
  <si>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</si>
  <si>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</si>
  <si>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</si>
  <si>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</si>
  <si>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</si>
  <si>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</si>
  <si>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</si>
  <si>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</si>
  <si>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</si>
  <si>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</si>
  <si>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</si>
  <si>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</si>
  <si>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</si>
  <si>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</si>
  <si>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</si>
  <si>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</si>
  <si>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</si>
  <si>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</si>
  <si>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</si>
  <si>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</si>
  <si>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</si>
  <si>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</si>
  <si>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</si>
  <si>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</si>
  <si>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</si>
  <si>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</si>
  <si>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</si>
  <si>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</si>
  <si>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</si>
  <si>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</si>
  <si>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</si>
  <si>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</si>
  <si>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</si>
  <si>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</si>
  <si>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</si>
  <si>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</si>
  <si>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</si>
  <si>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</si>
  <si>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</si>
  <si>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</si>
  <si>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</si>
  <si>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</si>
  <si>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</si>
  <si>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</si>
  <si>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</si>
  <si>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</si>
  <si>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</si>
  <si>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</si>
  <si>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</si>
  <si>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</si>
  <si>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</si>
  <si>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</si>
  <si>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</si>
  <si>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</si>
  <si>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</si>
  <si>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</si>
  <si>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</si>
  <si>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</si>
  <si>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</si>
  <si>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</si>
  <si>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</si>
  <si>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</si>
  <si>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</si>
  <si>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</si>
  <si>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</si>
  <si>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</si>
  <si>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</si>
  <si>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</si>
  <si>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</si>
  <si>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</si>
  <si>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</si>
  <si>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</si>
  <si>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t>( LIETUVOS JURIDINIAI ASMENYS )</t>
  </si>
  <si>
    <t>( UŽSIENIO JURIDINIAI ASMENYS )</t>
  </si>
  <si>
    <t>Viso</t>
  </si>
  <si>
    <t>Iš jų mokesčių administratoriaus iniciatyva</t>
  </si>
  <si>
    <t>* speciali Europos Sąjungos valstybėse narėse galiojanti telekomunikacijų, radijo ir televizijos transliavimo ir elektroniniu būdu teikiamų paslaugų apmokestinimo schema.</t>
  </si>
  <si>
    <t>** Stulpelyje atvaizduoti visų tipų PVM mokėtojai (juridiniai ir fiziniai) - Mano VMI vartotojai.</t>
  </si>
  <si>
    <t>( FIZINIAI ASMENYS )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</si>
  <si>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</si>
  <si>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PVM mokėtojų skaičius 2018.04.01</t>
  </si>
  <si>
    <t>PVM mokėtojų skaičius 2018.07.01</t>
  </si>
  <si>
    <t>PVM mokėtojų skaičius 2018.10.01</t>
  </si>
  <si>
    <t>PVM mokėtojų skaičius 2019.01.01</t>
  </si>
  <si>
    <t>PVM mokėtojų santykis su Mano VMI naudotojais** (proc.) 2020.01.01</t>
  </si>
  <si>
    <t>Mano VMI naudotojų skaičius** 2020.01.01</t>
  </si>
  <si>
    <t>MOSS* dalyvių skaičius 2020.01.01</t>
  </si>
  <si>
    <t>Ūkininkų, PVM mokėtojų, skaičius 2020.01.01</t>
  </si>
  <si>
    <t>PVM mokėtojų skaičius 2020.01.01</t>
  </si>
  <si>
    <t xml:space="preserve">Išregistruota per 2019 m.  I-IV ketv. </t>
  </si>
  <si>
    <t xml:space="preserve">Išregistruota per 2019 m. IV ketv. </t>
  </si>
  <si>
    <t xml:space="preserve">Įregistruota per 2019 m. I-IV ketv. </t>
  </si>
  <si>
    <t>Įregistruota per 2019 m. IV ketv.</t>
  </si>
  <si>
    <t>PVM mokėtojų santykis su Mano VMI naudotojais** (proc.) 2019.10.01</t>
  </si>
  <si>
    <t>Mano VMI naudotojų skaičius** 2019.10.01</t>
  </si>
  <si>
    <t>MOSS* dalyvių skaičius 2019.10.01</t>
  </si>
  <si>
    <t>Ūkininkų, PVM mokėtojų,  skaičius 2019.10.01</t>
  </si>
  <si>
    <t>PVM mokėtojų skaičius 2019.10.01</t>
  </si>
  <si>
    <t>Išregistruota per 2019 m. I-III ketv.</t>
  </si>
  <si>
    <t xml:space="preserve">Išregistruota per 2019 m. III ketv. </t>
  </si>
  <si>
    <t>Įregistruota per 2019 m. I-III ketv.</t>
  </si>
  <si>
    <t>Įregistruota per 2019 m. III ketv.</t>
  </si>
  <si>
    <t>PVM mokėtojų santykis su Mano VMI naudotojais** (proc.) 2019.07.01</t>
  </si>
  <si>
    <t>Mano VMI naudotojų skaičius** 2019.07.01</t>
  </si>
  <si>
    <t>MOSS* dalyvių skaičius 2019.07.01</t>
  </si>
  <si>
    <t>Ūkininkų, PVM mokėtojų, skaičius 2019.07.01</t>
  </si>
  <si>
    <t>PVM mokėtojų skaičius 2019.07.01</t>
  </si>
  <si>
    <t>Išregistruota per 2019 m. I-II ketv.</t>
  </si>
  <si>
    <t xml:space="preserve">Išregistruota per 2019 m. II ketv. </t>
  </si>
  <si>
    <t>Įregistruota per 2019 m. I-II ketv.</t>
  </si>
  <si>
    <t>Įregistruota per 2019 m. II ketv.</t>
  </si>
  <si>
    <t>PVM mokėtojų santykis su Mano VMI naudotojais** (proc.) 2019.04.01</t>
  </si>
  <si>
    <t>Mano VMI naudotojų skaičius** 2019.04.01</t>
  </si>
  <si>
    <t>MOSS* dalyvių skaičius 2019.04.01</t>
  </si>
  <si>
    <t>Ūkininkų, PVM mokėtojų, skaičius 2019.04.01</t>
  </si>
  <si>
    <t>PVM mokėtojų skaičius 2019.04.01</t>
  </si>
  <si>
    <t xml:space="preserve">Išregistruota per 2019 m. I ketv. </t>
  </si>
  <si>
    <t>Įregistruota per 2019 m. I ketv.</t>
  </si>
  <si>
    <t xml:space="preserve">2019 METŲ PVM MOKĖTOJŲ SUVESTINĖ ATASKAITA </t>
  </si>
  <si>
    <t>Ūkininkų, PVM mokėtojų, skaičius 2019.10.01</t>
  </si>
  <si>
    <t>Ūkininkų, PVM mokėtojų,  skaičius 2019.07.01</t>
  </si>
  <si>
    <t>Ūkininkų, PVM mokėtojų,  skaičius 2019.04.01</t>
  </si>
  <si>
    <t>Paskutinio atnaujinimo data: 2020-01-02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</si>
</sst>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1"/>
      <color theme="1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11" fillId="0" borderId="0"/>
    <xf numFmtId="0" fontId="16" fillId="0" borderId="0"/>
    <xf numFmtId="0" fontId="1" fillId="0" borderId="0"/>
    <xf numFmtId="0" fontId="17" fillId="0" borderId="0"/>
  </cellStyleXfs>
  <cellXfs count="186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/>
    <xf numFmtId="0" fontId="7" fillId="0" borderId="2" xfId="0" applyFont="1" applyBorder="1"/>
    <xf numFmtId="2" fontId="7" fillId="0" borderId="2" xfId="0" applyNumberFormat="1" applyFont="1" applyBorder="1"/>
    <xf numFmtId="0" fontId="7" fillId="0" borderId="3" xfId="0" applyFont="1" applyBorder="1"/>
    <xf numFmtId="0" fontId="6" fillId="0" borderId="0" xfId="0" applyFont="1" applyAlignment="1">
      <alignment horizontal="right"/>
    </xf>
    <xf numFmtId="0" fontId="6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164" fontId="6" fillId="0" borderId="2" xfId="0" applyNumberFormat="1" applyFont="1" applyBorder="1"/>
    <xf numFmtId="1" fontId="5" fillId="0" borderId="0" xfId="0" applyNumberFormat="1" applyFont="1"/>
    <xf numFmtId="1" fontId="6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2" fontId="7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3" xfId="0" applyNumberFormat="1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64" fontId="6" fillId="2" borderId="3" xfId="0" applyNumberFormat="1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1" fontId="7" fillId="4" borderId="2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1" fontId="7" fillId="5" borderId="2" xfId="0" applyNumberFormat="1" applyFont="1" applyFill="1" applyBorder="1"/>
    <xf numFmtId="1" fontId="7" fillId="5" borderId="3" xfId="0" applyNumberFormat="1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1" fontId="7" fillId="2" borderId="2" xfId="0" applyNumberFormat="1" applyFont="1" applyFill="1" applyBorder="1"/>
    <xf numFmtId="1" fontId="7" fillId="2" borderId="3" xfId="0" applyNumberFormat="1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164" fontId="6" fillId="5" borderId="2" xfId="0" applyNumberFormat="1" applyFont="1" applyFill="1" applyBorder="1"/>
    <xf numFmtId="164" fontId="6" fillId="5" borderId="3" xfId="0" applyNumberFormat="1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0" fontId="6" fillId="5" borderId="2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4" fillId="0" borderId="16" xfId="0" applyFont="1" applyBorder="1" applyAlignment="1">
      <alignment horizontal="center" vertical="center" wrapText="1"/>
    </xf>
    <xf numFmtId="0" fontId="5" fillId="3" borderId="3" xfId="0" applyFont="1" applyFill="1" applyBorder="1"/>
    <xf numFmtId="2" fontId="7" fillId="2" borderId="3" xfId="0" applyNumberFormat="1" applyFont="1" applyFill="1" applyBorder="1"/>
    <xf numFmtId="164" fontId="6" fillId="2" borderId="3" xfId="0" applyNumberFormat="1" applyFont="1" applyFill="1" applyBorder="1"/>
    <xf numFmtId="0" fontId="5" fillId="3" borderId="2" xfId="0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1" fontId="7" fillId="4" borderId="2" xfId="0" applyNumberFormat="1" applyFont="1" applyFill="1" applyBorder="1"/>
    <xf numFmtId="164" fontId="6" fillId="4" borderId="3" xfId="0" applyNumberFormat="1" applyFont="1" applyFill="1" applyBorder="1"/>
    <xf numFmtId="0" fontId="7" fillId="4" borderId="4" xfId="0" applyFont="1" applyFill="1" applyBorder="1"/>
    <xf numFmtId="1" fontId="7" fillId="4" borderId="4" xfId="0" applyNumberFormat="1" applyFont="1" applyFill="1" applyBorder="1"/>
    <xf numFmtId="164" fontId="6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2" fontId="7" fillId="7" borderId="3" xfId="0" applyNumberFormat="1" applyFont="1" applyFill="1" applyBorder="1"/>
    <xf numFmtId="164" fontId="6" fillId="7" borderId="3" xfId="0" applyNumberFormat="1" applyFont="1" applyFill="1" applyBorder="1"/>
    <xf numFmtId="0" fontId="5" fillId="8" borderId="2" xfId="0" applyFont="1" applyFill="1" applyBorder="1"/>
    <xf numFmtId="0" fontId="5" fillId="8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8" fillId="0" borderId="0" xfId="0" applyFont="1" applyBorder="1" applyAlignment="1">
      <alignment horizontal="right"/>
    </xf>
    <xf numFmtId="0" fontId="7" fillId="0" borderId="0" xfId="0" applyFont="1" applyBorder="1"/>
    <xf numFmtId="2" fontId="7" fillId="0" borderId="0" xfId="0" applyNumberFormat="1" applyFont="1" applyBorder="1"/>
    <xf numFmtId="1" fontId="7" fillId="0" borderId="0" xfId="0" applyNumberFormat="1" applyFont="1" applyBorder="1"/>
    <xf numFmtId="164" fontId="6" fillId="0" borderId="0" xfId="0" applyNumberFormat="1" applyFont="1" applyBorder="1"/>
    <xf numFmtId="2" fontId="7" fillId="0" borderId="0" xfId="0" applyNumberFormat="1" applyFont="1" applyFill="1" applyBorder="1"/>
    <xf numFmtId="1" fontId="7" fillId="0" borderId="0" xfId="0" applyNumberFormat="1" applyFont="1" applyFill="1" applyBorder="1"/>
    <xf numFmtId="164" fontId="6" fillId="0" borderId="0" xfId="0" applyNumberFormat="1" applyFont="1" applyFill="1" applyBorder="1"/>
    <xf numFmtId="2" fontId="7" fillId="4" borderId="17" xfId="0" applyNumberFormat="1" applyFont="1" applyFill="1" applyBorder="1"/>
    <xf numFmtId="2" fontId="7" fillId="4" borderId="3" xfId="0" applyNumberFormat="1" applyFont="1" applyFill="1" applyBorder="1"/>
    <xf numFmtId="164" fontId="6" fillId="4" borderId="17" xfId="0" applyNumberFormat="1" applyFont="1" applyFill="1" applyBorder="1"/>
    <xf numFmtId="164" fontId="6" fillId="4" borderId="18" xfId="0" applyNumberFormat="1" applyFont="1" applyFill="1" applyBorder="1"/>
    <xf numFmtId="164" fontId="6" fillId="0" borderId="18" xfId="0" applyNumberFormat="1" applyFont="1" applyFill="1" applyBorder="1"/>
    <xf numFmtId="2" fontId="7" fillId="0" borderId="2" xfId="0" applyNumberFormat="1" applyFont="1" applyFill="1" applyBorder="1"/>
    <xf numFmtId="164" fontId="6" fillId="0" borderId="2" xfId="0" applyNumberFormat="1" applyFont="1" applyFill="1" applyBorder="1"/>
    <xf numFmtId="0" fontId="6" fillId="6" borderId="4" xfId="0" applyFont="1" applyFill="1" applyBorder="1"/>
    <xf numFmtId="0" fontId="6" fillId="5" borderId="4" xfId="0" applyFont="1" applyFill="1" applyBorder="1"/>
    <xf numFmtId="2" fontId="7" fillId="5" borderId="4" xfId="0" applyNumberFormat="1" applyFont="1" applyFill="1" applyBorder="1"/>
    <xf numFmtId="164" fontId="6" fillId="5" borderId="4" xfId="0" applyNumberFormat="1" applyFont="1" applyFill="1" applyBorder="1"/>
    <xf numFmtId="0" fontId="5" fillId="3" borderId="4" xfId="0" applyFont="1" applyFill="1" applyBorder="1"/>
    <xf numFmtId="0" fontId="6" fillId="2" borderId="4" xfId="0" applyFont="1" applyFill="1" applyBorder="1"/>
    <xf numFmtId="0" fontId="6" fillId="3" borderId="4" xfId="0" applyFont="1" applyFill="1" applyBorder="1"/>
    <xf numFmtId="2" fontId="7" fillId="2" borderId="4" xfId="0" applyNumberFormat="1" applyFont="1" applyFill="1" applyBorder="1"/>
    <xf numFmtId="0" fontId="5" fillId="2" borderId="4" xfId="0" applyFont="1" applyFill="1" applyBorder="1"/>
    <xf numFmtId="164" fontId="6" fillId="2" borderId="4" xfId="0" applyNumberFormat="1" applyFont="1" applyFill="1" applyBorder="1"/>
    <xf numFmtId="0" fontId="5" fillId="8" borderId="4" xfId="0" applyFont="1" applyFill="1" applyBorder="1"/>
    <xf numFmtId="0" fontId="6" fillId="7" borderId="4" xfId="0" applyFont="1" applyFill="1" applyBorder="1"/>
    <xf numFmtId="2" fontId="7" fillId="7" borderId="4" xfId="0" applyNumberFormat="1" applyFont="1" applyFill="1" applyBorder="1"/>
    <xf numFmtId="0" fontId="5" fillId="7" borderId="4" xfId="0" applyFont="1" applyFill="1" applyBorder="1"/>
    <xf numFmtId="164" fontId="6" fillId="7" borderId="4" xfId="0" applyNumberFormat="1" applyFont="1" applyFill="1" applyBorder="1"/>
    <xf numFmtId="0" fontId="6" fillId="8" borderId="4" xfId="0" applyFont="1" applyFill="1" applyBorder="1"/>
    <xf numFmtId="1" fontId="7" fillId="5" borderId="4" xfId="0" applyNumberFormat="1" applyFont="1" applyFill="1" applyBorder="1"/>
    <xf numFmtId="1" fontId="7" fillId="2" borderId="4" xfId="0" applyNumberFormat="1" applyFont="1" applyFill="1" applyBorder="1"/>
    <xf numFmtId="0" fontId="12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9" fillId="0" borderId="0" xfId="0" applyFont="1" applyAlignment="1"/>
    <xf numFmtId="0" fontId="12" fillId="0" borderId="0" xfId="0" applyFont="1" applyAlignment="1">
      <alignment horizontal="left" vertical="center"/>
    </xf>
    <xf numFmtId="0" fontId="5" fillId="0" borderId="3" xfId="0" applyFont="1" applyBorder="1"/>
    <xf numFmtId="0" fontId="1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 2 2" xfId="2"/>
    <cellStyle name="Normal 2 3" xfId="4"/>
    <cellStyle name="Normal 3" xfId="3"/>
    <cellStyle name="Normal 4" xfId="5"/>
    <cellStyle name="Normal 5" xfId="6"/>
    <cellStyle name="Normal 6" xfId="7"/>
    <cellStyle name="Normal 7" xfId="8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3"/>
  <sheetViews>
    <sheetView tabSelected="1" zoomScaleNormal="100" workbookViewId="0">
      <pane xSplit="4" ySplit="8" topLeftCell="AG39" activePane="bottomRight" state="frozen"/>
      <selection pane="topRight" activeCell="E1" sqref="E1"/>
      <selection pane="bottomLeft" activeCell="A6" sqref="A6"/>
      <selection pane="bottomRight" activeCell="B24" sqref="B24"/>
    </sheetView>
  </sheetViews>
  <sheetFormatPr defaultColWidth="9.1796875" defaultRowHeight="14.5" x14ac:dyDescent="0.35"/>
  <cols>
    <col min="1" max="1" width="8.453125" style="7" customWidth="1"/>
    <col min="2" max="2" width="23.26953125" style="2" customWidth="1"/>
    <col min="3" max="3" width="9.81640625" style="2" customWidth="1"/>
    <col min="4" max="4" width="24.1796875" style="2" customWidth="1"/>
    <col min="5" max="5" width="16.26953125" style="2" customWidth="1"/>
    <col min="6" max="6" width="12" style="2" customWidth="1"/>
    <col min="7" max="7" width="12.26953125" style="2" customWidth="1"/>
    <col min="8" max="8" width="16.7265625" style="2" customWidth="1"/>
    <col min="9" max="9" width="14.26953125" style="2" customWidth="1"/>
    <col min="10" max="10" width="9.453125" style="2" customWidth="1"/>
    <col min="11" max="11" width="11.81640625" style="2" customWidth="1"/>
    <col min="12" max="12" width="11.54296875" style="19" customWidth="1"/>
    <col min="13" max="13" width="14.1796875" style="2" customWidth="1"/>
    <col min="14" max="14" width="13.26953125" style="2" customWidth="1"/>
    <col min="15" max="15" width="14.26953125" style="2" customWidth="1"/>
    <col min="16" max="17" width="12" style="2" customWidth="1"/>
    <col min="18" max="18" width="14" style="2" customWidth="1"/>
    <col min="19" max="20" width="16.54296875" style="2" customWidth="1"/>
    <col min="21" max="21" width="17.7265625" style="2" customWidth="1"/>
    <col min="22" max="22" width="12.54296875" style="2" customWidth="1"/>
    <col min="23" max="23" width="9.1796875" style="2"/>
    <col min="24" max="24" width="11.7265625" style="2" customWidth="1"/>
    <col min="25" max="25" width="11.54296875" style="2" customWidth="1"/>
    <col min="26" max="26" width="12.453125" style="2" customWidth="1"/>
    <col min="27" max="27" width="12.81640625" style="2" customWidth="1"/>
    <col min="28" max="28" width="13.54296875" style="2" customWidth="1"/>
    <col min="29" max="29" width="12" style="2" customWidth="1"/>
    <col min="30" max="30" width="12.7265625" style="2" customWidth="1"/>
    <col min="31" max="31" width="10.453125" style="2" customWidth="1"/>
    <col min="32" max="32" width="18.26953125" style="2" customWidth="1"/>
    <col min="33" max="33" width="10.54296875" style="2" customWidth="1"/>
    <col min="34" max="34" width="16.7265625" style="2" customWidth="1"/>
    <col min="35" max="35" width="13" style="2" customWidth="1"/>
    <col min="36" max="36" width="9.1796875" style="2"/>
    <col min="37" max="37" width="11.54296875" style="2" customWidth="1"/>
    <col min="38" max="38" width="12" style="2" customWidth="1"/>
    <col min="39" max="39" width="11.81640625" style="2" customWidth="1"/>
    <col min="40" max="40" width="14.54296875" style="2" customWidth="1"/>
    <col min="41" max="41" width="12.26953125" style="2" customWidth="1"/>
    <col min="42" max="42" width="11.453125" style="2" customWidth="1"/>
    <col min="43" max="43" width="12" style="2" customWidth="1"/>
    <col min="44" max="44" width="11.54296875" style="2" customWidth="1"/>
    <col min="45" max="45" width="17" style="2" customWidth="1"/>
    <col min="46" max="46" width="13.453125" style="2" customWidth="1"/>
    <col min="47" max="47" width="17.81640625" style="2" customWidth="1"/>
    <col min="48" max="48" width="12.26953125" style="2" customWidth="1"/>
    <col min="49" max="49" width="9.81640625" style="2" customWidth="1"/>
    <col min="50" max="50" width="12.54296875" style="2" customWidth="1"/>
    <col min="51" max="51" width="11.7265625" style="2" customWidth="1"/>
    <col min="52" max="52" width="12.7265625" style="2" customWidth="1"/>
    <col min="53" max="53" width="15" style="2" customWidth="1"/>
    <col min="54" max="16384" width="9.1796875" style="2"/>
  </cols>
  <sheetData>
    <row r="1" spans="1:53" s="164" customFormat="1" ht="21.75" customHeight="1" x14ac:dyDescent="0.35">
      <c r="A1" s="161" t="s">
        <v>83</v>
      </c>
      <c r="B1" s="161"/>
      <c r="C1" s="162"/>
      <c r="D1" s="162"/>
      <c r="E1" s="163"/>
    </row>
    <row r="2" spans="1:53" s="164" customFormat="1" ht="15.75" customHeight="1" x14ac:dyDescent="0.35">
      <c r="A2" s="168" t="s">
        <v>126</v>
      </c>
      <c r="B2" s="168"/>
      <c r="C2" s="168"/>
      <c r="D2" s="168"/>
      <c r="E2" s="168"/>
    </row>
    <row r="4" spans="1:53" ht="15.5" x14ac:dyDescent="0.35">
      <c r="E4" s="165" t="s">
        <v>122</v>
      </c>
      <c r="F4" s="165"/>
      <c r="G4" s="165"/>
      <c r="H4" s="165"/>
      <c r="I4" s="165"/>
    </row>
    <row r="5" spans="1:53" ht="15" thickBot="1" x14ac:dyDescent="0.4">
      <c r="D5" s="174"/>
      <c r="E5" s="174"/>
      <c r="F5" s="174"/>
      <c r="G5" s="174"/>
      <c r="H5" s="174"/>
      <c r="I5" s="174"/>
    </row>
    <row r="6" spans="1:53" ht="15" customHeight="1" x14ac:dyDescent="0.35">
      <c r="A6" s="169" t="s">
        <v>1</v>
      </c>
      <c r="B6" s="170"/>
      <c r="C6" s="169" t="s">
        <v>0</v>
      </c>
      <c r="D6" s="170"/>
      <c r="E6" s="181" t="s">
        <v>84</v>
      </c>
      <c r="F6" s="181" t="s">
        <v>121</v>
      </c>
      <c r="G6" s="169" t="s">
        <v>120</v>
      </c>
      <c r="H6" s="175"/>
      <c r="I6" s="181" t="s">
        <v>119</v>
      </c>
      <c r="J6" s="181" t="s">
        <v>75</v>
      </c>
      <c r="K6" s="178" t="s">
        <v>118</v>
      </c>
      <c r="L6" s="178" t="s">
        <v>117</v>
      </c>
      <c r="M6" s="181" t="s">
        <v>116</v>
      </c>
      <c r="N6" s="181" t="s">
        <v>115</v>
      </c>
      <c r="O6" s="181" t="s">
        <v>85</v>
      </c>
      <c r="P6" s="181" t="s">
        <v>114</v>
      </c>
      <c r="Q6" s="181" t="s">
        <v>113</v>
      </c>
      <c r="R6" s="169" t="s">
        <v>112</v>
      </c>
      <c r="S6" s="175"/>
      <c r="T6" s="169" t="s">
        <v>111</v>
      </c>
      <c r="U6" s="175"/>
      <c r="V6" s="181" t="s">
        <v>110</v>
      </c>
      <c r="W6" s="181" t="s">
        <v>75</v>
      </c>
      <c r="X6" s="178" t="s">
        <v>109</v>
      </c>
      <c r="Y6" s="178" t="s">
        <v>108</v>
      </c>
      <c r="Z6" s="181" t="s">
        <v>107</v>
      </c>
      <c r="AA6" s="181" t="s">
        <v>106</v>
      </c>
      <c r="AB6" s="181" t="s">
        <v>86</v>
      </c>
      <c r="AC6" s="181" t="s">
        <v>105</v>
      </c>
      <c r="AD6" s="181" t="s">
        <v>104</v>
      </c>
      <c r="AE6" s="169" t="s">
        <v>103</v>
      </c>
      <c r="AF6" s="175"/>
      <c r="AG6" s="169" t="s">
        <v>102</v>
      </c>
      <c r="AH6" s="175"/>
      <c r="AI6" s="181" t="s">
        <v>101</v>
      </c>
      <c r="AJ6" s="181" t="s">
        <v>75</v>
      </c>
      <c r="AK6" s="178" t="s">
        <v>100</v>
      </c>
      <c r="AL6" s="178" t="s">
        <v>99</v>
      </c>
      <c r="AM6" s="181" t="s">
        <v>98</v>
      </c>
      <c r="AN6" s="181" t="s">
        <v>97</v>
      </c>
      <c r="AO6" s="181" t="s">
        <v>87</v>
      </c>
      <c r="AP6" s="181" t="s">
        <v>96</v>
      </c>
      <c r="AQ6" s="181" t="s">
        <v>95</v>
      </c>
      <c r="AR6" s="169" t="s">
        <v>94</v>
      </c>
      <c r="AS6" s="175"/>
      <c r="AT6" s="169" t="s">
        <v>93</v>
      </c>
      <c r="AU6" s="175"/>
      <c r="AV6" s="181" t="s">
        <v>92</v>
      </c>
      <c r="AW6" s="181" t="s">
        <v>75</v>
      </c>
      <c r="AX6" s="178" t="s">
        <v>91</v>
      </c>
      <c r="AY6" s="178" t="s">
        <v>90</v>
      </c>
      <c r="AZ6" s="181" t="s">
        <v>89</v>
      </c>
      <c r="BA6" s="181" t="s">
        <v>88</v>
      </c>
    </row>
    <row r="7" spans="1:53" ht="46.5" customHeight="1" thickBot="1" x14ac:dyDescent="0.4">
      <c r="A7" s="171"/>
      <c r="B7" s="172"/>
      <c r="C7" s="171"/>
      <c r="D7" s="173"/>
      <c r="E7" s="184"/>
      <c r="F7" s="182"/>
      <c r="G7" s="176"/>
      <c r="H7" s="177"/>
      <c r="I7" s="182"/>
      <c r="J7" s="182"/>
      <c r="K7" s="179"/>
      <c r="L7" s="179"/>
      <c r="M7" s="182"/>
      <c r="N7" s="182"/>
      <c r="O7" s="184"/>
      <c r="P7" s="182"/>
      <c r="Q7" s="182"/>
      <c r="R7" s="176"/>
      <c r="S7" s="177"/>
      <c r="T7" s="176"/>
      <c r="U7" s="177"/>
      <c r="V7" s="182"/>
      <c r="W7" s="182"/>
      <c r="X7" s="179"/>
      <c r="Y7" s="179"/>
      <c r="Z7" s="182"/>
      <c r="AA7" s="182"/>
      <c r="AB7" s="184"/>
      <c r="AC7" s="182"/>
      <c r="AD7" s="182"/>
      <c r="AE7" s="176"/>
      <c r="AF7" s="177"/>
      <c r="AG7" s="176"/>
      <c r="AH7" s="177"/>
      <c r="AI7" s="182"/>
      <c r="AJ7" s="182"/>
      <c r="AK7" s="179"/>
      <c r="AL7" s="179"/>
      <c r="AM7" s="182"/>
      <c r="AN7" s="182"/>
      <c r="AO7" s="184"/>
      <c r="AP7" s="182"/>
      <c r="AQ7" s="182"/>
      <c r="AR7" s="176"/>
      <c r="AS7" s="177"/>
      <c r="AT7" s="176"/>
      <c r="AU7" s="177"/>
      <c r="AV7" s="182"/>
      <c r="AW7" s="182"/>
      <c r="AX7" s="179"/>
      <c r="AY7" s="179"/>
      <c r="AZ7" s="182"/>
      <c r="BA7" s="182"/>
    </row>
    <row r="8" spans="1:53" ht="59.25" customHeight="1" thickBot="1" x14ac:dyDescent="0.4">
      <c r="A8" s="1" t="s">
        <v>2</v>
      </c>
      <c r="B8" s="1" t="s">
        <v>3</v>
      </c>
      <c r="C8" s="1" t="s">
        <v>2</v>
      </c>
      <c r="D8" s="1" t="s">
        <v>3</v>
      </c>
      <c r="E8" s="185"/>
      <c r="F8" s="183"/>
      <c r="G8" s="23" t="s">
        <v>78</v>
      </c>
      <c r="H8" s="23" t="s">
        <v>79</v>
      </c>
      <c r="I8" s="183"/>
      <c r="J8" s="183"/>
      <c r="K8" s="180"/>
      <c r="L8" s="180"/>
      <c r="M8" s="183"/>
      <c r="N8" s="183"/>
      <c r="O8" s="185"/>
      <c r="P8" s="183"/>
      <c r="Q8" s="183"/>
      <c r="R8" s="23" t="s">
        <v>78</v>
      </c>
      <c r="S8" s="23" t="s">
        <v>79</v>
      </c>
      <c r="T8" s="23" t="s">
        <v>78</v>
      </c>
      <c r="U8" s="23" t="s">
        <v>79</v>
      </c>
      <c r="V8" s="183"/>
      <c r="W8" s="183"/>
      <c r="X8" s="180"/>
      <c r="Y8" s="180"/>
      <c r="Z8" s="183"/>
      <c r="AA8" s="183"/>
      <c r="AB8" s="185"/>
      <c r="AC8" s="183"/>
      <c r="AD8" s="183"/>
      <c r="AE8" s="23" t="s">
        <v>78</v>
      </c>
      <c r="AF8" s="23" t="s">
        <v>79</v>
      </c>
      <c r="AG8" s="23" t="s">
        <v>78</v>
      </c>
      <c r="AH8" s="23" t="s">
        <v>79</v>
      </c>
      <c r="AI8" s="183"/>
      <c r="AJ8" s="183"/>
      <c r="AK8" s="180"/>
      <c r="AL8" s="180"/>
      <c r="AM8" s="183"/>
      <c r="AN8" s="183"/>
      <c r="AO8" s="185"/>
      <c r="AP8" s="183"/>
      <c r="AQ8" s="183"/>
      <c r="AR8" s="23" t="s">
        <v>78</v>
      </c>
      <c r="AS8" s="23" t="s">
        <v>79</v>
      </c>
      <c r="AT8" s="23" t="s">
        <v>78</v>
      </c>
      <c r="AU8" s="23" t="s">
        <v>79</v>
      </c>
      <c r="AV8" s="183"/>
      <c r="AW8" s="183"/>
      <c r="AX8" s="180"/>
      <c r="AY8" s="180"/>
      <c r="AZ8" s="183"/>
      <c r="BA8" s="183"/>
    </row>
    <row r="9" spans="1:53" x14ac:dyDescent="0.35">
      <c r="A9" s="16">
        <v>1</v>
      </c>
      <c r="B9" s="3" t="s">
        <v>4</v>
      </c>
      <c r="C9" s="3">
        <v>11</v>
      </c>
      <c r="D9" s="3" t="s">
        <v>7</v>
      </c>
      <c r="E9" s="21">
        <v>1036</v>
      </c>
      <c r="F9" s="97">
        <v>28</v>
      </c>
      <c r="G9" s="97">
        <v>22</v>
      </c>
      <c r="H9" s="97">
        <v>14</v>
      </c>
      <c r="I9" s="97">
        <v>1060</v>
      </c>
      <c r="J9" s="136">
        <f t="shared" ref="J9:J40" si="0">(I9-E9)/E9*100</f>
        <v>2.3166023166023164</v>
      </c>
      <c r="K9" s="99">
        <v>41</v>
      </c>
      <c r="L9" s="24"/>
      <c r="M9" s="97">
        <v>1056</v>
      </c>
      <c r="N9" s="138">
        <f t="shared" ref="N9:N40" si="1">M9/I9</f>
        <v>0.99622641509433962</v>
      </c>
      <c r="O9" s="21">
        <v>1047</v>
      </c>
      <c r="P9" s="33">
        <v>26</v>
      </c>
      <c r="Q9" s="35">
        <f t="shared" ref="Q9:Q40" si="2">P9+F9</f>
        <v>54</v>
      </c>
      <c r="R9" s="117">
        <v>19</v>
      </c>
      <c r="S9" s="117">
        <v>13</v>
      </c>
      <c r="T9" s="35">
        <f t="shared" ref="T9:T40" si="3">R9+G9</f>
        <v>41</v>
      </c>
      <c r="U9" s="119">
        <f t="shared" ref="U9:U40" si="4">S9+H9</f>
        <v>27</v>
      </c>
      <c r="V9" s="119">
        <v>1067</v>
      </c>
      <c r="W9" s="26">
        <f t="shared" ref="W9:W40" si="5">(V9-O9)/O9*100</f>
        <v>1.9102196752626552</v>
      </c>
      <c r="X9" s="60">
        <v>449</v>
      </c>
      <c r="Y9" s="119"/>
      <c r="Z9" s="119">
        <v>1065</v>
      </c>
      <c r="AA9" s="27">
        <f t="shared" ref="AA9:AA40" si="6">Z9/V9</f>
        <v>0.99812558575445176</v>
      </c>
      <c r="AB9" s="21">
        <v>1050</v>
      </c>
      <c r="AC9" s="121">
        <v>25</v>
      </c>
      <c r="AD9" s="37">
        <f t="shared" ref="AD9:AD40" si="7">AC9+Q9</f>
        <v>79</v>
      </c>
      <c r="AE9" s="121">
        <v>14</v>
      </c>
      <c r="AF9" s="121">
        <v>8</v>
      </c>
      <c r="AG9" s="38">
        <f t="shared" ref="AG9:AG40" si="8">AE9+T9</f>
        <v>55</v>
      </c>
      <c r="AH9" s="124">
        <f t="shared" ref="AH9:AH40" si="9">AF9+U9</f>
        <v>35</v>
      </c>
      <c r="AI9" s="123">
        <v>1076</v>
      </c>
      <c r="AJ9" s="93">
        <f t="shared" ref="AJ9:AJ40" si="10">(AI9-AB9)/AB9*100</f>
        <v>2.4761904761904763</v>
      </c>
      <c r="AK9" s="66">
        <v>44</v>
      </c>
      <c r="AL9" s="37"/>
      <c r="AM9" s="124">
        <v>1074</v>
      </c>
      <c r="AN9" s="94">
        <f t="shared" ref="AN9:AN40" si="11">AM9/AI9</f>
        <v>0.9981412639405205</v>
      </c>
      <c r="AO9" s="88">
        <v>1054</v>
      </c>
      <c r="AP9" s="84">
        <v>24</v>
      </c>
      <c r="AQ9" s="41">
        <f t="shared" ref="AQ9:AQ40" si="12">AP9+AD9</f>
        <v>103</v>
      </c>
      <c r="AR9" s="84">
        <v>18</v>
      </c>
      <c r="AS9" s="39">
        <v>10</v>
      </c>
      <c r="AT9" s="41">
        <f t="shared" ref="AT9:AT40" si="13">AR9+AG9</f>
        <v>73</v>
      </c>
      <c r="AU9" s="126">
        <f t="shared" ref="AU9:AU40" si="14">AS9+AH9</f>
        <v>45</v>
      </c>
      <c r="AV9" s="126">
        <v>1077</v>
      </c>
      <c r="AW9" s="113">
        <f t="shared" ref="AW9:AW40" si="15">(AV9-AO9)/AO9*100</f>
        <v>2.1821631878557874</v>
      </c>
      <c r="AX9" s="126">
        <v>430</v>
      </c>
      <c r="AY9" s="30"/>
      <c r="AZ9" s="126">
        <v>1068</v>
      </c>
      <c r="BA9" s="114">
        <f t="shared" ref="BA9:BA40" si="16">AZ9/AV9</f>
        <v>0.99164345403899723</v>
      </c>
    </row>
    <row r="10" spans="1:53" x14ac:dyDescent="0.35">
      <c r="A10" s="8">
        <v>1</v>
      </c>
      <c r="B10" s="4" t="s">
        <v>4</v>
      </c>
      <c r="C10" s="4">
        <v>15</v>
      </c>
      <c r="D10" s="4" t="s">
        <v>5</v>
      </c>
      <c r="E10" s="22">
        <v>411</v>
      </c>
      <c r="F10" s="96">
        <v>7</v>
      </c>
      <c r="G10" s="96">
        <v>11</v>
      </c>
      <c r="H10" s="96">
        <v>6</v>
      </c>
      <c r="I10" s="96">
        <v>412</v>
      </c>
      <c r="J10" s="137">
        <f t="shared" si="0"/>
        <v>0.24330900243309003</v>
      </c>
      <c r="K10" s="99">
        <v>32</v>
      </c>
      <c r="L10" s="24"/>
      <c r="M10" s="97">
        <v>409</v>
      </c>
      <c r="N10" s="100">
        <f t="shared" si="1"/>
        <v>0.99271844660194175</v>
      </c>
      <c r="O10" s="22">
        <v>408</v>
      </c>
      <c r="P10" s="34">
        <v>9</v>
      </c>
      <c r="Q10" s="119">
        <f t="shared" si="2"/>
        <v>16</v>
      </c>
      <c r="R10" s="118">
        <v>6</v>
      </c>
      <c r="S10" s="118">
        <v>3</v>
      </c>
      <c r="T10" s="119">
        <f t="shared" si="3"/>
        <v>17</v>
      </c>
      <c r="U10" s="119">
        <f t="shared" si="4"/>
        <v>9</v>
      </c>
      <c r="V10" s="120">
        <v>414</v>
      </c>
      <c r="W10" s="28">
        <f t="shared" si="5"/>
        <v>1.4705882352941175</v>
      </c>
      <c r="X10" s="61">
        <v>33</v>
      </c>
      <c r="Y10" s="120"/>
      <c r="Z10" s="120">
        <v>412</v>
      </c>
      <c r="AA10" s="29">
        <f t="shared" si="6"/>
        <v>0.99516908212560384</v>
      </c>
      <c r="AB10" s="22">
        <v>415</v>
      </c>
      <c r="AC10" s="122">
        <v>7</v>
      </c>
      <c r="AD10" s="123">
        <f t="shared" si="7"/>
        <v>23</v>
      </c>
      <c r="AE10" s="122">
        <v>3</v>
      </c>
      <c r="AF10" s="122">
        <v>2</v>
      </c>
      <c r="AG10" s="124">
        <f t="shared" si="8"/>
        <v>20</v>
      </c>
      <c r="AH10" s="124">
        <f t="shared" si="9"/>
        <v>11</v>
      </c>
      <c r="AI10" s="124">
        <v>417</v>
      </c>
      <c r="AJ10" s="93">
        <f t="shared" si="10"/>
        <v>0.48192771084337355</v>
      </c>
      <c r="AK10" s="67">
        <v>32</v>
      </c>
      <c r="AL10" s="38"/>
      <c r="AM10" s="124">
        <v>414</v>
      </c>
      <c r="AN10" s="94">
        <f t="shared" si="11"/>
        <v>0.9928057553956835</v>
      </c>
      <c r="AO10" s="89">
        <v>416</v>
      </c>
      <c r="AP10" s="84">
        <v>10</v>
      </c>
      <c r="AQ10" s="126">
        <f t="shared" si="12"/>
        <v>33</v>
      </c>
      <c r="AR10" s="125">
        <v>5</v>
      </c>
      <c r="AS10" s="84">
        <v>3</v>
      </c>
      <c r="AT10" s="126">
        <f t="shared" si="13"/>
        <v>25</v>
      </c>
      <c r="AU10" s="126">
        <f t="shared" si="14"/>
        <v>14</v>
      </c>
      <c r="AV10" s="127">
        <v>426</v>
      </c>
      <c r="AW10" s="113">
        <f t="shared" si="15"/>
        <v>2.4038461538461542</v>
      </c>
      <c r="AX10" s="126">
        <v>32</v>
      </c>
      <c r="AY10" s="31"/>
      <c r="AZ10" s="127">
        <v>421</v>
      </c>
      <c r="BA10" s="114">
        <f t="shared" si="16"/>
        <v>0.98826291079812212</v>
      </c>
    </row>
    <row r="11" spans="1:53" collapsed="1" x14ac:dyDescent="0.35">
      <c r="A11" s="8">
        <v>1</v>
      </c>
      <c r="B11" s="4" t="s">
        <v>4</v>
      </c>
      <c r="C11" s="4">
        <v>33</v>
      </c>
      <c r="D11" s="4" t="s">
        <v>9</v>
      </c>
      <c r="E11" s="22">
        <v>610</v>
      </c>
      <c r="F11" s="96">
        <v>20</v>
      </c>
      <c r="G11" s="96">
        <v>7</v>
      </c>
      <c r="H11" s="96">
        <v>3</v>
      </c>
      <c r="I11" s="96">
        <v>645</v>
      </c>
      <c r="J11" s="137">
        <f t="shared" si="0"/>
        <v>5.7377049180327866</v>
      </c>
      <c r="K11" s="99">
        <v>262</v>
      </c>
      <c r="L11" s="24"/>
      <c r="M11" s="97">
        <v>638</v>
      </c>
      <c r="N11" s="100">
        <f t="shared" si="1"/>
        <v>0.98914728682170538</v>
      </c>
      <c r="O11" s="22">
        <v>610</v>
      </c>
      <c r="P11" s="34">
        <v>9</v>
      </c>
      <c r="Q11" s="119">
        <f t="shared" si="2"/>
        <v>29</v>
      </c>
      <c r="R11" s="118">
        <v>4</v>
      </c>
      <c r="S11" s="118">
        <v>3</v>
      </c>
      <c r="T11" s="119">
        <f t="shared" si="3"/>
        <v>11</v>
      </c>
      <c r="U11" s="119">
        <f t="shared" si="4"/>
        <v>6</v>
      </c>
      <c r="V11" s="120">
        <v>648</v>
      </c>
      <c r="W11" s="28">
        <f t="shared" si="5"/>
        <v>6.2295081967213122</v>
      </c>
      <c r="X11" s="61">
        <v>262</v>
      </c>
      <c r="Y11" s="120"/>
      <c r="Z11" s="120">
        <v>641</v>
      </c>
      <c r="AA11" s="29">
        <f t="shared" si="6"/>
        <v>0.98919753086419748</v>
      </c>
      <c r="AB11" s="22">
        <v>613</v>
      </c>
      <c r="AC11" s="122">
        <v>16</v>
      </c>
      <c r="AD11" s="123">
        <f t="shared" si="7"/>
        <v>45</v>
      </c>
      <c r="AE11" s="122">
        <v>9</v>
      </c>
      <c r="AF11" s="122">
        <v>5</v>
      </c>
      <c r="AG11" s="124">
        <f t="shared" si="8"/>
        <v>20</v>
      </c>
      <c r="AH11" s="124">
        <f t="shared" si="9"/>
        <v>11</v>
      </c>
      <c r="AI11" s="124">
        <v>657</v>
      </c>
      <c r="AJ11" s="93">
        <f t="shared" si="10"/>
        <v>7.177814029363784</v>
      </c>
      <c r="AK11" s="67">
        <v>261</v>
      </c>
      <c r="AL11" s="38"/>
      <c r="AM11" s="124">
        <v>649</v>
      </c>
      <c r="AN11" s="94">
        <f t="shared" si="11"/>
        <v>0.9878234398782344</v>
      </c>
      <c r="AO11" s="89">
        <v>632</v>
      </c>
      <c r="AP11" s="125">
        <v>22</v>
      </c>
      <c r="AQ11" s="126">
        <f t="shared" si="12"/>
        <v>67</v>
      </c>
      <c r="AR11" s="125">
        <v>9</v>
      </c>
      <c r="AS11" s="40">
        <v>3</v>
      </c>
      <c r="AT11" s="126">
        <f t="shared" si="13"/>
        <v>29</v>
      </c>
      <c r="AU11" s="126">
        <f t="shared" si="14"/>
        <v>14</v>
      </c>
      <c r="AV11" s="127">
        <v>672</v>
      </c>
      <c r="AW11" s="113">
        <f t="shared" si="15"/>
        <v>6.3291139240506329</v>
      </c>
      <c r="AX11" s="126">
        <v>263</v>
      </c>
      <c r="AY11" s="111"/>
      <c r="AZ11" s="127">
        <v>666</v>
      </c>
      <c r="BA11" s="114">
        <f t="shared" si="16"/>
        <v>0.9910714285714286</v>
      </c>
    </row>
    <row r="12" spans="1:53" x14ac:dyDescent="0.35">
      <c r="A12" s="8">
        <v>1</v>
      </c>
      <c r="B12" s="4" t="s">
        <v>4</v>
      </c>
      <c r="C12" s="4">
        <v>38</v>
      </c>
      <c r="D12" s="4" t="s">
        <v>6</v>
      </c>
      <c r="E12" s="22">
        <v>435</v>
      </c>
      <c r="F12" s="96">
        <v>7</v>
      </c>
      <c r="G12" s="96">
        <v>2</v>
      </c>
      <c r="H12" s="96">
        <v>1</v>
      </c>
      <c r="I12" s="96">
        <v>448</v>
      </c>
      <c r="J12" s="137">
        <f t="shared" si="0"/>
        <v>2.9885057471264367</v>
      </c>
      <c r="K12" s="99">
        <v>172</v>
      </c>
      <c r="L12" s="24"/>
      <c r="M12" s="97">
        <v>446</v>
      </c>
      <c r="N12" s="100">
        <f t="shared" si="1"/>
        <v>0.9955357142857143</v>
      </c>
      <c r="O12" s="22">
        <v>439</v>
      </c>
      <c r="P12" s="34">
        <v>5</v>
      </c>
      <c r="Q12" s="119">
        <f t="shared" si="2"/>
        <v>12</v>
      </c>
      <c r="R12" s="118">
        <v>12</v>
      </c>
      <c r="S12" s="118">
        <v>7</v>
      </c>
      <c r="T12" s="119">
        <f t="shared" si="3"/>
        <v>14</v>
      </c>
      <c r="U12" s="119">
        <f t="shared" si="4"/>
        <v>8</v>
      </c>
      <c r="V12" s="120">
        <v>441</v>
      </c>
      <c r="W12" s="28">
        <f t="shared" si="5"/>
        <v>0.45558086560364464</v>
      </c>
      <c r="X12" s="61">
        <v>171</v>
      </c>
      <c r="Y12" s="120"/>
      <c r="Z12" s="120">
        <v>440</v>
      </c>
      <c r="AA12" s="29">
        <f t="shared" si="6"/>
        <v>0.99773242630385484</v>
      </c>
      <c r="AB12" s="22">
        <v>445</v>
      </c>
      <c r="AC12" s="122">
        <v>4</v>
      </c>
      <c r="AD12" s="123">
        <f t="shared" si="7"/>
        <v>16</v>
      </c>
      <c r="AE12" s="122">
        <v>2</v>
      </c>
      <c r="AF12" s="122">
        <v>1</v>
      </c>
      <c r="AG12" s="124">
        <f t="shared" si="8"/>
        <v>16</v>
      </c>
      <c r="AH12" s="124">
        <f t="shared" si="9"/>
        <v>9</v>
      </c>
      <c r="AI12" s="124">
        <v>441</v>
      </c>
      <c r="AJ12" s="93">
        <f t="shared" si="10"/>
        <v>-0.89887640449438211</v>
      </c>
      <c r="AK12" s="67">
        <v>170</v>
      </c>
      <c r="AL12" s="38"/>
      <c r="AM12" s="124">
        <v>440</v>
      </c>
      <c r="AN12" s="94">
        <f t="shared" si="11"/>
        <v>0.99773242630385484</v>
      </c>
      <c r="AO12" s="89">
        <v>443</v>
      </c>
      <c r="AP12" s="125">
        <v>12</v>
      </c>
      <c r="AQ12" s="126">
        <f t="shared" si="12"/>
        <v>28</v>
      </c>
      <c r="AR12" s="125">
        <v>3</v>
      </c>
      <c r="AS12" s="125">
        <v>3</v>
      </c>
      <c r="AT12" s="126">
        <f t="shared" si="13"/>
        <v>19</v>
      </c>
      <c r="AU12" s="126">
        <f t="shared" si="14"/>
        <v>12</v>
      </c>
      <c r="AV12" s="127">
        <v>452</v>
      </c>
      <c r="AW12" s="113">
        <f t="shared" si="15"/>
        <v>2.0316027088036117</v>
      </c>
      <c r="AX12" s="126">
        <v>176</v>
      </c>
      <c r="AY12" s="31"/>
      <c r="AZ12" s="127">
        <v>449</v>
      </c>
      <c r="BA12" s="114">
        <f t="shared" si="16"/>
        <v>0.99336283185840712</v>
      </c>
    </row>
    <row r="13" spans="1:53" x14ac:dyDescent="0.35">
      <c r="A13" s="8">
        <v>1</v>
      </c>
      <c r="B13" s="4" t="s">
        <v>4</v>
      </c>
      <c r="C13" s="4">
        <v>59</v>
      </c>
      <c r="D13" s="4" t="s">
        <v>8</v>
      </c>
      <c r="E13" s="22">
        <v>350</v>
      </c>
      <c r="F13" s="96">
        <v>10</v>
      </c>
      <c r="G13" s="96">
        <v>3</v>
      </c>
      <c r="H13" s="96">
        <v>2</v>
      </c>
      <c r="I13" s="96">
        <v>374</v>
      </c>
      <c r="J13" s="137">
        <f t="shared" si="0"/>
        <v>6.8571428571428577</v>
      </c>
      <c r="K13" s="99">
        <v>204</v>
      </c>
      <c r="L13" s="24"/>
      <c r="M13" s="97">
        <v>374</v>
      </c>
      <c r="N13" s="100">
        <f t="shared" si="1"/>
        <v>1</v>
      </c>
      <c r="O13" s="22">
        <v>349</v>
      </c>
      <c r="P13" s="34">
        <v>9</v>
      </c>
      <c r="Q13" s="119">
        <f t="shared" si="2"/>
        <v>19</v>
      </c>
      <c r="R13" s="118">
        <v>1</v>
      </c>
      <c r="S13" s="118">
        <v>1</v>
      </c>
      <c r="T13" s="119">
        <f t="shared" si="3"/>
        <v>4</v>
      </c>
      <c r="U13" s="119">
        <f t="shared" si="4"/>
        <v>3</v>
      </c>
      <c r="V13" s="120">
        <v>383</v>
      </c>
      <c r="W13" s="28">
        <f t="shared" si="5"/>
        <v>9.7421203438395416</v>
      </c>
      <c r="X13" s="61">
        <v>210</v>
      </c>
      <c r="Y13" s="120"/>
      <c r="Z13" s="120">
        <v>383</v>
      </c>
      <c r="AA13" s="29">
        <f t="shared" si="6"/>
        <v>1</v>
      </c>
      <c r="AB13" s="22">
        <v>353</v>
      </c>
      <c r="AC13" s="122">
        <v>13</v>
      </c>
      <c r="AD13" s="123">
        <f t="shared" si="7"/>
        <v>32</v>
      </c>
      <c r="AE13" s="122">
        <v>3</v>
      </c>
      <c r="AF13" s="122"/>
      <c r="AG13" s="124">
        <f t="shared" si="8"/>
        <v>7</v>
      </c>
      <c r="AH13" s="124">
        <f t="shared" si="9"/>
        <v>3</v>
      </c>
      <c r="AI13" s="124">
        <v>393</v>
      </c>
      <c r="AJ13" s="93">
        <f t="shared" si="10"/>
        <v>11.3314447592068</v>
      </c>
      <c r="AK13" s="67">
        <v>211</v>
      </c>
      <c r="AL13" s="38"/>
      <c r="AM13" s="124">
        <v>393</v>
      </c>
      <c r="AN13" s="94">
        <f t="shared" si="11"/>
        <v>1</v>
      </c>
      <c r="AO13" s="89">
        <v>367</v>
      </c>
      <c r="AP13" s="125">
        <v>10</v>
      </c>
      <c r="AQ13" s="126">
        <f t="shared" si="12"/>
        <v>42</v>
      </c>
      <c r="AR13" s="125">
        <v>4</v>
      </c>
      <c r="AS13" s="40">
        <v>3</v>
      </c>
      <c r="AT13" s="126">
        <f t="shared" si="13"/>
        <v>11</v>
      </c>
      <c r="AU13" s="126">
        <f t="shared" si="14"/>
        <v>6</v>
      </c>
      <c r="AV13" s="127">
        <v>397</v>
      </c>
      <c r="AW13" s="113">
        <f t="shared" si="15"/>
        <v>8.1743869209809272</v>
      </c>
      <c r="AX13" s="126">
        <v>216</v>
      </c>
      <c r="AY13" s="31"/>
      <c r="AZ13" s="127">
        <v>397</v>
      </c>
      <c r="BA13" s="114">
        <f t="shared" si="16"/>
        <v>1</v>
      </c>
    </row>
    <row r="14" spans="1:53" x14ac:dyDescent="0.35">
      <c r="A14" s="8">
        <v>2</v>
      </c>
      <c r="B14" s="4" t="s">
        <v>19</v>
      </c>
      <c r="C14" s="4">
        <v>12</v>
      </c>
      <c r="D14" s="4" t="s">
        <v>23</v>
      </c>
      <c r="E14" s="22">
        <v>94</v>
      </c>
      <c r="F14" s="96">
        <v>1</v>
      </c>
      <c r="G14" s="96">
        <v>1</v>
      </c>
      <c r="H14" s="96">
        <v>1</v>
      </c>
      <c r="I14" s="96">
        <v>99</v>
      </c>
      <c r="J14" s="137">
        <f t="shared" si="0"/>
        <v>5.3191489361702127</v>
      </c>
      <c r="K14" s="99">
        <v>25</v>
      </c>
      <c r="L14" s="24"/>
      <c r="M14" s="97">
        <v>98</v>
      </c>
      <c r="N14" s="100">
        <f t="shared" si="1"/>
        <v>0.98989898989898994</v>
      </c>
      <c r="O14" s="22">
        <v>96</v>
      </c>
      <c r="P14" s="34">
        <v>4</v>
      </c>
      <c r="Q14" s="119">
        <f t="shared" si="2"/>
        <v>5</v>
      </c>
      <c r="R14" s="118"/>
      <c r="S14" s="118"/>
      <c r="T14" s="119">
        <f t="shared" si="3"/>
        <v>1</v>
      </c>
      <c r="U14" s="119">
        <f t="shared" si="4"/>
        <v>1</v>
      </c>
      <c r="V14" s="120">
        <v>102</v>
      </c>
      <c r="W14" s="28">
        <f t="shared" si="5"/>
        <v>6.25</v>
      </c>
      <c r="X14" s="61">
        <v>41</v>
      </c>
      <c r="Y14" s="120"/>
      <c r="Z14" s="120">
        <v>101</v>
      </c>
      <c r="AA14" s="29">
        <f t="shared" si="6"/>
        <v>0.99019607843137258</v>
      </c>
      <c r="AB14" s="22">
        <v>100</v>
      </c>
      <c r="AC14" s="122">
        <v>1</v>
      </c>
      <c r="AD14" s="123">
        <f t="shared" si="7"/>
        <v>6</v>
      </c>
      <c r="AE14" s="122">
        <v>3</v>
      </c>
      <c r="AF14" s="122">
        <v>1</v>
      </c>
      <c r="AG14" s="124">
        <f t="shared" si="8"/>
        <v>4</v>
      </c>
      <c r="AH14" s="124">
        <f t="shared" si="9"/>
        <v>2</v>
      </c>
      <c r="AI14" s="124">
        <v>100</v>
      </c>
      <c r="AJ14" s="93">
        <f t="shared" si="10"/>
        <v>0</v>
      </c>
      <c r="AK14" s="67">
        <v>26</v>
      </c>
      <c r="AL14" s="38"/>
      <c r="AM14" s="124">
        <v>99</v>
      </c>
      <c r="AN14" s="94">
        <f t="shared" si="11"/>
        <v>0.99</v>
      </c>
      <c r="AO14" s="89">
        <v>99</v>
      </c>
      <c r="AP14" s="125">
        <v>2</v>
      </c>
      <c r="AQ14" s="126">
        <f t="shared" si="12"/>
        <v>8</v>
      </c>
      <c r="AR14" s="125">
        <v>2</v>
      </c>
      <c r="AS14" s="125">
        <v>2</v>
      </c>
      <c r="AT14" s="126">
        <f t="shared" si="13"/>
        <v>6</v>
      </c>
      <c r="AU14" s="126">
        <f t="shared" si="14"/>
        <v>4</v>
      </c>
      <c r="AV14" s="127">
        <v>101</v>
      </c>
      <c r="AW14" s="113">
        <f t="shared" si="15"/>
        <v>2.0202020202020203</v>
      </c>
      <c r="AX14" s="126">
        <v>44</v>
      </c>
      <c r="AY14" s="111"/>
      <c r="AZ14" s="127">
        <v>100</v>
      </c>
      <c r="BA14" s="114">
        <f t="shared" si="16"/>
        <v>0.99009900990099009</v>
      </c>
    </row>
    <row r="15" spans="1:53" x14ac:dyDescent="0.35">
      <c r="A15" s="8">
        <v>2</v>
      </c>
      <c r="B15" s="4" t="s">
        <v>19</v>
      </c>
      <c r="C15" s="4">
        <v>19</v>
      </c>
      <c r="D15" s="4" t="s">
        <v>27</v>
      </c>
      <c r="E15" s="22">
        <v>10004</v>
      </c>
      <c r="F15" s="96">
        <v>283</v>
      </c>
      <c r="G15" s="96">
        <v>230</v>
      </c>
      <c r="H15" s="96">
        <v>152</v>
      </c>
      <c r="I15" s="96">
        <v>10153</v>
      </c>
      <c r="J15" s="137">
        <f t="shared" si="0"/>
        <v>1.4894042383046782</v>
      </c>
      <c r="K15" s="99">
        <v>257</v>
      </c>
      <c r="L15" s="24">
        <v>13</v>
      </c>
      <c r="M15" s="97">
        <v>10073</v>
      </c>
      <c r="N15" s="100">
        <f t="shared" si="1"/>
        <v>0.99212055550083722</v>
      </c>
      <c r="O15" s="22">
        <v>9985</v>
      </c>
      <c r="P15" s="34">
        <v>291</v>
      </c>
      <c r="Q15" s="119">
        <f t="shared" si="2"/>
        <v>574</v>
      </c>
      <c r="R15" s="118">
        <v>139</v>
      </c>
      <c r="S15" s="118">
        <v>94</v>
      </c>
      <c r="T15" s="119">
        <f t="shared" si="3"/>
        <v>369</v>
      </c>
      <c r="U15" s="119">
        <f t="shared" si="4"/>
        <v>246</v>
      </c>
      <c r="V15" s="120">
        <v>10275</v>
      </c>
      <c r="W15" s="28">
        <f t="shared" si="5"/>
        <v>2.9043565348022033</v>
      </c>
      <c r="X15" s="61">
        <v>260</v>
      </c>
      <c r="Y15" s="120">
        <v>13</v>
      </c>
      <c r="Z15" s="120">
        <v>10222</v>
      </c>
      <c r="AA15" s="29">
        <f t="shared" si="6"/>
        <v>0.99484184914841844</v>
      </c>
      <c r="AB15" s="22">
        <v>10082</v>
      </c>
      <c r="AC15" s="122">
        <v>283</v>
      </c>
      <c r="AD15" s="123">
        <f t="shared" si="7"/>
        <v>857</v>
      </c>
      <c r="AE15" s="122">
        <v>145</v>
      </c>
      <c r="AF15" s="122">
        <v>91</v>
      </c>
      <c r="AG15" s="124">
        <f t="shared" si="8"/>
        <v>514</v>
      </c>
      <c r="AH15" s="124">
        <f t="shared" si="9"/>
        <v>337</v>
      </c>
      <c r="AI15" s="124">
        <v>10377</v>
      </c>
      <c r="AJ15" s="93">
        <f t="shared" si="10"/>
        <v>2.9260067446935132</v>
      </c>
      <c r="AK15" s="67">
        <v>259</v>
      </c>
      <c r="AL15" s="38">
        <v>13</v>
      </c>
      <c r="AM15" s="124">
        <v>10328</v>
      </c>
      <c r="AN15" s="94">
        <f t="shared" si="11"/>
        <v>0.99527801869519128</v>
      </c>
      <c r="AO15" s="89">
        <v>10100</v>
      </c>
      <c r="AP15" s="125">
        <v>269</v>
      </c>
      <c r="AQ15" s="126">
        <f t="shared" si="12"/>
        <v>1126</v>
      </c>
      <c r="AR15" s="125">
        <v>154</v>
      </c>
      <c r="AS15" s="40">
        <v>98</v>
      </c>
      <c r="AT15" s="126">
        <f t="shared" si="13"/>
        <v>668</v>
      </c>
      <c r="AU15" s="126">
        <f t="shared" si="14"/>
        <v>435</v>
      </c>
      <c r="AV15" s="127">
        <v>10493</v>
      </c>
      <c r="AW15" s="113">
        <f t="shared" si="15"/>
        <v>3.891089108910891</v>
      </c>
      <c r="AX15" s="126">
        <v>267</v>
      </c>
      <c r="AY15" s="42">
        <v>13</v>
      </c>
      <c r="AZ15" s="127">
        <v>10411</v>
      </c>
      <c r="BA15" s="114">
        <f t="shared" si="16"/>
        <v>0.99218526636805493</v>
      </c>
    </row>
    <row r="16" spans="1:53" x14ac:dyDescent="0.35">
      <c r="A16" s="8">
        <v>2</v>
      </c>
      <c r="B16" s="4" t="s">
        <v>19</v>
      </c>
      <c r="C16" s="4">
        <v>46</v>
      </c>
      <c r="D16" s="4" t="s">
        <v>26</v>
      </c>
      <c r="E16" s="22">
        <v>725</v>
      </c>
      <c r="F16" s="96">
        <v>15</v>
      </c>
      <c r="G16" s="96">
        <v>18</v>
      </c>
      <c r="H16" s="96">
        <v>7</v>
      </c>
      <c r="I16" s="96">
        <v>734</v>
      </c>
      <c r="J16" s="137">
        <f t="shared" si="0"/>
        <v>1.2413793103448276</v>
      </c>
      <c r="K16" s="99">
        <v>158</v>
      </c>
      <c r="L16" s="24"/>
      <c r="M16" s="97">
        <v>723</v>
      </c>
      <c r="N16" s="100">
        <f t="shared" si="1"/>
        <v>0.98501362397820158</v>
      </c>
      <c r="O16" s="22">
        <v>724</v>
      </c>
      <c r="P16" s="34">
        <v>18</v>
      </c>
      <c r="Q16" s="119">
        <f t="shared" si="2"/>
        <v>33</v>
      </c>
      <c r="R16" s="118">
        <v>7</v>
      </c>
      <c r="S16" s="118">
        <v>1</v>
      </c>
      <c r="T16" s="119">
        <f t="shared" si="3"/>
        <v>25</v>
      </c>
      <c r="U16" s="119">
        <f t="shared" si="4"/>
        <v>8</v>
      </c>
      <c r="V16" s="120">
        <v>746</v>
      </c>
      <c r="W16" s="28">
        <f t="shared" si="5"/>
        <v>3.0386740331491713</v>
      </c>
      <c r="X16" s="61">
        <v>160</v>
      </c>
      <c r="Y16" s="120"/>
      <c r="Z16" s="120">
        <v>738</v>
      </c>
      <c r="AA16" s="29">
        <f t="shared" si="6"/>
        <v>0.98927613941018766</v>
      </c>
      <c r="AB16" s="22">
        <v>735</v>
      </c>
      <c r="AC16" s="122">
        <v>13</v>
      </c>
      <c r="AD16" s="123">
        <f t="shared" si="7"/>
        <v>46</v>
      </c>
      <c r="AE16" s="122">
        <v>4</v>
      </c>
      <c r="AF16" s="122">
        <v>2</v>
      </c>
      <c r="AG16" s="124">
        <f t="shared" si="8"/>
        <v>29</v>
      </c>
      <c r="AH16" s="124">
        <f t="shared" si="9"/>
        <v>10</v>
      </c>
      <c r="AI16" s="124">
        <v>756</v>
      </c>
      <c r="AJ16" s="93">
        <f t="shared" si="10"/>
        <v>2.8571428571428572</v>
      </c>
      <c r="AK16" s="67">
        <v>162</v>
      </c>
      <c r="AL16" s="38"/>
      <c r="AM16" s="124">
        <v>748</v>
      </c>
      <c r="AN16" s="94">
        <f t="shared" si="11"/>
        <v>0.98941798941798942</v>
      </c>
      <c r="AO16" s="89">
        <v>737</v>
      </c>
      <c r="AP16" s="125">
        <v>16</v>
      </c>
      <c r="AQ16" s="126">
        <f t="shared" si="12"/>
        <v>62</v>
      </c>
      <c r="AR16" s="125">
        <v>11</v>
      </c>
      <c r="AS16" s="40">
        <v>7</v>
      </c>
      <c r="AT16" s="126">
        <f t="shared" si="13"/>
        <v>40</v>
      </c>
      <c r="AU16" s="126">
        <f t="shared" si="14"/>
        <v>17</v>
      </c>
      <c r="AV16" s="127">
        <v>760</v>
      </c>
      <c r="AW16" s="113">
        <f t="shared" si="15"/>
        <v>3.1207598371777476</v>
      </c>
      <c r="AX16" s="126">
        <v>162</v>
      </c>
      <c r="AY16" s="127"/>
      <c r="AZ16" s="127">
        <v>749</v>
      </c>
      <c r="BA16" s="114">
        <f t="shared" si="16"/>
        <v>0.98552631578947369</v>
      </c>
    </row>
    <row r="17" spans="1:53" x14ac:dyDescent="0.35">
      <c r="A17" s="8">
        <v>2</v>
      </c>
      <c r="B17" s="4" t="s">
        <v>19</v>
      </c>
      <c r="C17" s="4">
        <v>49</v>
      </c>
      <c r="D17" s="4" t="s">
        <v>22</v>
      </c>
      <c r="E17" s="22">
        <v>624</v>
      </c>
      <c r="F17" s="96">
        <v>13</v>
      </c>
      <c r="G17" s="96">
        <v>9</v>
      </c>
      <c r="H17" s="96">
        <v>3</v>
      </c>
      <c r="I17" s="96">
        <v>636</v>
      </c>
      <c r="J17" s="137">
        <f t="shared" si="0"/>
        <v>1.9230769230769231</v>
      </c>
      <c r="K17" s="99">
        <v>232</v>
      </c>
      <c r="L17" s="24"/>
      <c r="M17" s="97">
        <v>634</v>
      </c>
      <c r="N17" s="100">
        <f t="shared" si="1"/>
        <v>0.99685534591194969</v>
      </c>
      <c r="O17" s="22">
        <v>627</v>
      </c>
      <c r="P17" s="34">
        <v>14</v>
      </c>
      <c r="Q17" s="119">
        <f t="shared" si="2"/>
        <v>27</v>
      </c>
      <c r="R17" s="118">
        <v>10</v>
      </c>
      <c r="S17" s="118">
        <v>3</v>
      </c>
      <c r="T17" s="119">
        <f t="shared" si="3"/>
        <v>19</v>
      </c>
      <c r="U17" s="119">
        <f t="shared" si="4"/>
        <v>6</v>
      </c>
      <c r="V17" s="120">
        <v>637</v>
      </c>
      <c r="W17" s="28">
        <f t="shared" si="5"/>
        <v>1.5948963317384368</v>
      </c>
      <c r="X17" s="61">
        <v>235</v>
      </c>
      <c r="Y17" s="120"/>
      <c r="Z17" s="120">
        <v>635</v>
      </c>
      <c r="AA17" s="29">
        <f t="shared" si="6"/>
        <v>0.99686028257456827</v>
      </c>
      <c r="AB17" s="22">
        <v>627</v>
      </c>
      <c r="AC17" s="122">
        <v>14</v>
      </c>
      <c r="AD17" s="123">
        <f t="shared" si="7"/>
        <v>41</v>
      </c>
      <c r="AE17" s="122">
        <v>10</v>
      </c>
      <c r="AF17" s="122">
        <v>7</v>
      </c>
      <c r="AG17" s="124">
        <f t="shared" si="8"/>
        <v>29</v>
      </c>
      <c r="AH17" s="124">
        <f t="shared" si="9"/>
        <v>13</v>
      </c>
      <c r="AI17" s="124">
        <v>644</v>
      </c>
      <c r="AJ17" s="93">
        <f t="shared" si="10"/>
        <v>2.7113237639553431</v>
      </c>
      <c r="AK17" s="67">
        <v>238</v>
      </c>
      <c r="AL17" s="38"/>
      <c r="AM17" s="124">
        <v>641</v>
      </c>
      <c r="AN17" s="94">
        <f t="shared" si="11"/>
        <v>0.99534161490683226</v>
      </c>
      <c r="AO17" s="89">
        <v>632</v>
      </c>
      <c r="AP17" s="125">
        <v>10</v>
      </c>
      <c r="AQ17" s="126">
        <f t="shared" si="12"/>
        <v>51</v>
      </c>
      <c r="AR17" s="125">
        <v>8</v>
      </c>
      <c r="AS17" s="40">
        <v>5</v>
      </c>
      <c r="AT17" s="126">
        <f t="shared" si="13"/>
        <v>37</v>
      </c>
      <c r="AU17" s="126">
        <f t="shared" si="14"/>
        <v>18</v>
      </c>
      <c r="AV17" s="127">
        <v>648</v>
      </c>
      <c r="AW17" s="113">
        <f t="shared" si="15"/>
        <v>2.5316455696202533</v>
      </c>
      <c r="AX17" s="126">
        <v>240</v>
      </c>
      <c r="AY17" s="31"/>
      <c r="AZ17" s="127">
        <v>643</v>
      </c>
      <c r="BA17" s="114">
        <f t="shared" si="16"/>
        <v>0.99228395061728392</v>
      </c>
    </row>
    <row r="18" spans="1:53" x14ac:dyDescent="0.35">
      <c r="A18" s="8">
        <v>2</v>
      </c>
      <c r="B18" s="4" t="s">
        <v>19</v>
      </c>
      <c r="C18" s="4">
        <v>52</v>
      </c>
      <c r="D18" s="4" t="s">
        <v>24</v>
      </c>
      <c r="E18" s="22">
        <v>2659</v>
      </c>
      <c r="F18" s="96">
        <v>71</v>
      </c>
      <c r="G18" s="96">
        <v>52</v>
      </c>
      <c r="H18" s="96">
        <v>35</v>
      </c>
      <c r="I18" s="96">
        <v>2794</v>
      </c>
      <c r="J18" s="137">
        <f t="shared" si="0"/>
        <v>5.0770966528770218</v>
      </c>
      <c r="K18" s="99">
        <v>353</v>
      </c>
      <c r="L18" s="24">
        <v>2</v>
      </c>
      <c r="M18" s="97">
        <v>2780</v>
      </c>
      <c r="N18" s="100">
        <f t="shared" si="1"/>
        <v>0.99498926270579813</v>
      </c>
      <c r="O18" s="22">
        <v>2690</v>
      </c>
      <c r="P18" s="34">
        <v>80</v>
      </c>
      <c r="Q18" s="119">
        <f t="shared" si="2"/>
        <v>151</v>
      </c>
      <c r="R18" s="118">
        <v>33</v>
      </c>
      <c r="S18" s="118">
        <v>21</v>
      </c>
      <c r="T18" s="119">
        <f t="shared" si="3"/>
        <v>85</v>
      </c>
      <c r="U18" s="119">
        <f t="shared" si="4"/>
        <v>56</v>
      </c>
      <c r="V18" s="120">
        <v>2862</v>
      </c>
      <c r="W18" s="28">
        <f t="shared" si="5"/>
        <v>6.3940520446096656</v>
      </c>
      <c r="X18" s="61">
        <v>353</v>
      </c>
      <c r="Y18" s="120">
        <v>2</v>
      </c>
      <c r="Z18" s="120">
        <v>2851</v>
      </c>
      <c r="AA18" s="29">
        <f t="shared" si="6"/>
        <v>0.9961565338923829</v>
      </c>
      <c r="AB18" s="22">
        <v>2715</v>
      </c>
      <c r="AC18" s="122">
        <v>78</v>
      </c>
      <c r="AD18" s="123">
        <f t="shared" si="7"/>
        <v>229</v>
      </c>
      <c r="AE18" s="122">
        <v>37</v>
      </c>
      <c r="AF18" s="122">
        <v>24</v>
      </c>
      <c r="AG18" s="124">
        <f t="shared" si="8"/>
        <v>122</v>
      </c>
      <c r="AH18" s="124">
        <f t="shared" si="9"/>
        <v>80</v>
      </c>
      <c r="AI18" s="124">
        <v>2928</v>
      </c>
      <c r="AJ18" s="93">
        <f t="shared" si="10"/>
        <v>7.8453038674033149</v>
      </c>
      <c r="AK18" s="67">
        <v>355</v>
      </c>
      <c r="AL18" s="38">
        <v>2</v>
      </c>
      <c r="AM18" s="124">
        <v>2916</v>
      </c>
      <c r="AN18" s="94">
        <f t="shared" si="11"/>
        <v>0.99590163934426235</v>
      </c>
      <c r="AO18" s="89">
        <v>2775</v>
      </c>
      <c r="AP18" s="125">
        <v>79</v>
      </c>
      <c r="AQ18" s="126">
        <f t="shared" si="12"/>
        <v>308</v>
      </c>
      <c r="AR18" s="125">
        <v>29</v>
      </c>
      <c r="AS18" s="40">
        <v>16</v>
      </c>
      <c r="AT18" s="126">
        <f t="shared" si="13"/>
        <v>151</v>
      </c>
      <c r="AU18" s="126">
        <f t="shared" si="14"/>
        <v>96</v>
      </c>
      <c r="AV18" s="127">
        <v>2990</v>
      </c>
      <c r="AW18" s="113">
        <f t="shared" si="15"/>
        <v>7.7477477477477477</v>
      </c>
      <c r="AX18" s="126">
        <v>355</v>
      </c>
      <c r="AY18" s="127">
        <v>2</v>
      </c>
      <c r="AZ18" s="127">
        <v>2971</v>
      </c>
      <c r="BA18" s="32">
        <f t="shared" si="16"/>
        <v>0.99364548494983274</v>
      </c>
    </row>
    <row r="19" spans="1:53" x14ac:dyDescent="0.35">
      <c r="A19" s="8">
        <v>2</v>
      </c>
      <c r="B19" s="4" t="s">
        <v>19</v>
      </c>
      <c r="C19" s="4">
        <v>53</v>
      </c>
      <c r="D19" s="4" t="s">
        <v>25</v>
      </c>
      <c r="E19" s="22">
        <v>1099</v>
      </c>
      <c r="F19" s="96">
        <v>19</v>
      </c>
      <c r="G19" s="96">
        <v>10</v>
      </c>
      <c r="H19" s="96">
        <v>2</v>
      </c>
      <c r="I19" s="96">
        <v>1095</v>
      </c>
      <c r="J19" s="137">
        <f t="shared" si="0"/>
        <v>-0.36396724294813471</v>
      </c>
      <c r="K19" s="99">
        <v>472</v>
      </c>
      <c r="L19" s="24"/>
      <c r="M19" s="97">
        <v>1090</v>
      </c>
      <c r="N19" s="100">
        <f t="shared" si="1"/>
        <v>0.99543378995433784</v>
      </c>
      <c r="O19" s="22">
        <v>1087</v>
      </c>
      <c r="P19" s="34">
        <v>19</v>
      </c>
      <c r="Q19" s="119">
        <f t="shared" si="2"/>
        <v>38</v>
      </c>
      <c r="R19" s="118">
        <v>7</v>
      </c>
      <c r="S19" s="118"/>
      <c r="T19" s="119">
        <f t="shared" si="3"/>
        <v>17</v>
      </c>
      <c r="U19" s="119">
        <f t="shared" si="4"/>
        <v>2</v>
      </c>
      <c r="V19" s="120">
        <v>1106</v>
      </c>
      <c r="W19" s="28">
        <f t="shared" si="5"/>
        <v>1.7479300827966882</v>
      </c>
      <c r="X19" s="61">
        <v>472</v>
      </c>
      <c r="Y19" s="120"/>
      <c r="Z19" s="120">
        <v>1103</v>
      </c>
      <c r="AA19" s="29">
        <f t="shared" si="6"/>
        <v>0.99728752260397835</v>
      </c>
      <c r="AB19" s="22">
        <v>1087</v>
      </c>
      <c r="AC19" s="122">
        <v>22</v>
      </c>
      <c r="AD19" s="123">
        <f t="shared" si="7"/>
        <v>60</v>
      </c>
      <c r="AE19" s="122">
        <v>20</v>
      </c>
      <c r="AF19" s="122">
        <v>8</v>
      </c>
      <c r="AG19" s="124">
        <f t="shared" si="8"/>
        <v>37</v>
      </c>
      <c r="AH19" s="124">
        <f t="shared" si="9"/>
        <v>10</v>
      </c>
      <c r="AI19" s="124">
        <v>1107</v>
      </c>
      <c r="AJ19" s="93">
        <f t="shared" si="10"/>
        <v>1.8399264029438822</v>
      </c>
      <c r="AK19" s="67">
        <v>468</v>
      </c>
      <c r="AL19" s="38"/>
      <c r="AM19" s="124">
        <v>1103</v>
      </c>
      <c r="AN19" s="94">
        <f t="shared" si="11"/>
        <v>0.99638663053297205</v>
      </c>
      <c r="AO19" s="89">
        <v>1086</v>
      </c>
      <c r="AP19" s="125">
        <v>10</v>
      </c>
      <c r="AQ19" s="126">
        <f t="shared" si="12"/>
        <v>70</v>
      </c>
      <c r="AR19" s="125">
        <v>17</v>
      </c>
      <c r="AS19" s="40">
        <v>9</v>
      </c>
      <c r="AT19" s="126">
        <f t="shared" si="13"/>
        <v>54</v>
      </c>
      <c r="AU19" s="126">
        <f t="shared" si="14"/>
        <v>19</v>
      </c>
      <c r="AV19" s="127">
        <v>1096</v>
      </c>
      <c r="AW19" s="113">
        <f t="shared" si="15"/>
        <v>0.92081031307550654</v>
      </c>
      <c r="AX19" s="126">
        <v>462</v>
      </c>
      <c r="AY19" s="111"/>
      <c r="AZ19" s="127">
        <v>1093</v>
      </c>
      <c r="BA19" s="114">
        <f t="shared" si="16"/>
        <v>0.99726277372262773</v>
      </c>
    </row>
    <row r="20" spans="1:53" x14ac:dyDescent="0.35">
      <c r="A20" s="8">
        <v>2</v>
      </c>
      <c r="B20" s="4" t="s">
        <v>19</v>
      </c>
      <c r="C20" s="4">
        <v>69</v>
      </c>
      <c r="D20" s="4" t="s">
        <v>20</v>
      </c>
      <c r="E20" s="22">
        <v>594</v>
      </c>
      <c r="F20" s="96">
        <v>12</v>
      </c>
      <c r="G20" s="96">
        <v>6</v>
      </c>
      <c r="H20" s="96">
        <v>1</v>
      </c>
      <c r="I20" s="96">
        <v>605</v>
      </c>
      <c r="J20" s="137">
        <f t="shared" si="0"/>
        <v>1.8518518518518516</v>
      </c>
      <c r="K20" s="99">
        <v>233</v>
      </c>
      <c r="L20" s="24"/>
      <c r="M20" s="97">
        <v>595</v>
      </c>
      <c r="N20" s="100">
        <f t="shared" si="1"/>
        <v>0.98347107438016534</v>
      </c>
      <c r="O20" s="22">
        <v>599</v>
      </c>
      <c r="P20" s="34">
        <v>13</v>
      </c>
      <c r="Q20" s="119">
        <f t="shared" si="2"/>
        <v>25</v>
      </c>
      <c r="R20" s="118">
        <v>6</v>
      </c>
      <c r="S20" s="118">
        <v>5</v>
      </c>
      <c r="T20" s="119">
        <f t="shared" si="3"/>
        <v>12</v>
      </c>
      <c r="U20" s="119">
        <f t="shared" si="4"/>
        <v>6</v>
      </c>
      <c r="V20" s="120">
        <v>612</v>
      </c>
      <c r="W20" s="28">
        <f t="shared" si="5"/>
        <v>2.1702838063439067</v>
      </c>
      <c r="X20" s="61">
        <v>238</v>
      </c>
      <c r="Y20" s="120"/>
      <c r="Z20" s="120">
        <v>605</v>
      </c>
      <c r="AA20" s="29">
        <f t="shared" si="6"/>
        <v>0.98856209150326801</v>
      </c>
      <c r="AB20" s="22">
        <v>597</v>
      </c>
      <c r="AC20" s="122">
        <v>10</v>
      </c>
      <c r="AD20" s="123">
        <f t="shared" si="7"/>
        <v>35</v>
      </c>
      <c r="AE20" s="122">
        <v>4</v>
      </c>
      <c r="AF20" s="122">
        <v>2</v>
      </c>
      <c r="AG20" s="124">
        <f t="shared" si="8"/>
        <v>16</v>
      </c>
      <c r="AH20" s="124">
        <f t="shared" si="9"/>
        <v>8</v>
      </c>
      <c r="AI20" s="124">
        <v>622</v>
      </c>
      <c r="AJ20" s="93">
        <f t="shared" si="10"/>
        <v>4.1876046901172534</v>
      </c>
      <c r="AK20" s="67">
        <v>241</v>
      </c>
      <c r="AL20" s="38"/>
      <c r="AM20" s="124">
        <v>617</v>
      </c>
      <c r="AN20" s="94">
        <f t="shared" si="11"/>
        <v>0.99196141479099675</v>
      </c>
      <c r="AO20" s="89">
        <v>599</v>
      </c>
      <c r="AP20" s="125">
        <v>8</v>
      </c>
      <c r="AQ20" s="126">
        <f t="shared" si="12"/>
        <v>43</v>
      </c>
      <c r="AR20" s="125">
        <v>7</v>
      </c>
      <c r="AS20" s="40">
        <v>2</v>
      </c>
      <c r="AT20" s="126">
        <f t="shared" si="13"/>
        <v>23</v>
      </c>
      <c r="AU20" s="126">
        <f t="shared" si="14"/>
        <v>10</v>
      </c>
      <c r="AV20" s="127">
        <v>623</v>
      </c>
      <c r="AW20" s="113">
        <f t="shared" si="15"/>
        <v>4.006677796327212</v>
      </c>
      <c r="AX20" s="126">
        <v>240</v>
      </c>
      <c r="AY20" s="31"/>
      <c r="AZ20" s="127">
        <v>618</v>
      </c>
      <c r="BA20" s="114">
        <f t="shared" si="16"/>
        <v>0.99197431781701439</v>
      </c>
    </row>
    <row r="21" spans="1:53" x14ac:dyDescent="0.35">
      <c r="A21" s="8">
        <v>2</v>
      </c>
      <c r="B21" s="4" t="s">
        <v>19</v>
      </c>
      <c r="C21" s="4">
        <v>72</v>
      </c>
      <c r="D21" s="4" t="s">
        <v>21</v>
      </c>
      <c r="E21" s="22">
        <v>992</v>
      </c>
      <c r="F21" s="96">
        <v>13</v>
      </c>
      <c r="G21" s="96">
        <v>10</v>
      </c>
      <c r="H21" s="96">
        <v>3</v>
      </c>
      <c r="I21" s="96">
        <v>997</v>
      </c>
      <c r="J21" s="137">
        <f t="shared" si="0"/>
        <v>0.50403225806451613</v>
      </c>
      <c r="K21" s="99">
        <v>529</v>
      </c>
      <c r="L21" s="24"/>
      <c r="M21" s="97">
        <v>983</v>
      </c>
      <c r="N21" s="100">
        <f t="shared" si="1"/>
        <v>0.98595787362086262</v>
      </c>
      <c r="O21" s="22">
        <v>989</v>
      </c>
      <c r="P21" s="34">
        <v>9</v>
      </c>
      <c r="Q21" s="119">
        <f t="shared" si="2"/>
        <v>22</v>
      </c>
      <c r="R21" s="118">
        <v>9</v>
      </c>
      <c r="S21" s="118">
        <v>5</v>
      </c>
      <c r="T21" s="119">
        <f t="shared" si="3"/>
        <v>19</v>
      </c>
      <c r="U21" s="119">
        <f t="shared" si="4"/>
        <v>8</v>
      </c>
      <c r="V21" s="120">
        <v>994</v>
      </c>
      <c r="W21" s="28">
        <f t="shared" si="5"/>
        <v>0.50556117290192115</v>
      </c>
      <c r="X21" s="61">
        <v>524</v>
      </c>
      <c r="Y21" s="120"/>
      <c r="Z21" s="120">
        <v>980</v>
      </c>
      <c r="AA21" s="29">
        <f t="shared" si="6"/>
        <v>0.9859154929577465</v>
      </c>
      <c r="AB21" s="22">
        <v>996</v>
      </c>
      <c r="AC21" s="122">
        <v>7</v>
      </c>
      <c r="AD21" s="123">
        <f t="shared" si="7"/>
        <v>29</v>
      </c>
      <c r="AE21" s="122">
        <v>9</v>
      </c>
      <c r="AF21" s="122">
        <v>5</v>
      </c>
      <c r="AG21" s="124">
        <f t="shared" si="8"/>
        <v>28</v>
      </c>
      <c r="AH21" s="124">
        <f t="shared" si="9"/>
        <v>13</v>
      </c>
      <c r="AI21" s="124">
        <v>991</v>
      </c>
      <c r="AJ21" s="93">
        <f t="shared" si="10"/>
        <v>-0.50200803212851408</v>
      </c>
      <c r="AK21" s="67">
        <v>526</v>
      </c>
      <c r="AL21" s="38"/>
      <c r="AM21" s="124">
        <v>980</v>
      </c>
      <c r="AN21" s="94">
        <f t="shared" si="11"/>
        <v>0.9889001009081736</v>
      </c>
      <c r="AO21" s="89">
        <v>994</v>
      </c>
      <c r="AP21" s="125">
        <v>9</v>
      </c>
      <c r="AQ21" s="126">
        <f t="shared" si="12"/>
        <v>38</v>
      </c>
      <c r="AR21" s="125">
        <v>16</v>
      </c>
      <c r="AS21" s="40">
        <v>6</v>
      </c>
      <c r="AT21" s="126">
        <f t="shared" si="13"/>
        <v>44</v>
      </c>
      <c r="AU21" s="126">
        <f t="shared" si="14"/>
        <v>19</v>
      </c>
      <c r="AV21" s="127">
        <v>980</v>
      </c>
      <c r="AW21" s="113">
        <f t="shared" si="15"/>
        <v>-1.4084507042253522</v>
      </c>
      <c r="AX21" s="126">
        <v>516</v>
      </c>
      <c r="AY21" s="31"/>
      <c r="AZ21" s="127">
        <v>969</v>
      </c>
      <c r="BA21" s="114">
        <f t="shared" si="16"/>
        <v>0.98877551020408161</v>
      </c>
    </row>
    <row r="22" spans="1:53" x14ac:dyDescent="0.35">
      <c r="A22" s="8">
        <v>3</v>
      </c>
      <c r="B22" s="4" t="s">
        <v>28</v>
      </c>
      <c r="C22" s="4">
        <v>21</v>
      </c>
      <c r="D22" s="4" t="s">
        <v>32</v>
      </c>
      <c r="E22" s="22">
        <v>4309</v>
      </c>
      <c r="F22" s="96">
        <v>121</v>
      </c>
      <c r="G22" s="96">
        <v>79</v>
      </c>
      <c r="H22" s="96">
        <v>39</v>
      </c>
      <c r="I22" s="96">
        <v>4391</v>
      </c>
      <c r="J22" s="137">
        <f t="shared" si="0"/>
        <v>1.902993734045022</v>
      </c>
      <c r="K22" s="99">
        <v>59</v>
      </c>
      <c r="L22" s="24">
        <v>2</v>
      </c>
      <c r="M22" s="97">
        <v>4345</v>
      </c>
      <c r="N22" s="100">
        <f t="shared" si="1"/>
        <v>0.98952402641767256</v>
      </c>
      <c r="O22" s="22">
        <v>4277</v>
      </c>
      <c r="P22" s="34">
        <v>86</v>
      </c>
      <c r="Q22" s="119">
        <f t="shared" si="2"/>
        <v>207</v>
      </c>
      <c r="R22" s="118">
        <v>75</v>
      </c>
      <c r="S22" s="118">
        <v>29</v>
      </c>
      <c r="T22" s="119">
        <f t="shared" si="3"/>
        <v>154</v>
      </c>
      <c r="U22" s="119">
        <f t="shared" si="4"/>
        <v>68</v>
      </c>
      <c r="V22" s="120">
        <v>4392</v>
      </c>
      <c r="W22" s="28">
        <f t="shared" si="5"/>
        <v>2.6888005611409866</v>
      </c>
      <c r="X22" s="61">
        <v>61</v>
      </c>
      <c r="Y22" s="120">
        <v>1</v>
      </c>
      <c r="Z22" s="120">
        <v>4359</v>
      </c>
      <c r="AA22" s="29">
        <f t="shared" si="6"/>
        <v>0.99248633879781423</v>
      </c>
      <c r="AB22" s="22">
        <v>4312</v>
      </c>
      <c r="AC22" s="122">
        <v>100</v>
      </c>
      <c r="AD22" s="123">
        <f t="shared" si="7"/>
        <v>307</v>
      </c>
      <c r="AE22" s="122">
        <v>53</v>
      </c>
      <c r="AF22" s="122">
        <v>16</v>
      </c>
      <c r="AG22" s="124">
        <f t="shared" si="8"/>
        <v>207</v>
      </c>
      <c r="AH22" s="124">
        <f t="shared" si="9"/>
        <v>84</v>
      </c>
      <c r="AI22" s="124">
        <v>4439</v>
      </c>
      <c r="AJ22" s="93">
        <f t="shared" si="10"/>
        <v>2.9452690166975879</v>
      </c>
      <c r="AK22" s="67">
        <v>64</v>
      </c>
      <c r="AL22" s="38">
        <v>1</v>
      </c>
      <c r="AM22" s="124">
        <v>4403</v>
      </c>
      <c r="AN22" s="94">
        <f t="shared" si="11"/>
        <v>0.99189006533002932</v>
      </c>
      <c r="AO22" s="89">
        <v>4349</v>
      </c>
      <c r="AP22" s="125">
        <v>102</v>
      </c>
      <c r="AQ22" s="126">
        <f t="shared" si="12"/>
        <v>409</v>
      </c>
      <c r="AR22" s="125">
        <v>49</v>
      </c>
      <c r="AS22" s="40">
        <v>11</v>
      </c>
      <c r="AT22" s="126">
        <f t="shared" si="13"/>
        <v>256</v>
      </c>
      <c r="AU22" s="126">
        <f t="shared" si="14"/>
        <v>95</v>
      </c>
      <c r="AV22" s="127">
        <v>4495</v>
      </c>
      <c r="AW22" s="113">
        <f t="shared" si="15"/>
        <v>3.3570935847321222</v>
      </c>
      <c r="AX22" s="126">
        <v>64</v>
      </c>
      <c r="AY22" s="127">
        <v>1</v>
      </c>
      <c r="AZ22" s="127">
        <v>4435</v>
      </c>
      <c r="BA22" s="114">
        <f t="shared" si="16"/>
        <v>0.98665183537263623</v>
      </c>
    </row>
    <row r="23" spans="1:53" x14ac:dyDescent="0.35">
      <c r="A23" s="8">
        <v>3</v>
      </c>
      <c r="B23" s="4" t="s">
        <v>28</v>
      </c>
      <c r="C23" s="4">
        <v>23</v>
      </c>
      <c r="D23" s="4" t="s">
        <v>35</v>
      </c>
      <c r="E23" s="22">
        <v>199</v>
      </c>
      <c r="F23" s="96">
        <v>7</v>
      </c>
      <c r="G23" s="96">
        <v>6</v>
      </c>
      <c r="H23" s="96">
        <v>4</v>
      </c>
      <c r="I23" s="96">
        <v>224</v>
      </c>
      <c r="J23" s="137">
        <f t="shared" si="0"/>
        <v>12.562814070351758</v>
      </c>
      <c r="K23" s="99">
        <v>17</v>
      </c>
      <c r="L23" s="24"/>
      <c r="M23" s="97">
        <v>225</v>
      </c>
      <c r="N23" s="100">
        <f t="shared" si="1"/>
        <v>1.0044642857142858</v>
      </c>
      <c r="O23" s="22">
        <v>209</v>
      </c>
      <c r="P23" s="34">
        <v>5</v>
      </c>
      <c r="Q23" s="119">
        <f t="shared" si="2"/>
        <v>12</v>
      </c>
      <c r="R23" s="118">
        <v>4</v>
      </c>
      <c r="S23" s="118">
        <v>3</v>
      </c>
      <c r="T23" s="119">
        <f t="shared" si="3"/>
        <v>10</v>
      </c>
      <c r="U23" s="119">
        <f t="shared" si="4"/>
        <v>7</v>
      </c>
      <c r="V23" s="120">
        <v>230</v>
      </c>
      <c r="W23" s="28">
        <f t="shared" si="5"/>
        <v>10.047846889952153</v>
      </c>
      <c r="X23" s="61">
        <v>17</v>
      </c>
      <c r="Y23" s="120"/>
      <c r="Z23" s="120">
        <v>231</v>
      </c>
      <c r="AA23" s="29">
        <f t="shared" si="6"/>
        <v>1.0043478260869565</v>
      </c>
      <c r="AB23" s="22">
        <v>215</v>
      </c>
      <c r="AC23" s="122">
        <v>6</v>
      </c>
      <c r="AD23" s="123">
        <f t="shared" si="7"/>
        <v>18</v>
      </c>
      <c r="AE23" s="122">
        <v>3</v>
      </c>
      <c r="AF23" s="122">
        <v>3</v>
      </c>
      <c r="AG23" s="124">
        <f t="shared" si="8"/>
        <v>13</v>
      </c>
      <c r="AH23" s="124">
        <f t="shared" si="9"/>
        <v>10</v>
      </c>
      <c r="AI23" s="124">
        <v>240</v>
      </c>
      <c r="AJ23" s="93">
        <f t="shared" si="10"/>
        <v>11.627906976744185</v>
      </c>
      <c r="AK23" s="67">
        <v>17</v>
      </c>
      <c r="AL23" s="38"/>
      <c r="AM23" s="124">
        <v>241</v>
      </c>
      <c r="AN23" s="94">
        <f t="shared" si="11"/>
        <v>1.0041666666666667</v>
      </c>
      <c r="AO23" s="89">
        <v>223</v>
      </c>
      <c r="AP23" s="125">
        <v>9</v>
      </c>
      <c r="AQ23" s="126">
        <f t="shared" si="12"/>
        <v>27</v>
      </c>
      <c r="AR23" s="125"/>
      <c r="AS23" s="40">
        <v>5</v>
      </c>
      <c r="AT23" s="126">
        <f t="shared" si="13"/>
        <v>13</v>
      </c>
      <c r="AU23" s="126">
        <f t="shared" si="14"/>
        <v>15</v>
      </c>
      <c r="AV23" s="127">
        <v>248</v>
      </c>
      <c r="AW23" s="113">
        <f t="shared" si="15"/>
        <v>11.210762331838566</v>
      </c>
      <c r="AX23" s="126">
        <v>18</v>
      </c>
      <c r="AY23" s="31"/>
      <c r="AZ23" s="127">
        <v>247</v>
      </c>
      <c r="BA23" s="114">
        <f t="shared" si="16"/>
        <v>0.99596774193548387</v>
      </c>
    </row>
    <row r="24" spans="1:53" x14ac:dyDescent="0.35">
      <c r="A24" s="8">
        <v>3</v>
      </c>
      <c r="B24" s="4" t="s">
        <v>28</v>
      </c>
      <c r="C24" s="4">
        <v>25</v>
      </c>
      <c r="D24" s="4" t="s">
        <v>29</v>
      </c>
      <c r="E24" s="22">
        <v>492</v>
      </c>
      <c r="F24" s="96">
        <v>7</v>
      </c>
      <c r="G24" s="96">
        <v>2</v>
      </c>
      <c r="H24" s="96"/>
      <c r="I24" s="96">
        <v>518</v>
      </c>
      <c r="J24" s="137">
        <f t="shared" si="0"/>
        <v>5.2845528455284558</v>
      </c>
      <c r="K24" s="99">
        <v>14</v>
      </c>
      <c r="L24" s="24"/>
      <c r="M24" s="97">
        <v>514</v>
      </c>
      <c r="N24" s="100">
        <f t="shared" si="1"/>
        <v>0.99227799227799229</v>
      </c>
      <c r="O24" s="22">
        <v>502</v>
      </c>
      <c r="P24" s="34">
        <v>14</v>
      </c>
      <c r="Q24" s="119">
        <f t="shared" si="2"/>
        <v>21</v>
      </c>
      <c r="R24" s="118">
        <v>12</v>
      </c>
      <c r="S24" s="118">
        <v>7</v>
      </c>
      <c r="T24" s="119">
        <f t="shared" si="3"/>
        <v>14</v>
      </c>
      <c r="U24" s="119">
        <f t="shared" si="4"/>
        <v>7</v>
      </c>
      <c r="V24" s="120">
        <v>527</v>
      </c>
      <c r="W24" s="28">
        <f t="shared" si="5"/>
        <v>4.9800796812749004</v>
      </c>
      <c r="X24" s="61">
        <v>14</v>
      </c>
      <c r="Y24" s="120">
        <v>1</v>
      </c>
      <c r="Z24" s="120">
        <v>525</v>
      </c>
      <c r="AA24" s="29">
        <f t="shared" si="6"/>
        <v>0.99620493358633777</v>
      </c>
      <c r="AB24" s="22">
        <v>503</v>
      </c>
      <c r="AC24" s="122">
        <v>12</v>
      </c>
      <c r="AD24" s="123">
        <f t="shared" si="7"/>
        <v>33</v>
      </c>
      <c r="AE24" s="122">
        <v>4</v>
      </c>
      <c r="AF24" s="122">
        <v>2</v>
      </c>
      <c r="AG24" s="124">
        <f t="shared" si="8"/>
        <v>18</v>
      </c>
      <c r="AH24" s="124">
        <f t="shared" si="9"/>
        <v>9</v>
      </c>
      <c r="AI24" s="124">
        <v>528</v>
      </c>
      <c r="AJ24" s="93">
        <f t="shared" si="10"/>
        <v>4.9701789264413518</v>
      </c>
      <c r="AK24" s="67">
        <v>14</v>
      </c>
      <c r="AL24" s="38">
        <v>2</v>
      </c>
      <c r="AM24" s="124">
        <v>525</v>
      </c>
      <c r="AN24" s="94">
        <f t="shared" si="11"/>
        <v>0.99431818181818177</v>
      </c>
      <c r="AO24" s="89">
        <v>513</v>
      </c>
      <c r="AP24" s="125">
        <v>14</v>
      </c>
      <c r="AQ24" s="126">
        <f t="shared" si="12"/>
        <v>47</v>
      </c>
      <c r="AR24" s="125">
        <v>10</v>
      </c>
      <c r="AS24" s="40">
        <v>9</v>
      </c>
      <c r="AT24" s="126">
        <f t="shared" si="13"/>
        <v>28</v>
      </c>
      <c r="AU24" s="126">
        <f t="shared" si="14"/>
        <v>18</v>
      </c>
      <c r="AV24" s="127">
        <v>536</v>
      </c>
      <c r="AW24" s="113">
        <f t="shared" si="15"/>
        <v>4.4834307992202724</v>
      </c>
      <c r="AX24" s="126">
        <v>14</v>
      </c>
      <c r="AY24" s="31">
        <v>2</v>
      </c>
      <c r="AZ24" s="127">
        <v>532</v>
      </c>
      <c r="BA24" s="114">
        <f t="shared" si="16"/>
        <v>0.9925373134328358</v>
      </c>
    </row>
    <row r="25" spans="1:53" x14ac:dyDescent="0.35">
      <c r="A25" s="8">
        <v>3</v>
      </c>
      <c r="B25" s="4" t="s">
        <v>28</v>
      </c>
      <c r="C25" s="4">
        <v>55</v>
      </c>
      <c r="D25" s="4" t="s">
        <v>31</v>
      </c>
      <c r="E25" s="22">
        <v>1591</v>
      </c>
      <c r="F25" s="96">
        <v>40</v>
      </c>
      <c r="G25" s="96">
        <v>11</v>
      </c>
      <c r="H25" s="96">
        <v>6</v>
      </c>
      <c r="I25" s="96">
        <v>1704</v>
      </c>
      <c r="J25" s="137">
        <f t="shared" si="0"/>
        <v>7.1024512884978002</v>
      </c>
      <c r="K25" s="99">
        <v>246</v>
      </c>
      <c r="L25" s="24"/>
      <c r="M25" s="97">
        <v>1688</v>
      </c>
      <c r="N25" s="100">
        <f t="shared" si="1"/>
        <v>0.99061032863849763</v>
      </c>
      <c r="O25" s="22">
        <v>1616</v>
      </c>
      <c r="P25" s="34">
        <v>43</v>
      </c>
      <c r="Q25" s="119">
        <f t="shared" si="2"/>
        <v>83</v>
      </c>
      <c r="R25" s="118">
        <v>24</v>
      </c>
      <c r="S25" s="118">
        <v>7</v>
      </c>
      <c r="T25" s="119">
        <f t="shared" si="3"/>
        <v>35</v>
      </c>
      <c r="U25" s="119">
        <f t="shared" si="4"/>
        <v>13</v>
      </c>
      <c r="V25" s="120">
        <v>1729</v>
      </c>
      <c r="W25" s="28">
        <f t="shared" si="5"/>
        <v>6.9925742574257432</v>
      </c>
      <c r="X25" s="61">
        <v>249</v>
      </c>
      <c r="Y25" s="120"/>
      <c r="Z25" s="120">
        <v>1717</v>
      </c>
      <c r="AA25" s="29">
        <f t="shared" si="6"/>
        <v>0.99305957200694039</v>
      </c>
      <c r="AB25" s="22">
        <v>1660</v>
      </c>
      <c r="AC25" s="122">
        <v>48</v>
      </c>
      <c r="AD25" s="123">
        <f t="shared" si="7"/>
        <v>131</v>
      </c>
      <c r="AE25" s="122">
        <v>35</v>
      </c>
      <c r="AF25" s="122">
        <v>8</v>
      </c>
      <c r="AG25" s="124">
        <f t="shared" si="8"/>
        <v>70</v>
      </c>
      <c r="AH25" s="124">
        <f t="shared" si="9"/>
        <v>21</v>
      </c>
      <c r="AI25" s="124">
        <v>1749</v>
      </c>
      <c r="AJ25" s="93">
        <f t="shared" si="10"/>
        <v>5.3614457831325302</v>
      </c>
      <c r="AK25" s="67">
        <v>255</v>
      </c>
      <c r="AL25" s="38"/>
      <c r="AM25" s="124">
        <v>1739</v>
      </c>
      <c r="AN25" s="94">
        <f t="shared" si="11"/>
        <v>0.9942824471126358</v>
      </c>
      <c r="AO25" s="89">
        <v>1675</v>
      </c>
      <c r="AP25" s="125">
        <v>40</v>
      </c>
      <c r="AQ25" s="126">
        <f t="shared" si="12"/>
        <v>171</v>
      </c>
      <c r="AR25" s="125">
        <v>15</v>
      </c>
      <c r="AS25" s="40">
        <v>2</v>
      </c>
      <c r="AT25" s="126">
        <f t="shared" si="13"/>
        <v>85</v>
      </c>
      <c r="AU25" s="126">
        <f t="shared" si="14"/>
        <v>23</v>
      </c>
      <c r="AV25" s="127">
        <v>1778</v>
      </c>
      <c r="AW25" s="113">
        <f t="shared" si="15"/>
        <v>6.1492537313432836</v>
      </c>
      <c r="AX25" s="126">
        <v>258</v>
      </c>
      <c r="AY25" s="31"/>
      <c r="AZ25" s="127">
        <v>1764</v>
      </c>
      <c r="BA25" s="114">
        <f t="shared" si="16"/>
        <v>0.99212598425196852</v>
      </c>
    </row>
    <row r="26" spans="1:53" x14ac:dyDescent="0.35">
      <c r="A26" s="8">
        <v>3</v>
      </c>
      <c r="B26" s="4" t="s">
        <v>28</v>
      </c>
      <c r="C26" s="4">
        <v>56</v>
      </c>
      <c r="D26" s="4" t="s">
        <v>34</v>
      </c>
      <c r="E26" s="22">
        <v>892</v>
      </c>
      <c r="F26" s="96">
        <v>18</v>
      </c>
      <c r="G26" s="96">
        <v>13</v>
      </c>
      <c r="H26" s="96">
        <v>7</v>
      </c>
      <c r="I26" s="96">
        <v>908</v>
      </c>
      <c r="J26" s="137">
        <f t="shared" si="0"/>
        <v>1.7937219730941705</v>
      </c>
      <c r="K26" s="99">
        <v>261</v>
      </c>
      <c r="L26" s="24"/>
      <c r="M26" s="97">
        <v>900</v>
      </c>
      <c r="N26" s="100">
        <f t="shared" si="1"/>
        <v>0.99118942731277537</v>
      </c>
      <c r="O26" s="22">
        <v>900</v>
      </c>
      <c r="P26" s="34">
        <v>14</v>
      </c>
      <c r="Q26" s="119">
        <f t="shared" si="2"/>
        <v>32</v>
      </c>
      <c r="R26" s="118">
        <v>8</v>
      </c>
      <c r="S26" s="118">
        <v>5</v>
      </c>
      <c r="T26" s="119">
        <f t="shared" si="3"/>
        <v>21</v>
      </c>
      <c r="U26" s="119">
        <f t="shared" si="4"/>
        <v>12</v>
      </c>
      <c r="V26" s="120">
        <v>914</v>
      </c>
      <c r="W26" s="28">
        <f t="shared" si="5"/>
        <v>1.5555555555555556</v>
      </c>
      <c r="X26" s="61">
        <v>260</v>
      </c>
      <c r="Y26" s="120"/>
      <c r="Z26" s="120">
        <v>908</v>
      </c>
      <c r="AA26" s="29">
        <f t="shared" si="6"/>
        <v>0.99343544857768051</v>
      </c>
      <c r="AB26" s="22">
        <v>898</v>
      </c>
      <c r="AC26" s="122">
        <v>13</v>
      </c>
      <c r="AD26" s="123">
        <f t="shared" si="7"/>
        <v>45</v>
      </c>
      <c r="AE26" s="122">
        <v>7</v>
      </c>
      <c r="AF26" s="122">
        <v>3</v>
      </c>
      <c r="AG26" s="124">
        <f t="shared" si="8"/>
        <v>28</v>
      </c>
      <c r="AH26" s="124">
        <f t="shared" si="9"/>
        <v>15</v>
      </c>
      <c r="AI26" s="124">
        <v>922</v>
      </c>
      <c r="AJ26" s="93">
        <f t="shared" si="10"/>
        <v>2.6726057906458798</v>
      </c>
      <c r="AK26" s="67">
        <v>263</v>
      </c>
      <c r="AL26" s="38"/>
      <c r="AM26" s="124">
        <v>916</v>
      </c>
      <c r="AN26" s="94">
        <f t="shared" si="11"/>
        <v>0.99349240780911063</v>
      </c>
      <c r="AO26" s="89">
        <v>903</v>
      </c>
      <c r="AP26" s="125">
        <v>12</v>
      </c>
      <c r="AQ26" s="126">
        <f t="shared" si="12"/>
        <v>57</v>
      </c>
      <c r="AR26" s="125">
        <v>5</v>
      </c>
      <c r="AS26" s="40">
        <v>2</v>
      </c>
      <c r="AT26" s="126">
        <f t="shared" si="13"/>
        <v>33</v>
      </c>
      <c r="AU26" s="126">
        <f t="shared" si="14"/>
        <v>17</v>
      </c>
      <c r="AV26" s="127">
        <v>929</v>
      </c>
      <c r="AW26" s="113">
        <f t="shared" si="15"/>
        <v>2.8792912513842746</v>
      </c>
      <c r="AX26" s="126">
        <v>261</v>
      </c>
      <c r="AY26" s="31"/>
      <c r="AZ26" s="127">
        <v>923</v>
      </c>
      <c r="BA26" s="114">
        <f t="shared" si="16"/>
        <v>0.9935414424111948</v>
      </c>
    </row>
    <row r="27" spans="1:53" x14ac:dyDescent="0.35">
      <c r="A27" s="8">
        <v>3</v>
      </c>
      <c r="B27" s="4" t="s">
        <v>28</v>
      </c>
      <c r="C27" s="4">
        <v>75</v>
      </c>
      <c r="D27" s="4" t="s">
        <v>33</v>
      </c>
      <c r="E27" s="22">
        <v>461</v>
      </c>
      <c r="F27" s="96">
        <v>7</v>
      </c>
      <c r="G27" s="96">
        <v>7</v>
      </c>
      <c r="H27" s="96"/>
      <c r="I27" s="96">
        <v>467</v>
      </c>
      <c r="J27" s="137">
        <f t="shared" si="0"/>
        <v>1.3015184381778742</v>
      </c>
      <c r="K27" s="99">
        <v>289</v>
      </c>
      <c r="L27" s="24"/>
      <c r="M27" s="97">
        <v>460</v>
      </c>
      <c r="N27" s="100">
        <f t="shared" si="1"/>
        <v>0.98501070663811563</v>
      </c>
      <c r="O27" s="22">
        <v>463</v>
      </c>
      <c r="P27" s="34">
        <v>5</v>
      </c>
      <c r="Q27" s="119">
        <f t="shared" si="2"/>
        <v>12</v>
      </c>
      <c r="R27" s="118">
        <v>3</v>
      </c>
      <c r="S27" s="118">
        <v>1</v>
      </c>
      <c r="T27" s="119">
        <f t="shared" si="3"/>
        <v>10</v>
      </c>
      <c r="U27" s="119">
        <f t="shared" si="4"/>
        <v>1</v>
      </c>
      <c r="V27" s="120">
        <v>467</v>
      </c>
      <c r="W27" s="28">
        <f t="shared" si="5"/>
        <v>0.86393088552915775</v>
      </c>
      <c r="X27" s="61">
        <v>288</v>
      </c>
      <c r="Y27" s="120"/>
      <c r="Z27" s="120">
        <v>460</v>
      </c>
      <c r="AA27" s="29">
        <f t="shared" si="6"/>
        <v>0.98501070663811563</v>
      </c>
      <c r="AB27" s="22">
        <v>464</v>
      </c>
      <c r="AC27" s="122">
        <v>5</v>
      </c>
      <c r="AD27" s="123">
        <f t="shared" si="7"/>
        <v>17</v>
      </c>
      <c r="AE27" s="122">
        <v>10</v>
      </c>
      <c r="AF27" s="122">
        <v>4</v>
      </c>
      <c r="AG27" s="124">
        <f t="shared" si="8"/>
        <v>20</v>
      </c>
      <c r="AH27" s="124">
        <f t="shared" si="9"/>
        <v>5</v>
      </c>
      <c r="AI27" s="124">
        <v>462</v>
      </c>
      <c r="AJ27" s="93">
        <f t="shared" si="10"/>
        <v>-0.43103448275862066</v>
      </c>
      <c r="AK27" s="67">
        <v>286</v>
      </c>
      <c r="AL27" s="38"/>
      <c r="AM27" s="124">
        <v>455</v>
      </c>
      <c r="AN27" s="94">
        <f t="shared" si="11"/>
        <v>0.98484848484848486</v>
      </c>
      <c r="AO27" s="89">
        <v>467</v>
      </c>
      <c r="AP27" s="125">
        <v>10</v>
      </c>
      <c r="AQ27" s="126">
        <f t="shared" si="12"/>
        <v>27</v>
      </c>
      <c r="AR27" s="125">
        <v>6</v>
      </c>
      <c r="AS27" s="40">
        <v>3</v>
      </c>
      <c r="AT27" s="126">
        <f t="shared" si="13"/>
        <v>26</v>
      </c>
      <c r="AU27" s="126">
        <f t="shared" si="14"/>
        <v>8</v>
      </c>
      <c r="AV27" s="127">
        <v>466</v>
      </c>
      <c r="AW27" s="113">
        <f t="shared" si="15"/>
        <v>-0.21413276231263384</v>
      </c>
      <c r="AX27" s="126">
        <v>287</v>
      </c>
      <c r="AY27" s="31"/>
      <c r="AZ27" s="127">
        <v>453</v>
      </c>
      <c r="BA27" s="114">
        <f t="shared" si="16"/>
        <v>0.97210300429184548</v>
      </c>
    </row>
    <row r="28" spans="1:53" x14ac:dyDescent="0.35">
      <c r="A28" s="8">
        <v>3</v>
      </c>
      <c r="B28" s="4" t="s">
        <v>28</v>
      </c>
      <c r="C28" s="4">
        <v>88</v>
      </c>
      <c r="D28" s="4" t="s">
        <v>30</v>
      </c>
      <c r="E28" s="22">
        <v>1034</v>
      </c>
      <c r="F28" s="96">
        <v>19</v>
      </c>
      <c r="G28" s="96">
        <v>21</v>
      </c>
      <c r="H28" s="96">
        <v>5</v>
      </c>
      <c r="I28" s="96">
        <v>1035</v>
      </c>
      <c r="J28" s="137">
        <f t="shared" si="0"/>
        <v>9.6711798839458421E-2</v>
      </c>
      <c r="K28" s="99">
        <v>439</v>
      </c>
      <c r="L28" s="24"/>
      <c r="M28" s="97">
        <v>1029</v>
      </c>
      <c r="N28" s="100">
        <f t="shared" si="1"/>
        <v>0.99420289855072463</v>
      </c>
      <c r="O28" s="22">
        <v>1032</v>
      </c>
      <c r="P28" s="34">
        <v>20</v>
      </c>
      <c r="Q28" s="119">
        <f t="shared" si="2"/>
        <v>39</v>
      </c>
      <c r="R28" s="118">
        <v>13</v>
      </c>
      <c r="S28" s="118">
        <v>4</v>
      </c>
      <c r="T28" s="119">
        <f t="shared" si="3"/>
        <v>34</v>
      </c>
      <c r="U28" s="119">
        <f t="shared" si="4"/>
        <v>9</v>
      </c>
      <c r="V28" s="120">
        <v>1042</v>
      </c>
      <c r="W28" s="28">
        <f t="shared" si="5"/>
        <v>0.96899224806201545</v>
      </c>
      <c r="X28" s="61">
        <v>438</v>
      </c>
      <c r="Y28" s="120"/>
      <c r="Z28" s="120">
        <v>1036</v>
      </c>
      <c r="AA28" s="29">
        <f t="shared" si="6"/>
        <v>0.99424184261036463</v>
      </c>
      <c r="AB28" s="22">
        <v>1032</v>
      </c>
      <c r="AC28" s="122">
        <v>23</v>
      </c>
      <c r="AD28" s="123">
        <f t="shared" si="7"/>
        <v>62</v>
      </c>
      <c r="AE28" s="122">
        <v>15</v>
      </c>
      <c r="AF28" s="122">
        <v>4</v>
      </c>
      <c r="AG28" s="124">
        <f t="shared" si="8"/>
        <v>49</v>
      </c>
      <c r="AH28" s="124">
        <f t="shared" si="9"/>
        <v>13</v>
      </c>
      <c r="AI28" s="124">
        <v>1048</v>
      </c>
      <c r="AJ28" s="93">
        <f t="shared" si="10"/>
        <v>1.5503875968992249</v>
      </c>
      <c r="AK28" s="67">
        <v>442</v>
      </c>
      <c r="AL28" s="38"/>
      <c r="AM28" s="124">
        <v>1043</v>
      </c>
      <c r="AN28" s="94">
        <f t="shared" si="11"/>
        <v>0.99522900763358779</v>
      </c>
      <c r="AO28" s="89">
        <v>1037</v>
      </c>
      <c r="AP28" s="125">
        <v>20</v>
      </c>
      <c r="AQ28" s="126">
        <f t="shared" si="12"/>
        <v>82</v>
      </c>
      <c r="AR28" s="125">
        <v>9</v>
      </c>
      <c r="AS28" s="40">
        <v>2</v>
      </c>
      <c r="AT28" s="126">
        <f t="shared" si="13"/>
        <v>58</v>
      </c>
      <c r="AU28" s="126">
        <f t="shared" si="14"/>
        <v>15</v>
      </c>
      <c r="AV28" s="127">
        <v>1061</v>
      </c>
      <c r="AW28" s="113">
        <f t="shared" si="15"/>
        <v>2.3143683702989395</v>
      </c>
      <c r="AX28" s="126">
        <v>448</v>
      </c>
      <c r="AY28" s="31"/>
      <c r="AZ28" s="127">
        <v>1056</v>
      </c>
      <c r="BA28" s="114">
        <f t="shared" si="16"/>
        <v>0.99528746465598494</v>
      </c>
    </row>
    <row r="29" spans="1:53" x14ac:dyDescent="0.35">
      <c r="A29" s="8">
        <v>4</v>
      </c>
      <c r="B29" s="4" t="s">
        <v>36</v>
      </c>
      <c r="C29" s="4">
        <v>18</v>
      </c>
      <c r="D29" s="4" t="s">
        <v>38</v>
      </c>
      <c r="E29" s="22">
        <v>1294</v>
      </c>
      <c r="F29" s="96">
        <v>22</v>
      </c>
      <c r="G29" s="96">
        <v>15</v>
      </c>
      <c r="H29" s="96">
        <v>8</v>
      </c>
      <c r="I29" s="96">
        <v>1328</v>
      </c>
      <c r="J29" s="137">
        <f t="shared" si="0"/>
        <v>2.627511591962906</v>
      </c>
      <c r="K29" s="99">
        <v>277</v>
      </c>
      <c r="L29" s="24"/>
      <c r="M29" s="97">
        <v>1324</v>
      </c>
      <c r="N29" s="100">
        <f t="shared" si="1"/>
        <v>0.99698795180722888</v>
      </c>
      <c r="O29" s="22">
        <v>1306</v>
      </c>
      <c r="P29" s="34">
        <v>27</v>
      </c>
      <c r="Q29" s="119">
        <f t="shared" si="2"/>
        <v>49</v>
      </c>
      <c r="R29" s="118">
        <v>15</v>
      </c>
      <c r="S29" s="118">
        <v>5</v>
      </c>
      <c r="T29" s="119">
        <f t="shared" si="3"/>
        <v>30</v>
      </c>
      <c r="U29" s="119">
        <f t="shared" si="4"/>
        <v>13</v>
      </c>
      <c r="V29" s="120">
        <v>1345</v>
      </c>
      <c r="W29" s="28">
        <f t="shared" si="5"/>
        <v>2.9862174578866769</v>
      </c>
      <c r="X29" s="61">
        <v>280</v>
      </c>
      <c r="Y29" s="120"/>
      <c r="Z29" s="120">
        <v>1343</v>
      </c>
      <c r="AA29" s="29">
        <f t="shared" si="6"/>
        <v>0.99851301115241631</v>
      </c>
      <c r="AB29" s="22">
        <v>1317</v>
      </c>
      <c r="AC29" s="122">
        <v>30</v>
      </c>
      <c r="AD29" s="123">
        <f t="shared" si="7"/>
        <v>79</v>
      </c>
      <c r="AE29" s="122">
        <v>18</v>
      </c>
      <c r="AF29" s="122">
        <v>11</v>
      </c>
      <c r="AG29" s="124">
        <f t="shared" si="8"/>
        <v>48</v>
      </c>
      <c r="AH29" s="124">
        <f t="shared" si="9"/>
        <v>24</v>
      </c>
      <c r="AI29" s="124">
        <v>1361</v>
      </c>
      <c r="AJ29" s="93">
        <f t="shared" si="10"/>
        <v>3.3409263477600608</v>
      </c>
      <c r="AK29" s="67">
        <v>281</v>
      </c>
      <c r="AL29" s="38"/>
      <c r="AM29" s="124">
        <v>1356</v>
      </c>
      <c r="AN29" s="94">
        <f t="shared" si="11"/>
        <v>0.9963262307127112</v>
      </c>
      <c r="AO29" s="89">
        <v>1321</v>
      </c>
      <c r="AP29" s="125">
        <v>24</v>
      </c>
      <c r="AQ29" s="126">
        <f t="shared" si="12"/>
        <v>103</v>
      </c>
      <c r="AR29" s="125">
        <v>23</v>
      </c>
      <c r="AS29" s="40">
        <v>11</v>
      </c>
      <c r="AT29" s="126">
        <f t="shared" si="13"/>
        <v>71</v>
      </c>
      <c r="AU29" s="126">
        <f t="shared" si="14"/>
        <v>35</v>
      </c>
      <c r="AV29" s="127">
        <v>1360</v>
      </c>
      <c r="AW29" s="113">
        <f t="shared" si="15"/>
        <v>2.9523088569265705</v>
      </c>
      <c r="AX29" s="126">
        <v>281</v>
      </c>
      <c r="AY29" s="31"/>
      <c r="AZ29" s="127">
        <v>1352</v>
      </c>
      <c r="BA29" s="114">
        <f t="shared" si="16"/>
        <v>0.99411764705882355</v>
      </c>
    </row>
    <row r="30" spans="1:53" x14ac:dyDescent="0.35">
      <c r="A30" s="8">
        <v>4</v>
      </c>
      <c r="B30" s="4" t="s">
        <v>36</v>
      </c>
      <c r="C30" s="4">
        <v>39</v>
      </c>
      <c r="D30" s="4" t="s">
        <v>37</v>
      </c>
      <c r="E30" s="22">
        <v>949</v>
      </c>
      <c r="F30" s="96">
        <v>7</v>
      </c>
      <c r="G30" s="96">
        <v>13</v>
      </c>
      <c r="H30" s="96">
        <v>4</v>
      </c>
      <c r="I30" s="96">
        <v>943</v>
      </c>
      <c r="J30" s="137">
        <f t="shared" si="0"/>
        <v>-0.63224446786090627</v>
      </c>
      <c r="K30" s="99">
        <v>615</v>
      </c>
      <c r="L30" s="24"/>
      <c r="M30" s="97">
        <v>943</v>
      </c>
      <c r="N30" s="100">
        <f t="shared" si="1"/>
        <v>1</v>
      </c>
      <c r="O30" s="22">
        <v>943</v>
      </c>
      <c r="P30" s="34">
        <v>10</v>
      </c>
      <c r="Q30" s="119">
        <f t="shared" si="2"/>
        <v>17</v>
      </c>
      <c r="R30" s="118">
        <v>4</v>
      </c>
      <c r="S30" s="118">
        <v>1</v>
      </c>
      <c r="T30" s="119">
        <f t="shared" si="3"/>
        <v>17</v>
      </c>
      <c r="U30" s="119">
        <f t="shared" si="4"/>
        <v>5</v>
      </c>
      <c r="V30" s="120">
        <v>951</v>
      </c>
      <c r="W30" s="28">
        <f t="shared" si="5"/>
        <v>0.84835630965005315</v>
      </c>
      <c r="X30" s="61">
        <v>616</v>
      </c>
      <c r="Y30" s="120"/>
      <c r="Z30" s="120">
        <v>950</v>
      </c>
      <c r="AA30" s="29">
        <f t="shared" si="6"/>
        <v>0.9989484752891693</v>
      </c>
      <c r="AB30" s="22">
        <v>946</v>
      </c>
      <c r="AC30" s="122">
        <v>13</v>
      </c>
      <c r="AD30" s="123">
        <f t="shared" si="7"/>
        <v>30</v>
      </c>
      <c r="AE30" s="122">
        <v>3</v>
      </c>
      <c r="AF30" s="122"/>
      <c r="AG30" s="124">
        <f t="shared" si="8"/>
        <v>20</v>
      </c>
      <c r="AH30" s="124">
        <f t="shared" si="9"/>
        <v>5</v>
      </c>
      <c r="AI30" s="124">
        <v>961</v>
      </c>
      <c r="AJ30" s="93">
        <f t="shared" si="10"/>
        <v>1.5856236786469344</v>
      </c>
      <c r="AK30" s="67">
        <v>621</v>
      </c>
      <c r="AL30" s="38"/>
      <c r="AM30" s="124">
        <v>961</v>
      </c>
      <c r="AN30" s="94">
        <f t="shared" si="11"/>
        <v>1</v>
      </c>
      <c r="AO30" s="89">
        <v>949</v>
      </c>
      <c r="AP30" s="125">
        <v>14</v>
      </c>
      <c r="AQ30" s="126">
        <f t="shared" si="12"/>
        <v>44</v>
      </c>
      <c r="AR30" s="125">
        <v>5</v>
      </c>
      <c r="AS30" s="40">
        <v>3</v>
      </c>
      <c r="AT30" s="126">
        <f t="shared" si="13"/>
        <v>25</v>
      </c>
      <c r="AU30" s="126">
        <f t="shared" si="14"/>
        <v>8</v>
      </c>
      <c r="AV30" s="127">
        <v>966</v>
      </c>
      <c r="AW30" s="113">
        <f t="shared" si="15"/>
        <v>1.7913593256059008</v>
      </c>
      <c r="AX30" s="126">
        <v>614</v>
      </c>
      <c r="AY30" s="31"/>
      <c r="AZ30" s="127">
        <v>966</v>
      </c>
      <c r="BA30" s="114">
        <f t="shared" si="16"/>
        <v>1</v>
      </c>
    </row>
    <row r="31" spans="1:53" x14ac:dyDescent="0.35">
      <c r="A31" s="8">
        <v>4</v>
      </c>
      <c r="B31" s="4" t="s">
        <v>36</v>
      </c>
      <c r="C31" s="4">
        <v>48</v>
      </c>
      <c r="D31" s="4" t="s">
        <v>39</v>
      </c>
      <c r="E31" s="22">
        <v>240</v>
      </c>
      <c r="F31" s="96">
        <v>7</v>
      </c>
      <c r="G31" s="96">
        <v>1</v>
      </c>
      <c r="H31" s="96">
        <v>1</v>
      </c>
      <c r="I31" s="96">
        <v>252</v>
      </c>
      <c r="J31" s="137">
        <f t="shared" si="0"/>
        <v>5</v>
      </c>
      <c r="K31" s="99">
        <v>140</v>
      </c>
      <c r="L31" s="24"/>
      <c r="M31" s="97">
        <v>252</v>
      </c>
      <c r="N31" s="100">
        <f t="shared" si="1"/>
        <v>1</v>
      </c>
      <c r="O31" s="22">
        <v>244</v>
      </c>
      <c r="P31" s="34">
        <v>4</v>
      </c>
      <c r="Q31" s="119">
        <f t="shared" si="2"/>
        <v>11</v>
      </c>
      <c r="R31" s="118">
        <v>5</v>
      </c>
      <c r="S31" s="118">
        <v>1</v>
      </c>
      <c r="T31" s="119">
        <f t="shared" si="3"/>
        <v>6</v>
      </c>
      <c r="U31" s="119">
        <f t="shared" si="4"/>
        <v>2</v>
      </c>
      <c r="V31" s="120">
        <v>251</v>
      </c>
      <c r="W31" s="28">
        <f t="shared" si="5"/>
        <v>2.8688524590163933</v>
      </c>
      <c r="X31" s="61">
        <v>138</v>
      </c>
      <c r="Y31" s="120"/>
      <c r="Z31" s="120">
        <v>251</v>
      </c>
      <c r="AA31" s="29">
        <f t="shared" si="6"/>
        <v>1</v>
      </c>
      <c r="AB31" s="22">
        <v>242</v>
      </c>
      <c r="AC31" s="122">
        <v>6</v>
      </c>
      <c r="AD31" s="123">
        <f t="shared" si="7"/>
        <v>17</v>
      </c>
      <c r="AE31" s="122">
        <v>5</v>
      </c>
      <c r="AF31" s="122">
        <v>4</v>
      </c>
      <c r="AG31" s="124">
        <f t="shared" si="8"/>
        <v>11</v>
      </c>
      <c r="AH31" s="124">
        <f t="shared" si="9"/>
        <v>6</v>
      </c>
      <c r="AI31" s="124">
        <v>254</v>
      </c>
      <c r="AJ31" s="93">
        <f t="shared" si="10"/>
        <v>4.9586776859504136</v>
      </c>
      <c r="AK31" s="67">
        <v>136</v>
      </c>
      <c r="AL31" s="38"/>
      <c r="AM31" s="124">
        <v>254</v>
      </c>
      <c r="AN31" s="94">
        <f t="shared" si="11"/>
        <v>1</v>
      </c>
      <c r="AO31" s="89">
        <v>246</v>
      </c>
      <c r="AP31" s="125">
        <v>5</v>
      </c>
      <c r="AQ31" s="126">
        <f t="shared" si="12"/>
        <v>22</v>
      </c>
      <c r="AR31" s="125">
        <v>3</v>
      </c>
      <c r="AS31" s="40">
        <v>2</v>
      </c>
      <c r="AT31" s="126">
        <f t="shared" si="13"/>
        <v>14</v>
      </c>
      <c r="AU31" s="126">
        <f t="shared" si="14"/>
        <v>8</v>
      </c>
      <c r="AV31" s="127">
        <v>256</v>
      </c>
      <c r="AW31" s="113">
        <f t="shared" si="15"/>
        <v>4.0650406504065035</v>
      </c>
      <c r="AX31" s="126">
        <v>139</v>
      </c>
      <c r="AY31" s="111"/>
      <c r="AZ31" s="127">
        <v>255</v>
      </c>
      <c r="BA31" s="114">
        <f t="shared" si="16"/>
        <v>0.99609375</v>
      </c>
    </row>
    <row r="32" spans="1:53" x14ac:dyDescent="0.35">
      <c r="A32" s="8">
        <v>4</v>
      </c>
      <c r="B32" s="4" t="s">
        <v>36</v>
      </c>
      <c r="C32" s="4">
        <v>58</v>
      </c>
      <c r="D32" s="4" t="s">
        <v>40</v>
      </c>
      <c r="E32" s="22">
        <v>230</v>
      </c>
      <c r="F32" s="96">
        <v>5</v>
      </c>
      <c r="G32" s="96">
        <v>5</v>
      </c>
      <c r="H32" s="96">
        <v>2</v>
      </c>
      <c r="I32" s="96">
        <v>235</v>
      </c>
      <c r="J32" s="137">
        <f t="shared" si="0"/>
        <v>2.1739130434782608</v>
      </c>
      <c r="K32" s="99">
        <v>84</v>
      </c>
      <c r="L32" s="24"/>
      <c r="M32" s="97">
        <v>233</v>
      </c>
      <c r="N32" s="100">
        <f t="shared" si="1"/>
        <v>0.99148936170212765</v>
      </c>
      <c r="O32" s="22">
        <v>228</v>
      </c>
      <c r="P32" s="34">
        <v>3</v>
      </c>
      <c r="Q32" s="119">
        <f t="shared" si="2"/>
        <v>8</v>
      </c>
      <c r="R32" s="118">
        <v>6</v>
      </c>
      <c r="S32" s="118">
        <v>4</v>
      </c>
      <c r="T32" s="119">
        <f t="shared" si="3"/>
        <v>11</v>
      </c>
      <c r="U32" s="119">
        <f t="shared" si="4"/>
        <v>6</v>
      </c>
      <c r="V32" s="120">
        <v>232</v>
      </c>
      <c r="W32" s="28">
        <f t="shared" si="5"/>
        <v>1.7543859649122806</v>
      </c>
      <c r="X32" s="61">
        <v>84</v>
      </c>
      <c r="Y32" s="120"/>
      <c r="Z32" s="120">
        <v>232</v>
      </c>
      <c r="AA32" s="29">
        <f t="shared" si="6"/>
        <v>1</v>
      </c>
      <c r="AB32" s="22">
        <v>235</v>
      </c>
      <c r="AC32" s="122">
        <v>6</v>
      </c>
      <c r="AD32" s="123">
        <f t="shared" si="7"/>
        <v>14</v>
      </c>
      <c r="AE32" s="122">
        <v>2</v>
      </c>
      <c r="AF32" s="122">
        <v>2</v>
      </c>
      <c r="AG32" s="124">
        <f t="shared" si="8"/>
        <v>13</v>
      </c>
      <c r="AH32" s="124">
        <f t="shared" si="9"/>
        <v>8</v>
      </c>
      <c r="AI32" s="124">
        <v>236</v>
      </c>
      <c r="AJ32" s="93">
        <f t="shared" si="10"/>
        <v>0.42553191489361702</v>
      </c>
      <c r="AK32" s="67">
        <v>85</v>
      </c>
      <c r="AL32" s="38"/>
      <c r="AM32" s="124">
        <v>235</v>
      </c>
      <c r="AN32" s="94">
        <f t="shared" si="11"/>
        <v>0.99576271186440679</v>
      </c>
      <c r="AO32" s="89">
        <v>235</v>
      </c>
      <c r="AP32" s="125">
        <v>7</v>
      </c>
      <c r="AQ32" s="126">
        <f t="shared" si="12"/>
        <v>21</v>
      </c>
      <c r="AR32" s="125">
        <v>4</v>
      </c>
      <c r="AS32" s="40">
        <v>2</v>
      </c>
      <c r="AT32" s="126">
        <f t="shared" si="13"/>
        <v>17</v>
      </c>
      <c r="AU32" s="126">
        <f t="shared" si="14"/>
        <v>10</v>
      </c>
      <c r="AV32" s="127">
        <v>240</v>
      </c>
      <c r="AW32" s="113">
        <f t="shared" si="15"/>
        <v>2.1276595744680851</v>
      </c>
      <c r="AX32" s="126">
        <v>86</v>
      </c>
      <c r="AY32" s="31"/>
      <c r="AZ32" s="127">
        <v>238</v>
      </c>
      <c r="BA32" s="114">
        <f t="shared" si="16"/>
        <v>0.9916666666666667</v>
      </c>
    </row>
    <row r="33" spans="1:53" x14ac:dyDescent="0.35">
      <c r="A33" s="8">
        <v>4</v>
      </c>
      <c r="B33" s="4" t="s">
        <v>36</v>
      </c>
      <c r="C33" s="4">
        <v>84</v>
      </c>
      <c r="D33" s="4" t="s">
        <v>41</v>
      </c>
      <c r="E33" s="22">
        <v>770</v>
      </c>
      <c r="F33" s="96">
        <v>11</v>
      </c>
      <c r="G33" s="96">
        <v>11</v>
      </c>
      <c r="H33" s="96">
        <v>2</v>
      </c>
      <c r="I33" s="96">
        <v>776</v>
      </c>
      <c r="J33" s="137">
        <f t="shared" si="0"/>
        <v>0.77922077922077926</v>
      </c>
      <c r="K33" s="99">
        <v>479</v>
      </c>
      <c r="L33" s="24"/>
      <c r="M33" s="97">
        <v>772</v>
      </c>
      <c r="N33" s="100">
        <f t="shared" si="1"/>
        <v>0.99484536082474229</v>
      </c>
      <c r="O33" s="22">
        <v>774</v>
      </c>
      <c r="P33" s="34">
        <v>12</v>
      </c>
      <c r="Q33" s="119">
        <f t="shared" si="2"/>
        <v>23</v>
      </c>
      <c r="R33" s="118">
        <v>4</v>
      </c>
      <c r="S33" s="118">
        <v>2</v>
      </c>
      <c r="T33" s="119">
        <f t="shared" si="3"/>
        <v>15</v>
      </c>
      <c r="U33" s="119">
        <f t="shared" si="4"/>
        <v>4</v>
      </c>
      <c r="V33" s="120">
        <v>785</v>
      </c>
      <c r="W33" s="28">
        <f t="shared" si="5"/>
        <v>1.421188630490956</v>
      </c>
      <c r="X33" s="61">
        <v>479</v>
      </c>
      <c r="Y33" s="120"/>
      <c r="Z33" s="120">
        <v>783</v>
      </c>
      <c r="AA33" s="29">
        <f t="shared" si="6"/>
        <v>0.99745222929936306</v>
      </c>
      <c r="AB33" s="22">
        <v>775</v>
      </c>
      <c r="AC33" s="122">
        <v>8</v>
      </c>
      <c r="AD33" s="123">
        <f t="shared" si="7"/>
        <v>31</v>
      </c>
      <c r="AE33" s="122">
        <v>5</v>
      </c>
      <c r="AF33" s="122">
        <v>3</v>
      </c>
      <c r="AG33" s="124">
        <f t="shared" si="8"/>
        <v>20</v>
      </c>
      <c r="AH33" s="124">
        <f t="shared" si="9"/>
        <v>7</v>
      </c>
      <c r="AI33" s="124">
        <v>788</v>
      </c>
      <c r="AJ33" s="93">
        <f t="shared" si="10"/>
        <v>1.6774193548387095</v>
      </c>
      <c r="AK33" s="67">
        <v>480</v>
      </c>
      <c r="AL33" s="38"/>
      <c r="AM33" s="124">
        <v>786</v>
      </c>
      <c r="AN33" s="94">
        <f t="shared" si="11"/>
        <v>0.9974619289340102</v>
      </c>
      <c r="AO33" s="89">
        <v>776</v>
      </c>
      <c r="AP33" s="125">
        <v>5</v>
      </c>
      <c r="AQ33" s="126">
        <f t="shared" si="12"/>
        <v>36</v>
      </c>
      <c r="AR33" s="125">
        <v>12</v>
      </c>
      <c r="AS33" s="40">
        <v>4</v>
      </c>
      <c r="AT33" s="126">
        <f t="shared" si="13"/>
        <v>32</v>
      </c>
      <c r="AU33" s="126">
        <f t="shared" si="14"/>
        <v>11</v>
      </c>
      <c r="AV33" s="127">
        <v>780</v>
      </c>
      <c r="AW33" s="113">
        <f t="shared" si="15"/>
        <v>0.51546391752577314</v>
      </c>
      <c r="AX33" s="126">
        <v>469</v>
      </c>
      <c r="AY33" s="31"/>
      <c r="AZ33" s="127">
        <v>775</v>
      </c>
      <c r="BA33" s="114">
        <f t="shared" si="16"/>
        <v>0.99358974358974361</v>
      </c>
    </row>
    <row r="34" spans="1:53" x14ac:dyDescent="0.35">
      <c r="A34" s="8">
        <v>5</v>
      </c>
      <c r="B34" s="4" t="s">
        <v>42</v>
      </c>
      <c r="C34" s="4">
        <v>27</v>
      </c>
      <c r="D34" s="4" t="s">
        <v>43</v>
      </c>
      <c r="E34" s="22">
        <v>2205</v>
      </c>
      <c r="F34" s="96">
        <v>45</v>
      </c>
      <c r="G34" s="96">
        <v>40</v>
      </c>
      <c r="H34" s="96">
        <v>22</v>
      </c>
      <c r="I34" s="96">
        <v>2182</v>
      </c>
      <c r="J34" s="137">
        <f t="shared" si="0"/>
        <v>-1.0430839002267573</v>
      </c>
      <c r="K34" s="99">
        <v>124</v>
      </c>
      <c r="L34" s="24">
        <v>1</v>
      </c>
      <c r="M34" s="97">
        <v>2156</v>
      </c>
      <c r="N34" s="100">
        <f t="shared" si="1"/>
        <v>0.98808432630614118</v>
      </c>
      <c r="O34" s="22">
        <v>2206</v>
      </c>
      <c r="P34" s="34">
        <v>48</v>
      </c>
      <c r="Q34" s="119">
        <f t="shared" si="2"/>
        <v>93</v>
      </c>
      <c r="R34" s="118">
        <v>35</v>
      </c>
      <c r="S34" s="118">
        <v>17</v>
      </c>
      <c r="T34" s="119">
        <f t="shared" si="3"/>
        <v>75</v>
      </c>
      <c r="U34" s="119">
        <f t="shared" si="4"/>
        <v>39</v>
      </c>
      <c r="V34" s="120">
        <v>2190</v>
      </c>
      <c r="W34" s="28">
        <f t="shared" si="5"/>
        <v>-0.72529465095194923</v>
      </c>
      <c r="X34" s="61">
        <v>122</v>
      </c>
      <c r="Y34" s="36">
        <v>1</v>
      </c>
      <c r="Z34" s="120">
        <v>2172</v>
      </c>
      <c r="AA34" s="29">
        <f t="shared" si="6"/>
        <v>0.99178082191780825</v>
      </c>
      <c r="AB34" s="22">
        <v>2190</v>
      </c>
      <c r="AC34" s="122">
        <v>40</v>
      </c>
      <c r="AD34" s="123">
        <f t="shared" si="7"/>
        <v>133</v>
      </c>
      <c r="AE34" s="122">
        <v>22</v>
      </c>
      <c r="AF34" s="122">
        <v>4</v>
      </c>
      <c r="AG34" s="124">
        <f t="shared" si="8"/>
        <v>97</v>
      </c>
      <c r="AH34" s="124">
        <f t="shared" si="9"/>
        <v>43</v>
      </c>
      <c r="AI34" s="124">
        <v>2198</v>
      </c>
      <c r="AJ34" s="93">
        <f t="shared" si="10"/>
        <v>0.36529680365296802</v>
      </c>
      <c r="AK34" s="67">
        <v>120</v>
      </c>
      <c r="AL34" s="38">
        <v>1</v>
      </c>
      <c r="AM34" s="124">
        <v>2182</v>
      </c>
      <c r="AN34" s="94">
        <f t="shared" si="11"/>
        <v>0.99272065514103736</v>
      </c>
      <c r="AO34" s="89">
        <v>2177</v>
      </c>
      <c r="AP34" s="125">
        <v>48</v>
      </c>
      <c r="AQ34" s="126">
        <f t="shared" si="12"/>
        <v>181</v>
      </c>
      <c r="AR34" s="125">
        <v>30</v>
      </c>
      <c r="AS34" s="40">
        <v>14</v>
      </c>
      <c r="AT34" s="126">
        <f t="shared" si="13"/>
        <v>127</v>
      </c>
      <c r="AU34" s="126">
        <f t="shared" si="14"/>
        <v>57</v>
      </c>
      <c r="AV34" s="127">
        <v>2209</v>
      </c>
      <c r="AW34" s="113">
        <f t="shared" si="15"/>
        <v>1.4699127239320164</v>
      </c>
      <c r="AX34" s="126">
        <v>122</v>
      </c>
      <c r="AY34" s="31">
        <v>1</v>
      </c>
      <c r="AZ34" s="127">
        <v>2175</v>
      </c>
      <c r="BA34" s="114">
        <f t="shared" si="16"/>
        <v>0.9846084200995926</v>
      </c>
    </row>
    <row r="35" spans="1:53" x14ac:dyDescent="0.35">
      <c r="A35" s="8">
        <v>5</v>
      </c>
      <c r="B35" s="4" t="s">
        <v>42</v>
      </c>
      <c r="C35" s="4">
        <v>36</v>
      </c>
      <c r="D35" s="4" t="s">
        <v>48</v>
      </c>
      <c r="E35" s="22">
        <v>816</v>
      </c>
      <c r="F35" s="96">
        <v>11</v>
      </c>
      <c r="G35" s="96">
        <v>13</v>
      </c>
      <c r="H35" s="96">
        <v>5</v>
      </c>
      <c r="I35" s="96">
        <v>810</v>
      </c>
      <c r="J35" s="137">
        <f t="shared" si="0"/>
        <v>-0.73529411764705876</v>
      </c>
      <c r="K35" s="99">
        <v>536</v>
      </c>
      <c r="L35" s="24"/>
      <c r="M35" s="97">
        <v>794</v>
      </c>
      <c r="N35" s="100">
        <f t="shared" si="1"/>
        <v>0.98024691358024696</v>
      </c>
      <c r="O35" s="22">
        <v>814</v>
      </c>
      <c r="P35" s="34">
        <v>7</v>
      </c>
      <c r="Q35" s="119">
        <f t="shared" si="2"/>
        <v>18</v>
      </c>
      <c r="R35" s="118">
        <v>4</v>
      </c>
      <c r="S35" s="118">
        <v>2</v>
      </c>
      <c r="T35" s="119">
        <f t="shared" si="3"/>
        <v>17</v>
      </c>
      <c r="U35" s="119">
        <f t="shared" si="4"/>
        <v>7</v>
      </c>
      <c r="V35" s="120">
        <v>813</v>
      </c>
      <c r="W35" s="28">
        <f t="shared" si="5"/>
        <v>-0.12285012285012285</v>
      </c>
      <c r="X35" s="61">
        <v>535</v>
      </c>
      <c r="Y35" s="36"/>
      <c r="Z35" s="120">
        <v>800</v>
      </c>
      <c r="AA35" s="29">
        <f t="shared" si="6"/>
        <v>0.98400984009840098</v>
      </c>
      <c r="AB35" s="22">
        <v>812</v>
      </c>
      <c r="AC35" s="122">
        <v>13</v>
      </c>
      <c r="AD35" s="123">
        <f t="shared" si="7"/>
        <v>31</v>
      </c>
      <c r="AE35" s="122">
        <v>3</v>
      </c>
      <c r="AF35" s="122">
        <v>1</v>
      </c>
      <c r="AG35" s="124">
        <f t="shared" si="8"/>
        <v>20</v>
      </c>
      <c r="AH35" s="124">
        <f t="shared" si="9"/>
        <v>8</v>
      </c>
      <c r="AI35" s="124">
        <v>823</v>
      </c>
      <c r="AJ35" s="93">
        <f t="shared" si="10"/>
        <v>1.354679802955665</v>
      </c>
      <c r="AK35" s="67">
        <v>541</v>
      </c>
      <c r="AL35" s="38"/>
      <c r="AM35" s="124">
        <v>812</v>
      </c>
      <c r="AN35" s="94">
        <f t="shared" si="11"/>
        <v>0.98663426488456862</v>
      </c>
      <c r="AO35" s="89">
        <v>812</v>
      </c>
      <c r="AP35" s="125">
        <v>11</v>
      </c>
      <c r="AQ35" s="126">
        <f t="shared" si="12"/>
        <v>42</v>
      </c>
      <c r="AR35" s="125">
        <v>8</v>
      </c>
      <c r="AS35" s="40"/>
      <c r="AT35" s="126">
        <f t="shared" si="13"/>
        <v>28</v>
      </c>
      <c r="AU35" s="126">
        <f t="shared" si="14"/>
        <v>8</v>
      </c>
      <c r="AV35" s="127">
        <v>825</v>
      </c>
      <c r="AW35" s="113">
        <f t="shared" si="15"/>
        <v>1.600985221674877</v>
      </c>
      <c r="AX35" s="126">
        <v>537</v>
      </c>
      <c r="AY35" s="111"/>
      <c r="AZ35" s="127">
        <v>813</v>
      </c>
      <c r="BA35" s="114">
        <f t="shared" si="16"/>
        <v>0.98545454545454547</v>
      </c>
    </row>
    <row r="36" spans="1:53" x14ac:dyDescent="0.35">
      <c r="A36" s="8">
        <v>5</v>
      </c>
      <c r="B36" s="4" t="s">
        <v>42</v>
      </c>
      <c r="C36" s="4">
        <v>57</v>
      </c>
      <c r="D36" s="4" t="s">
        <v>44</v>
      </c>
      <c r="E36" s="22">
        <v>492</v>
      </c>
      <c r="F36" s="96">
        <v>9</v>
      </c>
      <c r="G36" s="96">
        <v>9</v>
      </c>
      <c r="H36" s="96">
        <v>4</v>
      </c>
      <c r="I36" s="96">
        <v>494</v>
      </c>
      <c r="J36" s="137">
        <f t="shared" si="0"/>
        <v>0.40650406504065045</v>
      </c>
      <c r="K36" s="99">
        <v>292</v>
      </c>
      <c r="L36" s="24"/>
      <c r="M36" s="97">
        <v>492</v>
      </c>
      <c r="N36" s="100">
        <f t="shared" si="1"/>
        <v>0.99595141700404854</v>
      </c>
      <c r="O36" s="22">
        <v>495</v>
      </c>
      <c r="P36" s="34">
        <v>8</v>
      </c>
      <c r="Q36" s="119">
        <f t="shared" si="2"/>
        <v>17</v>
      </c>
      <c r="R36" s="118">
        <v>4</v>
      </c>
      <c r="S36" s="118">
        <v>1</v>
      </c>
      <c r="T36" s="119">
        <f t="shared" si="3"/>
        <v>13</v>
      </c>
      <c r="U36" s="119">
        <f t="shared" si="4"/>
        <v>5</v>
      </c>
      <c r="V36" s="120">
        <v>498</v>
      </c>
      <c r="W36" s="28">
        <f t="shared" si="5"/>
        <v>0.60606060606060608</v>
      </c>
      <c r="X36" s="61">
        <v>293</v>
      </c>
      <c r="Y36" s="36"/>
      <c r="Z36" s="120">
        <v>496</v>
      </c>
      <c r="AA36" s="29">
        <f t="shared" si="6"/>
        <v>0.99598393574297184</v>
      </c>
      <c r="AB36" s="22">
        <v>498</v>
      </c>
      <c r="AC36" s="122">
        <v>12</v>
      </c>
      <c r="AD36" s="123">
        <f t="shared" si="7"/>
        <v>29</v>
      </c>
      <c r="AE36" s="122">
        <v>5</v>
      </c>
      <c r="AF36" s="122"/>
      <c r="AG36" s="124">
        <f t="shared" si="8"/>
        <v>18</v>
      </c>
      <c r="AH36" s="124">
        <f t="shared" si="9"/>
        <v>5</v>
      </c>
      <c r="AI36" s="124">
        <v>503</v>
      </c>
      <c r="AJ36" s="93">
        <f t="shared" si="10"/>
        <v>1.0040160642570282</v>
      </c>
      <c r="AK36" s="67">
        <v>291</v>
      </c>
      <c r="AL36" s="38"/>
      <c r="AM36" s="124">
        <v>502</v>
      </c>
      <c r="AN36" s="94">
        <f t="shared" si="11"/>
        <v>0.99801192842942343</v>
      </c>
      <c r="AO36" s="89">
        <v>494</v>
      </c>
      <c r="AP36" s="125">
        <v>11</v>
      </c>
      <c r="AQ36" s="126">
        <f t="shared" si="12"/>
        <v>40</v>
      </c>
      <c r="AR36" s="125">
        <v>6</v>
      </c>
      <c r="AS36" s="40">
        <v>1</v>
      </c>
      <c r="AT36" s="126">
        <f t="shared" si="13"/>
        <v>24</v>
      </c>
      <c r="AU36" s="126">
        <f t="shared" si="14"/>
        <v>6</v>
      </c>
      <c r="AV36" s="127">
        <v>506</v>
      </c>
      <c r="AW36" s="113">
        <f t="shared" si="15"/>
        <v>2.42914979757085</v>
      </c>
      <c r="AX36" s="126">
        <v>287</v>
      </c>
      <c r="AY36" s="31"/>
      <c r="AZ36" s="127">
        <v>505</v>
      </c>
      <c r="BA36" s="114">
        <f t="shared" si="16"/>
        <v>0.99802371541501977</v>
      </c>
    </row>
    <row r="37" spans="1:53" x14ac:dyDescent="0.35">
      <c r="A37" s="8">
        <v>5</v>
      </c>
      <c r="B37" s="4" t="s">
        <v>42</v>
      </c>
      <c r="C37" s="4">
        <v>66</v>
      </c>
      <c r="D37" s="4" t="s">
        <v>45</v>
      </c>
      <c r="E37" s="22">
        <v>1132</v>
      </c>
      <c r="F37" s="96">
        <v>30</v>
      </c>
      <c r="G37" s="96">
        <v>12</v>
      </c>
      <c r="H37" s="96">
        <v>4</v>
      </c>
      <c r="I37" s="96">
        <v>1166</v>
      </c>
      <c r="J37" s="137">
        <f t="shared" si="0"/>
        <v>3.0035335689045937</v>
      </c>
      <c r="K37" s="99">
        <v>425</v>
      </c>
      <c r="L37" s="24"/>
      <c r="M37" s="97">
        <v>1151</v>
      </c>
      <c r="N37" s="100">
        <f t="shared" si="1"/>
        <v>0.98713550600343059</v>
      </c>
      <c r="O37" s="22">
        <v>1135</v>
      </c>
      <c r="P37" s="34">
        <v>14</v>
      </c>
      <c r="Q37" s="119">
        <f t="shared" si="2"/>
        <v>44</v>
      </c>
      <c r="R37" s="118">
        <v>15</v>
      </c>
      <c r="S37" s="118">
        <v>4</v>
      </c>
      <c r="T37" s="119">
        <f t="shared" si="3"/>
        <v>27</v>
      </c>
      <c r="U37" s="119">
        <f t="shared" si="4"/>
        <v>8</v>
      </c>
      <c r="V37" s="120">
        <v>1168</v>
      </c>
      <c r="W37" s="28">
        <f t="shared" si="5"/>
        <v>2.9074889867841409</v>
      </c>
      <c r="X37" s="61">
        <v>419</v>
      </c>
      <c r="Y37" s="36"/>
      <c r="Z37" s="120">
        <v>1156</v>
      </c>
      <c r="AA37" s="29">
        <f t="shared" si="6"/>
        <v>0.98972602739726023</v>
      </c>
      <c r="AB37" s="22">
        <v>1143</v>
      </c>
      <c r="AC37" s="122">
        <v>10</v>
      </c>
      <c r="AD37" s="123">
        <f t="shared" si="7"/>
        <v>54</v>
      </c>
      <c r="AE37" s="122">
        <v>6</v>
      </c>
      <c r="AF37" s="122"/>
      <c r="AG37" s="124">
        <f t="shared" si="8"/>
        <v>33</v>
      </c>
      <c r="AH37" s="124">
        <f t="shared" si="9"/>
        <v>8</v>
      </c>
      <c r="AI37" s="124">
        <v>1180</v>
      </c>
      <c r="AJ37" s="93">
        <f t="shared" si="10"/>
        <v>3.2370953630796153</v>
      </c>
      <c r="AK37" s="67">
        <v>422</v>
      </c>
      <c r="AL37" s="38"/>
      <c r="AM37" s="124">
        <v>1169</v>
      </c>
      <c r="AN37" s="94">
        <f t="shared" si="11"/>
        <v>0.9906779661016949</v>
      </c>
      <c r="AO37" s="89">
        <v>1148</v>
      </c>
      <c r="AP37" s="125">
        <v>16</v>
      </c>
      <c r="AQ37" s="126">
        <f t="shared" si="12"/>
        <v>70</v>
      </c>
      <c r="AR37" s="125">
        <v>9</v>
      </c>
      <c r="AS37" s="40">
        <v>2</v>
      </c>
      <c r="AT37" s="126">
        <f t="shared" si="13"/>
        <v>42</v>
      </c>
      <c r="AU37" s="126">
        <f t="shared" si="14"/>
        <v>10</v>
      </c>
      <c r="AV37" s="127">
        <v>1192</v>
      </c>
      <c r="AW37" s="113">
        <f t="shared" si="15"/>
        <v>3.8327526132404177</v>
      </c>
      <c r="AX37" s="126">
        <v>423</v>
      </c>
      <c r="AY37" s="31"/>
      <c r="AZ37" s="127">
        <v>1175</v>
      </c>
      <c r="BA37" s="114">
        <f t="shared" si="16"/>
        <v>0.98573825503355705</v>
      </c>
    </row>
    <row r="38" spans="1:53" x14ac:dyDescent="0.35">
      <c r="A38" s="8">
        <v>5</v>
      </c>
      <c r="B38" s="4" t="s">
        <v>42</v>
      </c>
      <c r="C38" s="4">
        <v>67</v>
      </c>
      <c r="D38" s="4" t="s">
        <v>46</v>
      </c>
      <c r="E38" s="22">
        <v>654</v>
      </c>
      <c r="F38" s="96">
        <v>19</v>
      </c>
      <c r="G38" s="96">
        <v>9</v>
      </c>
      <c r="H38" s="96">
        <v>6</v>
      </c>
      <c r="I38" s="96">
        <v>674</v>
      </c>
      <c r="J38" s="137">
        <f t="shared" si="0"/>
        <v>3.0581039755351682</v>
      </c>
      <c r="K38" s="99">
        <v>394</v>
      </c>
      <c r="L38" s="24"/>
      <c r="M38" s="97">
        <v>661</v>
      </c>
      <c r="N38" s="100">
        <f t="shared" si="1"/>
        <v>0.98071216617210677</v>
      </c>
      <c r="O38" s="22">
        <v>649</v>
      </c>
      <c r="P38" s="34">
        <v>8</v>
      </c>
      <c r="Q38" s="119">
        <f t="shared" si="2"/>
        <v>27</v>
      </c>
      <c r="R38" s="118">
        <v>3</v>
      </c>
      <c r="S38" s="118">
        <v>1</v>
      </c>
      <c r="T38" s="119">
        <f t="shared" si="3"/>
        <v>12</v>
      </c>
      <c r="U38" s="119">
        <f t="shared" si="4"/>
        <v>7</v>
      </c>
      <c r="V38" s="120">
        <v>677</v>
      </c>
      <c r="W38" s="28">
        <f t="shared" si="5"/>
        <v>4.3143297380585519</v>
      </c>
      <c r="X38" s="61">
        <v>394</v>
      </c>
      <c r="Y38" s="36"/>
      <c r="Z38" s="120">
        <v>666</v>
      </c>
      <c r="AA38" s="29">
        <f t="shared" si="6"/>
        <v>0.98375184638109303</v>
      </c>
      <c r="AB38" s="22">
        <v>657</v>
      </c>
      <c r="AC38" s="122">
        <v>7</v>
      </c>
      <c r="AD38" s="123">
        <f t="shared" si="7"/>
        <v>34</v>
      </c>
      <c r="AE38" s="122">
        <v>3</v>
      </c>
      <c r="AF38" s="122">
        <v>3</v>
      </c>
      <c r="AG38" s="124">
        <f t="shared" si="8"/>
        <v>15</v>
      </c>
      <c r="AH38" s="124">
        <f t="shared" si="9"/>
        <v>10</v>
      </c>
      <c r="AI38" s="124">
        <v>678</v>
      </c>
      <c r="AJ38" s="93">
        <f t="shared" si="10"/>
        <v>3.1963470319634704</v>
      </c>
      <c r="AK38" s="67">
        <v>390</v>
      </c>
      <c r="AL38" s="38"/>
      <c r="AM38" s="124">
        <v>667</v>
      </c>
      <c r="AN38" s="94">
        <f t="shared" si="11"/>
        <v>0.98377581120943958</v>
      </c>
      <c r="AO38" s="89">
        <v>664</v>
      </c>
      <c r="AP38" s="125">
        <v>9</v>
      </c>
      <c r="AQ38" s="126">
        <f t="shared" si="12"/>
        <v>43</v>
      </c>
      <c r="AR38" s="125">
        <v>5</v>
      </c>
      <c r="AS38" s="40">
        <v>1</v>
      </c>
      <c r="AT38" s="126">
        <f t="shared" si="13"/>
        <v>20</v>
      </c>
      <c r="AU38" s="126">
        <f t="shared" si="14"/>
        <v>11</v>
      </c>
      <c r="AV38" s="127">
        <v>683</v>
      </c>
      <c r="AW38" s="113">
        <f t="shared" si="15"/>
        <v>2.8614457831325302</v>
      </c>
      <c r="AX38" s="126">
        <v>393</v>
      </c>
      <c r="AY38" s="31"/>
      <c r="AZ38" s="127">
        <v>675</v>
      </c>
      <c r="BA38" s="114">
        <f t="shared" si="16"/>
        <v>0.98828696925329429</v>
      </c>
    </row>
    <row r="39" spans="1:53" x14ac:dyDescent="0.35">
      <c r="A39" s="8">
        <v>5</v>
      </c>
      <c r="B39" s="4" t="s">
        <v>42</v>
      </c>
      <c r="C39" s="4">
        <v>73</v>
      </c>
      <c r="D39" s="4" t="s">
        <v>47</v>
      </c>
      <c r="E39" s="22">
        <v>802</v>
      </c>
      <c r="F39" s="96">
        <v>15</v>
      </c>
      <c r="G39" s="96">
        <v>12</v>
      </c>
      <c r="H39" s="96">
        <v>8</v>
      </c>
      <c r="I39" s="96">
        <v>822</v>
      </c>
      <c r="J39" s="137">
        <f t="shared" si="0"/>
        <v>2.4937655860349128</v>
      </c>
      <c r="K39" s="99">
        <v>446</v>
      </c>
      <c r="L39" s="24"/>
      <c r="M39" s="97">
        <v>808</v>
      </c>
      <c r="N39" s="100">
        <f t="shared" si="1"/>
        <v>0.98296836982968372</v>
      </c>
      <c r="O39" s="22">
        <v>813</v>
      </c>
      <c r="P39" s="34">
        <v>19</v>
      </c>
      <c r="Q39" s="119">
        <f t="shared" si="2"/>
        <v>34</v>
      </c>
      <c r="R39" s="118">
        <v>12</v>
      </c>
      <c r="S39" s="118">
        <v>8</v>
      </c>
      <c r="T39" s="119">
        <f t="shared" si="3"/>
        <v>24</v>
      </c>
      <c r="U39" s="119">
        <f t="shared" si="4"/>
        <v>16</v>
      </c>
      <c r="V39" s="120">
        <v>826</v>
      </c>
      <c r="W39" s="28">
        <f t="shared" si="5"/>
        <v>1.5990159901599015</v>
      </c>
      <c r="X39" s="61">
        <v>446</v>
      </c>
      <c r="Y39" s="36"/>
      <c r="Z39" s="120">
        <v>816</v>
      </c>
      <c r="AA39" s="29">
        <f t="shared" si="6"/>
        <v>0.98789346246973364</v>
      </c>
      <c r="AB39" s="22">
        <v>820</v>
      </c>
      <c r="AC39" s="122">
        <v>17</v>
      </c>
      <c r="AD39" s="123">
        <f t="shared" si="7"/>
        <v>51</v>
      </c>
      <c r="AE39" s="122">
        <v>12</v>
      </c>
      <c r="AF39" s="122">
        <v>3</v>
      </c>
      <c r="AG39" s="124">
        <f t="shared" si="8"/>
        <v>36</v>
      </c>
      <c r="AH39" s="124">
        <f t="shared" si="9"/>
        <v>19</v>
      </c>
      <c r="AI39" s="124">
        <v>831</v>
      </c>
      <c r="AJ39" s="93">
        <f t="shared" si="10"/>
        <v>1.3414634146341464</v>
      </c>
      <c r="AK39" s="67">
        <v>448</v>
      </c>
      <c r="AL39" s="38"/>
      <c r="AM39" s="124">
        <v>824</v>
      </c>
      <c r="AN39" s="94">
        <f t="shared" si="11"/>
        <v>0.99157641395908547</v>
      </c>
      <c r="AO39" s="89">
        <v>819</v>
      </c>
      <c r="AP39" s="125">
        <v>21</v>
      </c>
      <c r="AQ39" s="126">
        <f t="shared" si="12"/>
        <v>72</v>
      </c>
      <c r="AR39" s="125">
        <v>7</v>
      </c>
      <c r="AS39" s="40">
        <v>3</v>
      </c>
      <c r="AT39" s="126">
        <f t="shared" si="13"/>
        <v>43</v>
      </c>
      <c r="AU39" s="126">
        <f t="shared" si="14"/>
        <v>22</v>
      </c>
      <c r="AV39" s="127">
        <v>846</v>
      </c>
      <c r="AW39" s="113">
        <f t="shared" si="15"/>
        <v>3.296703296703297</v>
      </c>
      <c r="AX39" s="126">
        <v>451</v>
      </c>
      <c r="AY39" s="31"/>
      <c r="AZ39" s="127">
        <v>837</v>
      </c>
      <c r="BA39" s="114">
        <f t="shared" si="16"/>
        <v>0.98936170212765961</v>
      </c>
    </row>
    <row r="40" spans="1:53" x14ac:dyDescent="0.35">
      <c r="A40" s="8">
        <v>6</v>
      </c>
      <c r="B40" s="4" t="s">
        <v>49</v>
      </c>
      <c r="C40" s="4">
        <v>29</v>
      </c>
      <c r="D40" s="4" t="s">
        <v>50</v>
      </c>
      <c r="E40" s="22">
        <v>2616</v>
      </c>
      <c r="F40" s="96">
        <v>61</v>
      </c>
      <c r="G40" s="96">
        <v>45</v>
      </c>
      <c r="H40" s="96">
        <v>14</v>
      </c>
      <c r="I40" s="96">
        <v>2595</v>
      </c>
      <c r="J40" s="137">
        <f t="shared" si="0"/>
        <v>-0.80275229357798172</v>
      </c>
      <c r="K40" s="99">
        <v>118</v>
      </c>
      <c r="L40" s="24">
        <v>3</v>
      </c>
      <c r="M40" s="97">
        <v>2572</v>
      </c>
      <c r="N40" s="100">
        <f t="shared" si="1"/>
        <v>0.9911368015414258</v>
      </c>
      <c r="O40" s="22">
        <v>2620</v>
      </c>
      <c r="P40" s="34">
        <v>51</v>
      </c>
      <c r="Q40" s="119">
        <f t="shared" si="2"/>
        <v>112</v>
      </c>
      <c r="R40" s="118">
        <v>26</v>
      </c>
      <c r="S40" s="118">
        <v>16</v>
      </c>
      <c r="T40" s="119">
        <f t="shared" si="3"/>
        <v>71</v>
      </c>
      <c r="U40" s="119">
        <f t="shared" si="4"/>
        <v>30</v>
      </c>
      <c r="V40" s="120">
        <v>2621</v>
      </c>
      <c r="W40" s="28">
        <f t="shared" si="5"/>
        <v>3.8167938931297711E-2</v>
      </c>
      <c r="X40" s="61">
        <v>115</v>
      </c>
      <c r="Y40" s="36">
        <v>2</v>
      </c>
      <c r="Z40" s="120">
        <v>2606</v>
      </c>
      <c r="AA40" s="29">
        <f t="shared" si="6"/>
        <v>0.99427699351392596</v>
      </c>
      <c r="AB40" s="22">
        <v>2608</v>
      </c>
      <c r="AC40" s="122">
        <v>53</v>
      </c>
      <c r="AD40" s="123">
        <f t="shared" si="7"/>
        <v>165</v>
      </c>
      <c r="AE40" s="122">
        <v>32</v>
      </c>
      <c r="AF40" s="122">
        <v>9</v>
      </c>
      <c r="AG40" s="124">
        <f t="shared" si="8"/>
        <v>103</v>
      </c>
      <c r="AH40" s="124">
        <f t="shared" si="9"/>
        <v>39</v>
      </c>
      <c r="AI40" s="124">
        <v>2636</v>
      </c>
      <c r="AJ40" s="93">
        <f t="shared" si="10"/>
        <v>1.0736196319018405</v>
      </c>
      <c r="AK40" s="67">
        <v>117</v>
      </c>
      <c r="AL40" s="38">
        <v>2</v>
      </c>
      <c r="AM40" s="124">
        <v>2624</v>
      </c>
      <c r="AN40" s="94">
        <f t="shared" si="11"/>
        <v>0.99544764795144158</v>
      </c>
      <c r="AO40" s="89">
        <v>2579</v>
      </c>
      <c r="AP40" s="125">
        <v>57</v>
      </c>
      <c r="AQ40" s="126">
        <f t="shared" si="12"/>
        <v>222</v>
      </c>
      <c r="AR40" s="125">
        <v>36</v>
      </c>
      <c r="AS40" s="40"/>
      <c r="AT40" s="126">
        <f t="shared" si="13"/>
        <v>139</v>
      </c>
      <c r="AU40" s="126">
        <f t="shared" si="14"/>
        <v>39</v>
      </c>
      <c r="AV40" s="127">
        <v>2653</v>
      </c>
      <c r="AW40" s="113">
        <f t="shared" si="15"/>
        <v>2.869329197363319</v>
      </c>
      <c r="AX40" s="126">
        <v>119</v>
      </c>
      <c r="AY40" s="127">
        <v>2</v>
      </c>
      <c r="AZ40" s="127">
        <v>2632</v>
      </c>
      <c r="BA40" s="114">
        <f t="shared" si="16"/>
        <v>0.9920844327176781</v>
      </c>
    </row>
    <row r="41" spans="1:53" x14ac:dyDescent="0.35">
      <c r="A41" s="8">
        <v>6</v>
      </c>
      <c r="B41" s="4" t="s">
        <v>49</v>
      </c>
      <c r="C41" s="4">
        <v>32</v>
      </c>
      <c r="D41" s="4" t="s">
        <v>55</v>
      </c>
      <c r="E41" s="22">
        <v>356</v>
      </c>
      <c r="F41" s="96">
        <v>11</v>
      </c>
      <c r="G41" s="96">
        <v>6</v>
      </c>
      <c r="H41" s="96">
        <v>1</v>
      </c>
      <c r="I41" s="96">
        <v>361</v>
      </c>
      <c r="J41" s="137">
        <f t="shared" ref="J41:J72" si="17">(I41-E41)/E41*100</f>
        <v>1.4044943820224718</v>
      </c>
      <c r="K41" s="99">
        <v>163</v>
      </c>
      <c r="L41" s="24"/>
      <c r="M41" s="97">
        <v>358</v>
      </c>
      <c r="N41" s="100">
        <f t="shared" ref="N41:N72" si="18">M41/I41</f>
        <v>0.99168975069252074</v>
      </c>
      <c r="O41" s="22">
        <v>358</v>
      </c>
      <c r="P41" s="34">
        <v>11</v>
      </c>
      <c r="Q41" s="119">
        <f t="shared" ref="Q41:Q72" si="19">P41+F41</f>
        <v>22</v>
      </c>
      <c r="R41" s="118">
        <v>3</v>
      </c>
      <c r="S41" s="118">
        <v>1</v>
      </c>
      <c r="T41" s="119">
        <f t="shared" ref="T41:T68" si="20">R41+G41</f>
        <v>9</v>
      </c>
      <c r="U41" s="119">
        <f t="shared" ref="U41:U68" si="21">S41+H41</f>
        <v>2</v>
      </c>
      <c r="V41" s="120">
        <v>369</v>
      </c>
      <c r="W41" s="28">
        <f t="shared" ref="W41:W72" si="22">(V41-O41)/O41*100</f>
        <v>3.0726256983240221</v>
      </c>
      <c r="X41" s="61">
        <v>164</v>
      </c>
      <c r="Y41" s="36"/>
      <c r="Z41" s="120">
        <v>367</v>
      </c>
      <c r="AA41" s="29">
        <f t="shared" ref="AA41:AA72" si="23">Z41/V41</f>
        <v>0.99457994579945797</v>
      </c>
      <c r="AB41" s="22">
        <v>358</v>
      </c>
      <c r="AC41" s="122">
        <v>14</v>
      </c>
      <c r="AD41" s="123">
        <f t="shared" ref="AD41:AD72" si="24">AC41+Q41</f>
        <v>36</v>
      </c>
      <c r="AE41" s="122">
        <v>4</v>
      </c>
      <c r="AF41" s="122">
        <v>3</v>
      </c>
      <c r="AG41" s="124">
        <f t="shared" ref="AG41:AG68" si="25">AE41+T41</f>
        <v>13</v>
      </c>
      <c r="AH41" s="124">
        <f t="shared" ref="AH41:AH68" si="26">AF41+U41</f>
        <v>5</v>
      </c>
      <c r="AI41" s="124">
        <v>378</v>
      </c>
      <c r="AJ41" s="93">
        <f t="shared" ref="AJ41:AJ72" si="27">(AI41-AB41)/AB41*100</f>
        <v>5.5865921787709496</v>
      </c>
      <c r="AK41" s="67">
        <v>164</v>
      </c>
      <c r="AL41" s="38"/>
      <c r="AM41" s="124">
        <v>376</v>
      </c>
      <c r="AN41" s="94">
        <f t="shared" ref="AN41:AN72" si="28">AM41/AI41</f>
        <v>0.99470899470899465</v>
      </c>
      <c r="AO41" s="89">
        <v>356</v>
      </c>
      <c r="AP41" s="125">
        <v>7</v>
      </c>
      <c r="AQ41" s="126">
        <f t="shared" ref="AQ41:AQ72" si="29">AP41+AD41</f>
        <v>43</v>
      </c>
      <c r="AR41" s="125">
        <v>3</v>
      </c>
      <c r="AS41" s="40">
        <v>1</v>
      </c>
      <c r="AT41" s="126">
        <f t="shared" ref="AT41:AT68" si="30">AR41+AG41</f>
        <v>16</v>
      </c>
      <c r="AU41" s="126">
        <f t="shared" ref="AU41:AU68" si="31">AS41+AH41</f>
        <v>6</v>
      </c>
      <c r="AV41" s="127">
        <v>381</v>
      </c>
      <c r="AW41" s="113">
        <f t="shared" ref="AW41:AW72" si="32">(AV41-AO41)/AO41*100</f>
        <v>7.02247191011236</v>
      </c>
      <c r="AX41" s="126">
        <v>162</v>
      </c>
      <c r="AY41" s="31"/>
      <c r="AZ41" s="127">
        <v>378</v>
      </c>
      <c r="BA41" s="114">
        <f t="shared" ref="BA41:BA72" si="33">AZ41/AV41</f>
        <v>0.99212598425196852</v>
      </c>
    </row>
    <row r="42" spans="1:53" x14ac:dyDescent="0.35">
      <c r="A42" s="8">
        <v>6</v>
      </c>
      <c r="B42" s="4" t="s">
        <v>49</v>
      </c>
      <c r="C42" s="4">
        <v>47</v>
      </c>
      <c r="D42" s="4" t="s">
        <v>52</v>
      </c>
      <c r="E42" s="22">
        <v>678</v>
      </c>
      <c r="F42" s="96">
        <v>6</v>
      </c>
      <c r="G42" s="96">
        <v>3</v>
      </c>
      <c r="H42" s="96"/>
      <c r="I42" s="96">
        <v>681</v>
      </c>
      <c r="J42" s="137">
        <f t="shared" si="17"/>
        <v>0.44247787610619471</v>
      </c>
      <c r="K42" s="99">
        <v>424</v>
      </c>
      <c r="L42" s="24"/>
      <c r="M42" s="97">
        <v>676</v>
      </c>
      <c r="N42" s="100">
        <f t="shared" si="18"/>
        <v>0.9926578560939795</v>
      </c>
      <c r="O42" s="22">
        <v>684</v>
      </c>
      <c r="P42" s="34">
        <v>6</v>
      </c>
      <c r="Q42" s="119">
        <f t="shared" si="19"/>
        <v>12</v>
      </c>
      <c r="R42" s="118">
        <v>2</v>
      </c>
      <c r="S42" s="118">
        <v>1</v>
      </c>
      <c r="T42" s="119">
        <f t="shared" si="20"/>
        <v>5</v>
      </c>
      <c r="U42" s="119">
        <f t="shared" si="21"/>
        <v>1</v>
      </c>
      <c r="V42" s="120">
        <v>686</v>
      </c>
      <c r="W42" s="28">
        <f t="shared" si="22"/>
        <v>0.29239766081871343</v>
      </c>
      <c r="X42" s="61">
        <v>426</v>
      </c>
      <c r="Y42" s="36"/>
      <c r="Z42" s="120">
        <v>681</v>
      </c>
      <c r="AA42" s="29">
        <f t="shared" si="23"/>
        <v>0.99271137026239065</v>
      </c>
      <c r="AB42" s="22">
        <v>685</v>
      </c>
      <c r="AC42" s="122">
        <v>11</v>
      </c>
      <c r="AD42" s="123">
        <f t="shared" si="24"/>
        <v>23</v>
      </c>
      <c r="AE42" s="122">
        <v>7</v>
      </c>
      <c r="AF42" s="122">
        <v>4</v>
      </c>
      <c r="AG42" s="124">
        <f t="shared" si="25"/>
        <v>12</v>
      </c>
      <c r="AH42" s="124">
        <f t="shared" si="26"/>
        <v>5</v>
      </c>
      <c r="AI42" s="124">
        <v>688</v>
      </c>
      <c r="AJ42" s="93">
        <f t="shared" si="27"/>
        <v>0.43795620437956206</v>
      </c>
      <c r="AK42" s="67">
        <v>426</v>
      </c>
      <c r="AL42" s="38"/>
      <c r="AM42" s="124">
        <v>682</v>
      </c>
      <c r="AN42" s="94">
        <f t="shared" si="28"/>
        <v>0.99127906976744184</v>
      </c>
      <c r="AO42" s="89">
        <v>678</v>
      </c>
      <c r="AP42" s="125">
        <v>8</v>
      </c>
      <c r="AQ42" s="126">
        <f t="shared" si="29"/>
        <v>31</v>
      </c>
      <c r="AR42" s="125">
        <v>4</v>
      </c>
      <c r="AS42" s="40">
        <v>2</v>
      </c>
      <c r="AT42" s="126">
        <f t="shared" si="30"/>
        <v>16</v>
      </c>
      <c r="AU42" s="126">
        <f t="shared" si="31"/>
        <v>7</v>
      </c>
      <c r="AV42" s="127">
        <v>694</v>
      </c>
      <c r="AW42" s="113">
        <f t="shared" si="32"/>
        <v>2.359882005899705</v>
      </c>
      <c r="AX42" s="126">
        <v>427</v>
      </c>
      <c r="AY42" s="31"/>
      <c r="AZ42" s="127">
        <v>689</v>
      </c>
      <c r="BA42" s="114">
        <f t="shared" si="33"/>
        <v>0.99279538904899134</v>
      </c>
    </row>
    <row r="43" spans="1:53" x14ac:dyDescent="0.35">
      <c r="A43" s="8">
        <v>6</v>
      </c>
      <c r="B43" s="4" t="s">
        <v>49</v>
      </c>
      <c r="C43" s="4">
        <v>54</v>
      </c>
      <c r="D43" s="4" t="s">
        <v>51</v>
      </c>
      <c r="E43" s="22">
        <v>826</v>
      </c>
      <c r="F43" s="96">
        <v>17</v>
      </c>
      <c r="G43" s="96">
        <v>11</v>
      </c>
      <c r="H43" s="96">
        <v>4</v>
      </c>
      <c r="I43" s="96">
        <v>848</v>
      </c>
      <c r="J43" s="137">
        <f t="shared" si="17"/>
        <v>2.6634382566585959</v>
      </c>
      <c r="K43" s="99">
        <v>503</v>
      </c>
      <c r="L43" s="24"/>
      <c r="M43" s="97">
        <v>823</v>
      </c>
      <c r="N43" s="100">
        <f t="shared" si="18"/>
        <v>0.97051886792452835</v>
      </c>
      <c r="O43" s="22">
        <v>837</v>
      </c>
      <c r="P43" s="34">
        <v>14</v>
      </c>
      <c r="Q43" s="119">
        <f t="shared" si="19"/>
        <v>31</v>
      </c>
      <c r="R43" s="118">
        <v>5</v>
      </c>
      <c r="S43" s="118">
        <v>2</v>
      </c>
      <c r="T43" s="119">
        <f t="shared" si="20"/>
        <v>16</v>
      </c>
      <c r="U43" s="119">
        <f t="shared" si="21"/>
        <v>6</v>
      </c>
      <c r="V43" s="120">
        <v>856</v>
      </c>
      <c r="W43" s="28">
        <f t="shared" si="22"/>
        <v>2.2700119474313025</v>
      </c>
      <c r="X43" s="61">
        <v>506</v>
      </c>
      <c r="Y43" s="36"/>
      <c r="Z43" s="120">
        <v>835</v>
      </c>
      <c r="AA43" s="29">
        <f t="shared" si="23"/>
        <v>0.97546728971962615</v>
      </c>
      <c r="AB43" s="22">
        <v>838</v>
      </c>
      <c r="AC43" s="122">
        <v>15</v>
      </c>
      <c r="AD43" s="123">
        <f t="shared" si="24"/>
        <v>46</v>
      </c>
      <c r="AE43" s="122">
        <v>5</v>
      </c>
      <c r="AF43" s="122">
        <v>1</v>
      </c>
      <c r="AG43" s="124">
        <f t="shared" si="25"/>
        <v>21</v>
      </c>
      <c r="AH43" s="124">
        <f t="shared" si="26"/>
        <v>7</v>
      </c>
      <c r="AI43" s="124">
        <v>868</v>
      </c>
      <c r="AJ43" s="93">
        <f t="shared" si="27"/>
        <v>3.5799522673031028</v>
      </c>
      <c r="AK43" s="67">
        <v>508</v>
      </c>
      <c r="AL43" s="38"/>
      <c r="AM43" s="124">
        <v>851</v>
      </c>
      <c r="AN43" s="94">
        <f t="shared" si="28"/>
        <v>0.9804147465437788</v>
      </c>
      <c r="AO43" s="89">
        <v>842</v>
      </c>
      <c r="AP43" s="125">
        <v>11</v>
      </c>
      <c r="AQ43" s="126">
        <f t="shared" si="29"/>
        <v>57</v>
      </c>
      <c r="AR43" s="125">
        <v>8</v>
      </c>
      <c r="AS43" s="40">
        <v>1</v>
      </c>
      <c r="AT43" s="126">
        <f t="shared" si="30"/>
        <v>29</v>
      </c>
      <c r="AU43" s="126">
        <f t="shared" si="31"/>
        <v>8</v>
      </c>
      <c r="AV43" s="127">
        <v>870</v>
      </c>
      <c r="AW43" s="113">
        <f t="shared" si="32"/>
        <v>3.3254156769596199</v>
      </c>
      <c r="AX43" s="126">
        <v>502</v>
      </c>
      <c r="AY43" s="111"/>
      <c r="AZ43" s="127">
        <v>852</v>
      </c>
      <c r="BA43" s="114">
        <f t="shared" si="33"/>
        <v>0.97931034482758617</v>
      </c>
    </row>
    <row r="44" spans="1:53" x14ac:dyDescent="0.35">
      <c r="A44" s="8">
        <v>6</v>
      </c>
      <c r="B44" s="4" t="s">
        <v>49</v>
      </c>
      <c r="C44" s="4">
        <v>65</v>
      </c>
      <c r="D44" s="4" t="s">
        <v>56</v>
      </c>
      <c r="E44" s="22">
        <v>551</v>
      </c>
      <c r="F44" s="96">
        <v>6</v>
      </c>
      <c r="G44" s="96">
        <v>4</v>
      </c>
      <c r="H44" s="96">
        <v>1</v>
      </c>
      <c r="I44" s="96">
        <v>551</v>
      </c>
      <c r="J44" s="137">
        <f t="shared" si="17"/>
        <v>0</v>
      </c>
      <c r="K44" s="99">
        <v>320</v>
      </c>
      <c r="L44" s="24"/>
      <c r="M44" s="97">
        <v>546</v>
      </c>
      <c r="N44" s="100">
        <f t="shared" si="18"/>
        <v>0.99092558983666057</v>
      </c>
      <c r="O44" s="22">
        <v>552</v>
      </c>
      <c r="P44" s="34">
        <v>4</v>
      </c>
      <c r="Q44" s="119">
        <f t="shared" si="19"/>
        <v>10</v>
      </c>
      <c r="R44" s="118">
        <v>4</v>
      </c>
      <c r="S44" s="118">
        <v>1</v>
      </c>
      <c r="T44" s="119">
        <f t="shared" si="20"/>
        <v>8</v>
      </c>
      <c r="U44" s="119">
        <f t="shared" si="21"/>
        <v>2</v>
      </c>
      <c r="V44" s="120">
        <v>550</v>
      </c>
      <c r="W44" s="28">
        <f t="shared" si="22"/>
        <v>-0.36231884057971014</v>
      </c>
      <c r="X44" s="61">
        <v>317</v>
      </c>
      <c r="Y44" s="36"/>
      <c r="Z44" s="120">
        <v>547</v>
      </c>
      <c r="AA44" s="29">
        <f t="shared" si="23"/>
        <v>0.99454545454545451</v>
      </c>
      <c r="AB44" s="22">
        <v>553</v>
      </c>
      <c r="AC44" s="122">
        <v>6</v>
      </c>
      <c r="AD44" s="123">
        <f t="shared" si="24"/>
        <v>16</v>
      </c>
      <c r="AE44" s="122">
        <v>4</v>
      </c>
      <c r="AF44" s="122">
        <v>1</v>
      </c>
      <c r="AG44" s="124">
        <f t="shared" si="25"/>
        <v>12</v>
      </c>
      <c r="AH44" s="124">
        <f t="shared" si="26"/>
        <v>3</v>
      </c>
      <c r="AI44" s="124">
        <v>552</v>
      </c>
      <c r="AJ44" s="93">
        <f t="shared" si="27"/>
        <v>-0.18083182640144665</v>
      </c>
      <c r="AK44" s="67">
        <v>316</v>
      </c>
      <c r="AL44" s="38"/>
      <c r="AM44" s="124">
        <v>550</v>
      </c>
      <c r="AN44" s="94">
        <f t="shared" si="28"/>
        <v>0.99637681159420288</v>
      </c>
      <c r="AO44" s="89">
        <v>549</v>
      </c>
      <c r="AP44" s="125">
        <v>3</v>
      </c>
      <c r="AQ44" s="126">
        <f t="shared" si="29"/>
        <v>19</v>
      </c>
      <c r="AR44" s="125">
        <v>6</v>
      </c>
      <c r="AS44" s="40">
        <v>1</v>
      </c>
      <c r="AT44" s="126">
        <f t="shared" si="30"/>
        <v>18</v>
      </c>
      <c r="AU44" s="126">
        <f t="shared" si="31"/>
        <v>4</v>
      </c>
      <c r="AV44" s="127">
        <v>551</v>
      </c>
      <c r="AW44" s="113">
        <f t="shared" si="32"/>
        <v>0.36429872495446264</v>
      </c>
      <c r="AX44" s="126">
        <v>317</v>
      </c>
      <c r="AY44" s="31"/>
      <c r="AZ44" s="127">
        <v>548</v>
      </c>
      <c r="BA44" s="114">
        <f t="shared" si="33"/>
        <v>0.99455535390199634</v>
      </c>
    </row>
    <row r="45" spans="1:53" x14ac:dyDescent="0.35">
      <c r="A45" s="8">
        <v>6</v>
      </c>
      <c r="B45" s="4" t="s">
        <v>49</v>
      </c>
      <c r="C45" s="4">
        <v>71</v>
      </c>
      <c r="D45" s="4" t="s">
        <v>53</v>
      </c>
      <c r="E45" s="22">
        <v>908</v>
      </c>
      <c r="F45" s="96">
        <v>12</v>
      </c>
      <c r="G45" s="96">
        <v>15</v>
      </c>
      <c r="H45" s="96">
        <v>6</v>
      </c>
      <c r="I45" s="96">
        <v>906</v>
      </c>
      <c r="J45" s="137">
        <f t="shared" si="17"/>
        <v>-0.22026431718061676</v>
      </c>
      <c r="K45" s="99">
        <v>472</v>
      </c>
      <c r="L45" s="24"/>
      <c r="M45" s="97">
        <v>895</v>
      </c>
      <c r="N45" s="100">
        <f t="shared" si="18"/>
        <v>0.98785871964679917</v>
      </c>
      <c r="O45" s="22">
        <v>903</v>
      </c>
      <c r="P45" s="34">
        <v>13</v>
      </c>
      <c r="Q45" s="119">
        <f t="shared" si="19"/>
        <v>25</v>
      </c>
      <c r="R45" s="118">
        <v>10</v>
      </c>
      <c r="S45" s="118">
        <v>5</v>
      </c>
      <c r="T45" s="119">
        <f t="shared" si="20"/>
        <v>25</v>
      </c>
      <c r="U45" s="119">
        <f t="shared" si="21"/>
        <v>11</v>
      </c>
      <c r="V45" s="120">
        <v>906</v>
      </c>
      <c r="W45" s="28">
        <f t="shared" si="22"/>
        <v>0.33222591362126247</v>
      </c>
      <c r="X45" s="61">
        <v>471</v>
      </c>
      <c r="Y45" s="36"/>
      <c r="Z45" s="120">
        <v>897</v>
      </c>
      <c r="AA45" s="29">
        <f t="shared" si="23"/>
        <v>0.99006622516556286</v>
      </c>
      <c r="AB45" s="22">
        <v>908</v>
      </c>
      <c r="AC45" s="122">
        <v>9</v>
      </c>
      <c r="AD45" s="123">
        <f t="shared" si="24"/>
        <v>34</v>
      </c>
      <c r="AE45" s="122">
        <v>8</v>
      </c>
      <c r="AF45" s="122">
        <v>3</v>
      </c>
      <c r="AG45" s="124">
        <f t="shared" si="25"/>
        <v>33</v>
      </c>
      <c r="AH45" s="124">
        <f t="shared" si="26"/>
        <v>14</v>
      </c>
      <c r="AI45" s="124">
        <v>905</v>
      </c>
      <c r="AJ45" s="93">
        <f t="shared" si="27"/>
        <v>-0.33039647577092512</v>
      </c>
      <c r="AK45" s="67">
        <v>467</v>
      </c>
      <c r="AL45" s="38"/>
      <c r="AM45" s="124">
        <v>899</v>
      </c>
      <c r="AN45" s="94">
        <f t="shared" si="28"/>
        <v>0.99337016574585635</v>
      </c>
      <c r="AO45" s="89">
        <v>909</v>
      </c>
      <c r="AP45" s="125">
        <v>9</v>
      </c>
      <c r="AQ45" s="126">
        <f t="shared" si="29"/>
        <v>43</v>
      </c>
      <c r="AR45" s="125">
        <v>5</v>
      </c>
      <c r="AS45" s="40">
        <v>3</v>
      </c>
      <c r="AT45" s="126">
        <f t="shared" si="30"/>
        <v>38</v>
      </c>
      <c r="AU45" s="126">
        <f t="shared" si="31"/>
        <v>17</v>
      </c>
      <c r="AV45" s="127">
        <v>908</v>
      </c>
      <c r="AW45" s="113">
        <f t="shared" si="32"/>
        <v>-0.11001100110011</v>
      </c>
      <c r="AX45" s="126">
        <v>464</v>
      </c>
      <c r="AY45" s="31"/>
      <c r="AZ45" s="127">
        <v>899</v>
      </c>
      <c r="BA45" s="114">
        <f t="shared" si="33"/>
        <v>0.99008810572687223</v>
      </c>
    </row>
    <row r="46" spans="1:53" x14ac:dyDescent="0.35">
      <c r="A46" s="8">
        <v>6</v>
      </c>
      <c r="B46" s="4" t="s">
        <v>49</v>
      </c>
      <c r="C46" s="4">
        <v>91</v>
      </c>
      <c r="D46" s="4" t="s">
        <v>54</v>
      </c>
      <c r="E46" s="22">
        <v>1080</v>
      </c>
      <c r="F46" s="96">
        <v>22</v>
      </c>
      <c r="G46" s="96">
        <v>23</v>
      </c>
      <c r="H46" s="96">
        <v>8</v>
      </c>
      <c r="I46" s="96">
        <v>1124</v>
      </c>
      <c r="J46" s="137">
        <f t="shared" si="17"/>
        <v>4.0740740740740744</v>
      </c>
      <c r="K46" s="99">
        <v>344</v>
      </c>
      <c r="L46" s="24">
        <v>1</v>
      </c>
      <c r="M46" s="97">
        <v>1115</v>
      </c>
      <c r="N46" s="100">
        <f t="shared" si="18"/>
        <v>0.99199288256227758</v>
      </c>
      <c r="O46" s="22">
        <v>1089</v>
      </c>
      <c r="P46" s="34">
        <v>19</v>
      </c>
      <c r="Q46" s="119">
        <f t="shared" si="19"/>
        <v>41</v>
      </c>
      <c r="R46" s="118">
        <v>9</v>
      </c>
      <c r="S46" s="118">
        <v>6</v>
      </c>
      <c r="T46" s="119">
        <f t="shared" si="20"/>
        <v>32</v>
      </c>
      <c r="U46" s="119">
        <f t="shared" si="21"/>
        <v>14</v>
      </c>
      <c r="V46" s="120">
        <v>1131</v>
      </c>
      <c r="W46" s="28">
        <f t="shared" si="22"/>
        <v>3.8567493112947657</v>
      </c>
      <c r="X46" s="61">
        <v>343</v>
      </c>
      <c r="Y46" s="36">
        <v>1</v>
      </c>
      <c r="Z46" s="120">
        <v>1127</v>
      </c>
      <c r="AA46" s="29">
        <f t="shared" si="23"/>
        <v>0.99646330680813444</v>
      </c>
      <c r="AB46" s="22">
        <v>1104</v>
      </c>
      <c r="AC46" s="122">
        <v>23</v>
      </c>
      <c r="AD46" s="123">
        <f t="shared" si="24"/>
        <v>64</v>
      </c>
      <c r="AE46" s="122">
        <v>12</v>
      </c>
      <c r="AF46" s="122">
        <v>2</v>
      </c>
      <c r="AG46" s="124">
        <f t="shared" si="25"/>
        <v>44</v>
      </c>
      <c r="AH46" s="124">
        <f t="shared" si="26"/>
        <v>16</v>
      </c>
      <c r="AI46" s="124">
        <v>1142</v>
      </c>
      <c r="AJ46" s="93">
        <f t="shared" si="27"/>
        <v>3.4420289855072466</v>
      </c>
      <c r="AK46" s="67">
        <v>341</v>
      </c>
      <c r="AL46" s="38">
        <v>1</v>
      </c>
      <c r="AM46" s="124">
        <v>1135</v>
      </c>
      <c r="AN46" s="94">
        <f t="shared" si="28"/>
        <v>0.99387040280210159</v>
      </c>
      <c r="AO46" s="89">
        <v>1125</v>
      </c>
      <c r="AP46" s="125">
        <v>14</v>
      </c>
      <c r="AQ46" s="126">
        <f t="shared" si="29"/>
        <v>78</v>
      </c>
      <c r="AR46" s="125">
        <v>16</v>
      </c>
      <c r="AS46" s="40">
        <v>5</v>
      </c>
      <c r="AT46" s="126">
        <f t="shared" si="30"/>
        <v>60</v>
      </c>
      <c r="AU46" s="126">
        <f t="shared" si="31"/>
        <v>21</v>
      </c>
      <c r="AV46" s="127">
        <v>1136</v>
      </c>
      <c r="AW46" s="113">
        <f t="shared" si="32"/>
        <v>0.97777777777777775</v>
      </c>
      <c r="AX46" s="126">
        <v>340</v>
      </c>
      <c r="AY46" s="127">
        <v>1</v>
      </c>
      <c r="AZ46" s="127">
        <v>1130</v>
      </c>
      <c r="BA46" s="114">
        <f t="shared" si="33"/>
        <v>0.99471830985915488</v>
      </c>
    </row>
    <row r="47" spans="1:53" x14ac:dyDescent="0.35">
      <c r="A47" s="8">
        <v>7</v>
      </c>
      <c r="B47" s="4" t="s">
        <v>57</v>
      </c>
      <c r="C47" s="4">
        <v>63</v>
      </c>
      <c r="D47" s="4" t="s">
        <v>60</v>
      </c>
      <c r="E47" s="22">
        <v>287</v>
      </c>
      <c r="F47" s="96">
        <v>4</v>
      </c>
      <c r="G47" s="96">
        <v>5</v>
      </c>
      <c r="H47" s="96"/>
      <c r="I47" s="96">
        <v>278</v>
      </c>
      <c r="J47" s="137">
        <f t="shared" si="17"/>
        <v>-3.1358885017421603</v>
      </c>
      <c r="K47" s="99">
        <v>183</v>
      </c>
      <c r="L47" s="24"/>
      <c r="M47" s="97">
        <v>276</v>
      </c>
      <c r="N47" s="100">
        <f t="shared" si="18"/>
        <v>0.9928057553956835</v>
      </c>
      <c r="O47" s="22">
        <v>287</v>
      </c>
      <c r="P47" s="34">
        <v>5</v>
      </c>
      <c r="Q47" s="119">
        <f t="shared" si="19"/>
        <v>9</v>
      </c>
      <c r="R47" s="118">
        <v>3</v>
      </c>
      <c r="S47" s="118">
        <v>1</v>
      </c>
      <c r="T47" s="119">
        <f t="shared" si="20"/>
        <v>8</v>
      </c>
      <c r="U47" s="119">
        <f t="shared" si="21"/>
        <v>1</v>
      </c>
      <c r="V47" s="120">
        <v>281</v>
      </c>
      <c r="W47" s="28">
        <f t="shared" si="22"/>
        <v>-2.0905923344947737</v>
      </c>
      <c r="X47" s="61">
        <v>181</v>
      </c>
      <c r="Y47" s="36"/>
      <c r="Z47" s="120">
        <v>278</v>
      </c>
      <c r="AA47" s="29">
        <f t="shared" si="23"/>
        <v>0.98932384341637014</v>
      </c>
      <c r="AB47" s="22">
        <v>281</v>
      </c>
      <c r="AC47" s="122">
        <v>8</v>
      </c>
      <c r="AD47" s="123">
        <f t="shared" si="24"/>
        <v>17</v>
      </c>
      <c r="AE47" s="122">
        <v>5</v>
      </c>
      <c r="AF47" s="122"/>
      <c r="AG47" s="124">
        <f t="shared" si="25"/>
        <v>13</v>
      </c>
      <c r="AH47" s="124">
        <f t="shared" si="26"/>
        <v>1</v>
      </c>
      <c r="AI47" s="124">
        <v>284</v>
      </c>
      <c r="AJ47" s="93">
        <f t="shared" si="27"/>
        <v>1.0676156583629894</v>
      </c>
      <c r="AK47" s="67">
        <v>185</v>
      </c>
      <c r="AL47" s="38"/>
      <c r="AM47" s="124">
        <v>284</v>
      </c>
      <c r="AN47" s="94">
        <f t="shared" si="28"/>
        <v>1</v>
      </c>
      <c r="AO47" s="89">
        <v>279</v>
      </c>
      <c r="AP47" s="125">
        <v>10</v>
      </c>
      <c r="AQ47" s="126">
        <f t="shared" si="29"/>
        <v>27</v>
      </c>
      <c r="AR47" s="125">
        <v>3</v>
      </c>
      <c r="AS47" s="40">
        <v>1</v>
      </c>
      <c r="AT47" s="126">
        <f t="shared" si="30"/>
        <v>16</v>
      </c>
      <c r="AU47" s="126">
        <f t="shared" si="31"/>
        <v>2</v>
      </c>
      <c r="AV47" s="127">
        <v>292</v>
      </c>
      <c r="AW47" s="113">
        <f t="shared" si="32"/>
        <v>4.6594982078853047</v>
      </c>
      <c r="AX47" s="126">
        <v>192</v>
      </c>
      <c r="AY47" s="31"/>
      <c r="AZ47" s="127">
        <v>292</v>
      </c>
      <c r="BA47" s="114">
        <f t="shared" si="33"/>
        <v>1</v>
      </c>
    </row>
    <row r="48" spans="1:53" x14ac:dyDescent="0.35">
      <c r="A48" s="8">
        <v>7</v>
      </c>
      <c r="B48" s="4" t="s">
        <v>57</v>
      </c>
      <c r="C48" s="4">
        <v>77</v>
      </c>
      <c r="D48" s="4" t="s">
        <v>61</v>
      </c>
      <c r="E48" s="22">
        <v>1081</v>
      </c>
      <c r="F48" s="96">
        <v>16</v>
      </c>
      <c r="G48" s="96">
        <v>17</v>
      </c>
      <c r="H48" s="96"/>
      <c r="I48" s="96">
        <v>1074</v>
      </c>
      <c r="J48" s="137">
        <f t="shared" si="17"/>
        <v>-0.6475485661424607</v>
      </c>
      <c r="K48" s="99">
        <v>312</v>
      </c>
      <c r="L48" s="24"/>
      <c r="M48" s="97">
        <v>1062</v>
      </c>
      <c r="N48" s="100">
        <f t="shared" si="18"/>
        <v>0.98882681564245811</v>
      </c>
      <c r="O48" s="22">
        <v>1079</v>
      </c>
      <c r="P48" s="34">
        <v>17</v>
      </c>
      <c r="Q48" s="119">
        <f t="shared" si="19"/>
        <v>33</v>
      </c>
      <c r="R48" s="118">
        <v>3</v>
      </c>
      <c r="S48" s="118">
        <v>2</v>
      </c>
      <c r="T48" s="119">
        <f t="shared" si="20"/>
        <v>20</v>
      </c>
      <c r="U48" s="119">
        <f t="shared" si="21"/>
        <v>2</v>
      </c>
      <c r="V48" s="120">
        <v>1087</v>
      </c>
      <c r="W48" s="28">
        <f t="shared" si="22"/>
        <v>0.74142724745134381</v>
      </c>
      <c r="X48" s="61">
        <v>311</v>
      </c>
      <c r="Y48" s="36"/>
      <c r="Z48" s="120">
        <v>1077</v>
      </c>
      <c r="AA48" s="29">
        <f t="shared" si="23"/>
        <v>0.99080036798528059</v>
      </c>
      <c r="AB48" s="22">
        <v>1081</v>
      </c>
      <c r="AC48" s="122">
        <v>25</v>
      </c>
      <c r="AD48" s="123">
        <f t="shared" si="24"/>
        <v>58</v>
      </c>
      <c r="AE48" s="122">
        <v>21</v>
      </c>
      <c r="AF48" s="122">
        <v>5</v>
      </c>
      <c r="AG48" s="124">
        <f t="shared" si="25"/>
        <v>41</v>
      </c>
      <c r="AH48" s="124">
        <f t="shared" si="26"/>
        <v>7</v>
      </c>
      <c r="AI48" s="124">
        <v>1085</v>
      </c>
      <c r="AJ48" s="93">
        <f t="shared" si="27"/>
        <v>0.37002775208140615</v>
      </c>
      <c r="AK48" s="67">
        <v>314</v>
      </c>
      <c r="AL48" s="38"/>
      <c r="AM48" s="124">
        <v>1078</v>
      </c>
      <c r="AN48" s="94">
        <f t="shared" si="28"/>
        <v>0.99354838709677418</v>
      </c>
      <c r="AO48" s="89">
        <v>1075</v>
      </c>
      <c r="AP48" s="125">
        <v>18</v>
      </c>
      <c r="AQ48" s="126">
        <f t="shared" si="29"/>
        <v>76</v>
      </c>
      <c r="AR48" s="125">
        <v>12</v>
      </c>
      <c r="AS48" s="40">
        <v>2</v>
      </c>
      <c r="AT48" s="126">
        <f t="shared" si="30"/>
        <v>53</v>
      </c>
      <c r="AU48" s="126">
        <f t="shared" si="31"/>
        <v>9</v>
      </c>
      <c r="AV48" s="127">
        <v>1090</v>
      </c>
      <c r="AW48" s="113">
        <f t="shared" si="32"/>
        <v>1.3953488372093024</v>
      </c>
      <c r="AX48" s="126">
        <v>313</v>
      </c>
      <c r="AY48" s="31"/>
      <c r="AZ48" s="127">
        <v>1077</v>
      </c>
      <c r="BA48" s="114">
        <f t="shared" si="33"/>
        <v>0.98807339449541287</v>
      </c>
    </row>
    <row r="49" spans="1:53" x14ac:dyDescent="0.35">
      <c r="A49" s="8">
        <v>7</v>
      </c>
      <c r="B49" s="4" t="s">
        <v>57</v>
      </c>
      <c r="C49" s="4">
        <v>87</v>
      </c>
      <c r="D49" s="4" t="s">
        <v>59</v>
      </c>
      <c r="E49" s="22">
        <v>784</v>
      </c>
      <c r="F49" s="96">
        <v>12</v>
      </c>
      <c r="G49" s="96">
        <v>7</v>
      </c>
      <c r="H49" s="96">
        <v>2</v>
      </c>
      <c r="I49" s="96">
        <v>777</v>
      </c>
      <c r="J49" s="137">
        <f t="shared" si="17"/>
        <v>-0.89285714285714279</v>
      </c>
      <c r="K49" s="99">
        <v>448</v>
      </c>
      <c r="L49" s="24"/>
      <c r="M49" s="97">
        <v>767</v>
      </c>
      <c r="N49" s="100">
        <f t="shared" si="18"/>
        <v>0.98712998712998712</v>
      </c>
      <c r="O49" s="22">
        <v>786</v>
      </c>
      <c r="P49" s="34">
        <v>7</v>
      </c>
      <c r="Q49" s="119">
        <f t="shared" si="19"/>
        <v>19</v>
      </c>
      <c r="R49" s="118">
        <v>6</v>
      </c>
      <c r="S49" s="118">
        <v>1</v>
      </c>
      <c r="T49" s="119">
        <f t="shared" si="20"/>
        <v>13</v>
      </c>
      <c r="U49" s="119">
        <f t="shared" si="21"/>
        <v>3</v>
      </c>
      <c r="V49" s="120">
        <v>779</v>
      </c>
      <c r="W49" s="28">
        <f t="shared" si="22"/>
        <v>-0.89058524173027986</v>
      </c>
      <c r="X49" s="61">
        <v>449</v>
      </c>
      <c r="Y49" s="36"/>
      <c r="Z49" s="120">
        <v>772</v>
      </c>
      <c r="AA49" s="29">
        <f t="shared" si="23"/>
        <v>0.99101412066752248</v>
      </c>
      <c r="AB49" s="22">
        <v>779</v>
      </c>
      <c r="AC49" s="122">
        <v>15</v>
      </c>
      <c r="AD49" s="123">
        <f t="shared" si="24"/>
        <v>34</v>
      </c>
      <c r="AE49" s="122">
        <v>10</v>
      </c>
      <c r="AF49" s="122">
        <v>5</v>
      </c>
      <c r="AG49" s="124">
        <f t="shared" si="25"/>
        <v>23</v>
      </c>
      <c r="AH49" s="124">
        <f t="shared" si="26"/>
        <v>8</v>
      </c>
      <c r="AI49" s="124">
        <v>780</v>
      </c>
      <c r="AJ49" s="93">
        <f t="shared" si="27"/>
        <v>0.12836970474967907</v>
      </c>
      <c r="AK49" s="67">
        <v>448</v>
      </c>
      <c r="AL49" s="38"/>
      <c r="AM49" s="124">
        <v>774</v>
      </c>
      <c r="AN49" s="94">
        <f t="shared" si="28"/>
        <v>0.99230769230769234</v>
      </c>
      <c r="AO49" s="89">
        <v>772</v>
      </c>
      <c r="AP49" s="125">
        <v>12</v>
      </c>
      <c r="AQ49" s="126">
        <f t="shared" si="29"/>
        <v>46</v>
      </c>
      <c r="AR49" s="125">
        <v>12</v>
      </c>
      <c r="AS49" s="40">
        <v>2</v>
      </c>
      <c r="AT49" s="126">
        <f t="shared" si="30"/>
        <v>35</v>
      </c>
      <c r="AU49" s="126">
        <f t="shared" si="31"/>
        <v>10</v>
      </c>
      <c r="AV49" s="127">
        <v>779</v>
      </c>
      <c r="AW49" s="113">
        <f t="shared" si="32"/>
        <v>0.90673575129533668</v>
      </c>
      <c r="AX49" s="126">
        <v>449</v>
      </c>
      <c r="AY49" s="31"/>
      <c r="AZ49" s="127">
        <v>774</v>
      </c>
      <c r="BA49" s="114">
        <f t="shared" si="33"/>
        <v>0.99358151476251599</v>
      </c>
    </row>
    <row r="50" spans="1:53" x14ac:dyDescent="0.35">
      <c r="A50" s="8">
        <v>7</v>
      </c>
      <c r="B50" s="4" t="s">
        <v>57</v>
      </c>
      <c r="C50" s="4">
        <v>94</v>
      </c>
      <c r="D50" s="4" t="s">
        <v>58</v>
      </c>
      <c r="E50" s="89">
        <v>602</v>
      </c>
      <c r="F50" s="96">
        <v>11</v>
      </c>
      <c r="G50" s="96">
        <v>5</v>
      </c>
      <c r="H50" s="96"/>
      <c r="I50" s="96">
        <v>605</v>
      </c>
      <c r="J50" s="137">
        <f t="shared" si="17"/>
        <v>0.49833887043189368</v>
      </c>
      <c r="K50" s="99">
        <v>300</v>
      </c>
      <c r="L50" s="99"/>
      <c r="M50" s="97">
        <v>598</v>
      </c>
      <c r="N50" s="100">
        <f t="shared" si="18"/>
        <v>0.98842975206611572</v>
      </c>
      <c r="O50" s="89">
        <v>604</v>
      </c>
      <c r="P50" s="118">
        <v>9</v>
      </c>
      <c r="Q50" s="119">
        <f t="shared" si="19"/>
        <v>20</v>
      </c>
      <c r="R50" s="118">
        <v>3</v>
      </c>
      <c r="S50" s="118"/>
      <c r="T50" s="119">
        <f t="shared" si="20"/>
        <v>8</v>
      </c>
      <c r="U50" s="119">
        <f t="shared" si="21"/>
        <v>0</v>
      </c>
      <c r="V50" s="120">
        <v>611</v>
      </c>
      <c r="W50" s="106">
        <f t="shared" si="22"/>
        <v>1.1589403973509933</v>
      </c>
      <c r="X50" s="61">
        <v>302</v>
      </c>
      <c r="Y50" s="120"/>
      <c r="Z50" s="120">
        <v>607</v>
      </c>
      <c r="AA50" s="107">
        <f t="shared" si="23"/>
        <v>0.99345335515548283</v>
      </c>
      <c r="AB50" s="89">
        <v>610</v>
      </c>
      <c r="AC50" s="122">
        <v>18</v>
      </c>
      <c r="AD50" s="123">
        <f t="shared" si="24"/>
        <v>38</v>
      </c>
      <c r="AE50" s="122">
        <v>9</v>
      </c>
      <c r="AF50" s="122">
        <v>8</v>
      </c>
      <c r="AG50" s="124">
        <f t="shared" si="25"/>
        <v>17</v>
      </c>
      <c r="AH50" s="124">
        <f t="shared" si="26"/>
        <v>8</v>
      </c>
      <c r="AI50" s="124">
        <v>618</v>
      </c>
      <c r="AJ50" s="93">
        <f t="shared" si="27"/>
        <v>1.3114754098360655</v>
      </c>
      <c r="AK50" s="67">
        <v>302</v>
      </c>
      <c r="AL50" s="124"/>
      <c r="AM50" s="124">
        <v>614</v>
      </c>
      <c r="AN50" s="94">
        <f t="shared" si="28"/>
        <v>0.99352750809061485</v>
      </c>
      <c r="AO50" s="89">
        <v>599</v>
      </c>
      <c r="AP50" s="125">
        <v>7</v>
      </c>
      <c r="AQ50" s="126">
        <f t="shared" si="29"/>
        <v>45</v>
      </c>
      <c r="AR50" s="125">
        <v>9</v>
      </c>
      <c r="AS50" s="125">
        <v>3</v>
      </c>
      <c r="AT50" s="126">
        <f t="shared" si="30"/>
        <v>26</v>
      </c>
      <c r="AU50" s="126">
        <f t="shared" si="31"/>
        <v>11</v>
      </c>
      <c r="AV50" s="127">
        <v>618</v>
      </c>
      <c r="AW50" s="113">
        <f t="shared" si="32"/>
        <v>3.1719532554257093</v>
      </c>
      <c r="AX50" s="126">
        <v>301</v>
      </c>
      <c r="AY50" s="111"/>
      <c r="AZ50" s="127">
        <v>614</v>
      </c>
      <c r="BA50" s="114">
        <f t="shared" si="33"/>
        <v>0.99352750809061485</v>
      </c>
    </row>
    <row r="51" spans="1:53" x14ac:dyDescent="0.35">
      <c r="A51" s="8">
        <v>8</v>
      </c>
      <c r="B51" s="4" t="s">
        <v>62</v>
      </c>
      <c r="C51" s="4">
        <v>61</v>
      </c>
      <c r="D51" s="4" t="s">
        <v>63</v>
      </c>
      <c r="E51" s="22">
        <v>1420</v>
      </c>
      <c r="F51" s="96">
        <v>16</v>
      </c>
      <c r="G51" s="96">
        <v>21</v>
      </c>
      <c r="H51" s="96">
        <v>7</v>
      </c>
      <c r="I51" s="96">
        <v>1419</v>
      </c>
      <c r="J51" s="137">
        <f t="shared" si="17"/>
        <v>-7.0422535211267609E-2</v>
      </c>
      <c r="K51" s="99">
        <v>363</v>
      </c>
      <c r="L51" s="24"/>
      <c r="M51" s="97">
        <v>1411</v>
      </c>
      <c r="N51" s="100">
        <f t="shared" si="18"/>
        <v>0.99436222692036647</v>
      </c>
      <c r="O51" s="22">
        <v>1435</v>
      </c>
      <c r="P51" s="34">
        <v>18</v>
      </c>
      <c r="Q51" s="119">
        <f t="shared" si="19"/>
        <v>34</v>
      </c>
      <c r="R51" s="118">
        <v>15</v>
      </c>
      <c r="S51" s="118">
        <v>7</v>
      </c>
      <c r="T51" s="119">
        <f t="shared" si="20"/>
        <v>36</v>
      </c>
      <c r="U51" s="119">
        <f t="shared" si="21"/>
        <v>14</v>
      </c>
      <c r="V51" s="120">
        <v>1420</v>
      </c>
      <c r="W51" s="28">
        <f t="shared" si="22"/>
        <v>-1.0452961672473868</v>
      </c>
      <c r="X51" s="61">
        <v>361</v>
      </c>
      <c r="Y51" s="36"/>
      <c r="Z51" s="120">
        <v>1414</v>
      </c>
      <c r="AA51" s="29">
        <f t="shared" si="23"/>
        <v>0.99577464788732395</v>
      </c>
      <c r="AB51" s="22">
        <v>1422</v>
      </c>
      <c r="AC51" s="122">
        <v>33</v>
      </c>
      <c r="AD51" s="123">
        <f t="shared" si="24"/>
        <v>67</v>
      </c>
      <c r="AE51" s="122">
        <v>18</v>
      </c>
      <c r="AF51" s="122">
        <v>4</v>
      </c>
      <c r="AG51" s="124">
        <f t="shared" si="25"/>
        <v>54</v>
      </c>
      <c r="AH51" s="124">
        <f t="shared" si="26"/>
        <v>18</v>
      </c>
      <c r="AI51" s="124">
        <v>1436</v>
      </c>
      <c r="AJ51" s="93">
        <f t="shared" si="27"/>
        <v>0.98452883263009849</v>
      </c>
      <c r="AK51" s="67">
        <v>360</v>
      </c>
      <c r="AL51" s="38"/>
      <c r="AM51" s="124">
        <v>1426</v>
      </c>
      <c r="AN51" s="94">
        <f t="shared" si="28"/>
        <v>0.99303621169916434</v>
      </c>
      <c r="AO51" s="89">
        <v>1424</v>
      </c>
      <c r="AP51" s="125">
        <v>30</v>
      </c>
      <c r="AQ51" s="126">
        <f t="shared" si="29"/>
        <v>97</v>
      </c>
      <c r="AR51" s="125">
        <v>19</v>
      </c>
      <c r="AS51" s="40">
        <v>7</v>
      </c>
      <c r="AT51" s="126">
        <f t="shared" si="30"/>
        <v>73</v>
      </c>
      <c r="AU51" s="126">
        <f t="shared" si="31"/>
        <v>25</v>
      </c>
      <c r="AV51" s="127">
        <v>1446</v>
      </c>
      <c r="AW51" s="113">
        <f t="shared" si="32"/>
        <v>1.544943820224719</v>
      </c>
      <c r="AX51" s="126">
        <v>363</v>
      </c>
      <c r="AY51" s="127"/>
      <c r="AZ51" s="127">
        <v>1437</v>
      </c>
      <c r="BA51" s="114">
        <f t="shared" si="33"/>
        <v>0.99377593360995853</v>
      </c>
    </row>
    <row r="52" spans="1:53" x14ac:dyDescent="0.35">
      <c r="A52" s="8">
        <v>8</v>
      </c>
      <c r="B52" s="4" t="s">
        <v>62</v>
      </c>
      <c r="C52" s="4">
        <v>68</v>
      </c>
      <c r="D52" s="4" t="s">
        <v>64</v>
      </c>
      <c r="E52" s="22">
        <v>837</v>
      </c>
      <c r="F52" s="96">
        <v>14</v>
      </c>
      <c r="G52" s="96">
        <v>10</v>
      </c>
      <c r="H52" s="96">
        <v>2</v>
      </c>
      <c r="I52" s="96">
        <v>855</v>
      </c>
      <c r="J52" s="137">
        <f t="shared" si="17"/>
        <v>2.1505376344086025</v>
      </c>
      <c r="K52" s="99">
        <v>321</v>
      </c>
      <c r="L52" s="24"/>
      <c r="M52" s="97">
        <v>849</v>
      </c>
      <c r="N52" s="100">
        <f t="shared" si="18"/>
        <v>0.99298245614035086</v>
      </c>
      <c r="O52" s="22">
        <v>847</v>
      </c>
      <c r="P52" s="34">
        <v>13</v>
      </c>
      <c r="Q52" s="119">
        <f t="shared" si="19"/>
        <v>27</v>
      </c>
      <c r="R52" s="118">
        <v>9</v>
      </c>
      <c r="S52" s="118">
        <v>5</v>
      </c>
      <c r="T52" s="119">
        <f t="shared" si="20"/>
        <v>19</v>
      </c>
      <c r="U52" s="119">
        <f t="shared" si="21"/>
        <v>7</v>
      </c>
      <c r="V52" s="120">
        <v>860</v>
      </c>
      <c r="W52" s="28">
        <f t="shared" si="22"/>
        <v>1.5348288075560803</v>
      </c>
      <c r="X52" s="61">
        <v>322</v>
      </c>
      <c r="Y52" s="36"/>
      <c r="Z52" s="120">
        <v>855</v>
      </c>
      <c r="AA52" s="29">
        <f t="shared" si="23"/>
        <v>0.9941860465116279</v>
      </c>
      <c r="AB52" s="22">
        <v>848</v>
      </c>
      <c r="AC52" s="122">
        <v>17</v>
      </c>
      <c r="AD52" s="123">
        <f t="shared" si="24"/>
        <v>44</v>
      </c>
      <c r="AE52" s="122">
        <v>8</v>
      </c>
      <c r="AF52" s="122">
        <v>4</v>
      </c>
      <c r="AG52" s="124">
        <f t="shared" si="25"/>
        <v>27</v>
      </c>
      <c r="AH52" s="124">
        <f t="shared" si="26"/>
        <v>11</v>
      </c>
      <c r="AI52" s="124">
        <v>870</v>
      </c>
      <c r="AJ52" s="93">
        <f t="shared" si="27"/>
        <v>2.5943396226415096</v>
      </c>
      <c r="AK52" s="67">
        <v>322</v>
      </c>
      <c r="AL52" s="38"/>
      <c r="AM52" s="124">
        <v>867</v>
      </c>
      <c r="AN52" s="94">
        <f t="shared" si="28"/>
        <v>0.99655172413793103</v>
      </c>
      <c r="AO52" s="89">
        <v>851</v>
      </c>
      <c r="AP52" s="125">
        <v>15</v>
      </c>
      <c r="AQ52" s="126">
        <f t="shared" si="29"/>
        <v>59</v>
      </c>
      <c r="AR52" s="125">
        <v>12</v>
      </c>
      <c r="AS52" s="40">
        <v>4</v>
      </c>
      <c r="AT52" s="126">
        <f t="shared" si="30"/>
        <v>39</v>
      </c>
      <c r="AU52" s="126">
        <f t="shared" si="31"/>
        <v>15</v>
      </c>
      <c r="AV52" s="127">
        <v>874</v>
      </c>
      <c r="AW52" s="113">
        <f t="shared" si="32"/>
        <v>2.7027027027027026</v>
      </c>
      <c r="AX52" s="126">
        <v>314</v>
      </c>
      <c r="AY52" s="31"/>
      <c r="AZ52" s="127">
        <v>870</v>
      </c>
      <c r="BA52" s="114">
        <f t="shared" si="33"/>
        <v>0.99542334096109841</v>
      </c>
    </row>
    <row r="53" spans="1:53" x14ac:dyDescent="0.35">
      <c r="A53" s="8">
        <v>8</v>
      </c>
      <c r="B53" s="4" t="s">
        <v>62</v>
      </c>
      <c r="C53" s="4">
        <v>74</v>
      </c>
      <c r="D53" s="4" t="s">
        <v>66</v>
      </c>
      <c r="E53" s="22">
        <v>211</v>
      </c>
      <c r="F53" s="96">
        <v>5</v>
      </c>
      <c r="G53" s="96">
        <v>3</v>
      </c>
      <c r="H53" s="96"/>
      <c r="I53" s="96">
        <v>212</v>
      </c>
      <c r="J53" s="137">
        <f t="shared" si="17"/>
        <v>0.47393364928909953</v>
      </c>
      <c r="K53" s="99">
        <v>99</v>
      </c>
      <c r="L53" s="24"/>
      <c r="M53" s="97">
        <v>210</v>
      </c>
      <c r="N53" s="100">
        <f t="shared" si="18"/>
        <v>0.99056603773584906</v>
      </c>
      <c r="O53" s="22">
        <v>212</v>
      </c>
      <c r="P53" s="34">
        <v>2</v>
      </c>
      <c r="Q53" s="119">
        <f t="shared" si="19"/>
        <v>7</v>
      </c>
      <c r="R53" s="118">
        <v>2</v>
      </c>
      <c r="S53" s="118">
        <v>1</v>
      </c>
      <c r="T53" s="119">
        <f t="shared" si="20"/>
        <v>5</v>
      </c>
      <c r="U53" s="119">
        <f t="shared" si="21"/>
        <v>1</v>
      </c>
      <c r="V53" s="120">
        <v>212</v>
      </c>
      <c r="W53" s="28">
        <f t="shared" si="22"/>
        <v>0</v>
      </c>
      <c r="X53" s="61">
        <v>100</v>
      </c>
      <c r="Y53" s="36"/>
      <c r="Z53" s="120">
        <v>210</v>
      </c>
      <c r="AA53" s="29">
        <f t="shared" si="23"/>
        <v>0.99056603773584906</v>
      </c>
      <c r="AB53" s="22">
        <v>210</v>
      </c>
      <c r="AC53" s="122">
        <v>3</v>
      </c>
      <c r="AD53" s="123">
        <f t="shared" si="24"/>
        <v>10</v>
      </c>
      <c r="AE53" s="122">
        <v>4</v>
      </c>
      <c r="AF53" s="122"/>
      <c r="AG53" s="124">
        <f t="shared" si="25"/>
        <v>9</v>
      </c>
      <c r="AH53" s="124">
        <f t="shared" si="26"/>
        <v>1</v>
      </c>
      <c r="AI53" s="124">
        <v>210</v>
      </c>
      <c r="AJ53" s="93">
        <f t="shared" si="27"/>
        <v>0</v>
      </c>
      <c r="AK53" s="67">
        <v>99</v>
      </c>
      <c r="AL53" s="38"/>
      <c r="AM53" s="124">
        <v>207</v>
      </c>
      <c r="AN53" s="94">
        <f t="shared" si="28"/>
        <v>0.98571428571428577</v>
      </c>
      <c r="AO53" s="89">
        <v>210</v>
      </c>
      <c r="AP53" s="125">
        <v>4</v>
      </c>
      <c r="AQ53" s="126">
        <f t="shared" si="29"/>
        <v>14</v>
      </c>
      <c r="AR53" s="125">
        <v>5</v>
      </c>
      <c r="AS53" s="40">
        <v>2</v>
      </c>
      <c r="AT53" s="126">
        <f t="shared" si="30"/>
        <v>14</v>
      </c>
      <c r="AU53" s="126">
        <f t="shared" si="31"/>
        <v>3</v>
      </c>
      <c r="AV53" s="127">
        <v>209</v>
      </c>
      <c r="AW53" s="113">
        <f t="shared" si="32"/>
        <v>-0.47619047619047622</v>
      </c>
      <c r="AX53" s="126">
        <v>98</v>
      </c>
      <c r="AY53" s="31"/>
      <c r="AZ53" s="127">
        <v>207</v>
      </c>
      <c r="BA53" s="114">
        <f t="shared" si="33"/>
        <v>0.99043062200956933</v>
      </c>
    </row>
    <row r="54" spans="1:53" x14ac:dyDescent="0.35">
      <c r="A54" s="8">
        <v>8</v>
      </c>
      <c r="B54" s="4" t="s">
        <v>62</v>
      </c>
      <c r="C54" s="4">
        <v>78</v>
      </c>
      <c r="D54" s="4" t="s">
        <v>65</v>
      </c>
      <c r="E54" s="22">
        <v>995</v>
      </c>
      <c r="F54" s="96">
        <v>10</v>
      </c>
      <c r="G54" s="96">
        <v>17</v>
      </c>
      <c r="H54" s="96">
        <v>2</v>
      </c>
      <c r="I54" s="96">
        <v>1001</v>
      </c>
      <c r="J54" s="137">
        <f t="shared" si="17"/>
        <v>0.60301507537688437</v>
      </c>
      <c r="K54" s="99">
        <v>370</v>
      </c>
      <c r="L54" s="24"/>
      <c r="M54" s="97">
        <v>1001</v>
      </c>
      <c r="N54" s="100">
        <f t="shared" si="18"/>
        <v>1</v>
      </c>
      <c r="O54" s="22">
        <v>997</v>
      </c>
      <c r="P54" s="34">
        <v>18</v>
      </c>
      <c r="Q54" s="119">
        <f t="shared" si="19"/>
        <v>28</v>
      </c>
      <c r="R54" s="118">
        <v>8</v>
      </c>
      <c r="S54" s="118">
        <v>5</v>
      </c>
      <c r="T54" s="119">
        <f t="shared" si="20"/>
        <v>25</v>
      </c>
      <c r="U54" s="119">
        <f t="shared" si="21"/>
        <v>7</v>
      </c>
      <c r="V54" s="120">
        <v>1014</v>
      </c>
      <c r="W54" s="28">
        <f t="shared" si="22"/>
        <v>1.7051153460381143</v>
      </c>
      <c r="X54" s="61">
        <v>373</v>
      </c>
      <c r="Y54" s="36"/>
      <c r="Z54" s="120">
        <v>1014</v>
      </c>
      <c r="AA54" s="29">
        <f t="shared" si="23"/>
        <v>1</v>
      </c>
      <c r="AB54" s="22">
        <v>1000</v>
      </c>
      <c r="AC54" s="122">
        <v>21</v>
      </c>
      <c r="AD54" s="123">
        <f t="shared" si="24"/>
        <v>49</v>
      </c>
      <c r="AE54" s="122">
        <v>18</v>
      </c>
      <c r="AF54" s="122">
        <v>13</v>
      </c>
      <c r="AG54" s="124">
        <f t="shared" si="25"/>
        <v>43</v>
      </c>
      <c r="AH54" s="124">
        <f t="shared" si="26"/>
        <v>20</v>
      </c>
      <c r="AI54" s="124">
        <v>1018</v>
      </c>
      <c r="AJ54" s="93">
        <f t="shared" si="27"/>
        <v>1.7999999999999998</v>
      </c>
      <c r="AK54" s="67">
        <v>377</v>
      </c>
      <c r="AL54" s="38"/>
      <c r="AM54" s="124">
        <v>1018</v>
      </c>
      <c r="AN54" s="94">
        <f t="shared" si="28"/>
        <v>1</v>
      </c>
      <c r="AO54" s="89">
        <v>1008</v>
      </c>
      <c r="AP54" s="125">
        <v>26</v>
      </c>
      <c r="AQ54" s="126">
        <f t="shared" si="29"/>
        <v>75</v>
      </c>
      <c r="AR54" s="125">
        <v>6</v>
      </c>
      <c r="AS54" s="40">
        <v>3</v>
      </c>
      <c r="AT54" s="126">
        <f t="shared" si="30"/>
        <v>49</v>
      </c>
      <c r="AU54" s="126">
        <f t="shared" si="31"/>
        <v>23</v>
      </c>
      <c r="AV54" s="127">
        <v>1034</v>
      </c>
      <c r="AW54" s="113">
        <f t="shared" si="32"/>
        <v>2.5793650793650791</v>
      </c>
      <c r="AX54" s="126">
        <v>380</v>
      </c>
      <c r="AY54" s="31"/>
      <c r="AZ54" s="127">
        <v>1033</v>
      </c>
      <c r="BA54" s="114">
        <f t="shared" si="33"/>
        <v>0.99903288201160545</v>
      </c>
    </row>
    <row r="55" spans="1:53" x14ac:dyDescent="0.35">
      <c r="A55" s="8">
        <v>9</v>
      </c>
      <c r="B55" s="4" t="s">
        <v>67</v>
      </c>
      <c r="C55" s="4">
        <v>30</v>
      </c>
      <c r="D55" s="4" t="s">
        <v>69</v>
      </c>
      <c r="E55" s="22">
        <v>213</v>
      </c>
      <c r="F55" s="96">
        <v>4</v>
      </c>
      <c r="G55" s="96">
        <v>8</v>
      </c>
      <c r="H55" s="96">
        <v>8</v>
      </c>
      <c r="I55" s="96">
        <v>213</v>
      </c>
      <c r="J55" s="137">
        <f t="shared" si="17"/>
        <v>0</v>
      </c>
      <c r="K55" s="99">
        <v>6</v>
      </c>
      <c r="L55" s="24"/>
      <c r="M55" s="97">
        <v>211</v>
      </c>
      <c r="N55" s="100">
        <f t="shared" si="18"/>
        <v>0.99061032863849763</v>
      </c>
      <c r="O55" s="22">
        <v>219</v>
      </c>
      <c r="P55" s="34">
        <v>5</v>
      </c>
      <c r="Q55" s="119">
        <f t="shared" si="19"/>
        <v>9</v>
      </c>
      <c r="R55" s="118">
        <v>5</v>
      </c>
      <c r="S55" s="118">
        <v>4</v>
      </c>
      <c r="T55" s="119">
        <f t="shared" si="20"/>
        <v>13</v>
      </c>
      <c r="U55" s="119">
        <f t="shared" si="21"/>
        <v>12</v>
      </c>
      <c r="V55" s="120">
        <v>214</v>
      </c>
      <c r="W55" s="28">
        <f t="shared" si="22"/>
        <v>-2.2831050228310499</v>
      </c>
      <c r="X55" s="61">
        <v>7</v>
      </c>
      <c r="Y55" s="36"/>
      <c r="Z55" s="120">
        <v>213</v>
      </c>
      <c r="AA55" s="29">
        <f t="shared" si="23"/>
        <v>0.99532710280373837</v>
      </c>
      <c r="AB55" s="22">
        <v>214</v>
      </c>
      <c r="AC55" s="122">
        <v>6</v>
      </c>
      <c r="AD55" s="123">
        <f t="shared" si="24"/>
        <v>15</v>
      </c>
      <c r="AE55" s="122">
        <v>6</v>
      </c>
      <c r="AF55" s="122">
        <v>3</v>
      </c>
      <c r="AG55" s="124">
        <f t="shared" si="25"/>
        <v>19</v>
      </c>
      <c r="AH55" s="124">
        <f t="shared" si="26"/>
        <v>15</v>
      </c>
      <c r="AI55" s="124">
        <v>214</v>
      </c>
      <c r="AJ55" s="93">
        <f t="shared" si="27"/>
        <v>0</v>
      </c>
      <c r="AK55" s="67">
        <v>7</v>
      </c>
      <c r="AL55" s="38"/>
      <c r="AM55" s="124">
        <v>213</v>
      </c>
      <c r="AN55" s="94">
        <f t="shared" si="28"/>
        <v>0.99532710280373837</v>
      </c>
      <c r="AO55" s="89">
        <v>217</v>
      </c>
      <c r="AP55" s="125">
        <v>6</v>
      </c>
      <c r="AQ55" s="126">
        <f t="shared" si="29"/>
        <v>21</v>
      </c>
      <c r="AR55" s="125">
        <v>6</v>
      </c>
      <c r="AS55" s="40"/>
      <c r="AT55" s="126">
        <f t="shared" si="30"/>
        <v>25</v>
      </c>
      <c r="AU55" s="126">
        <f t="shared" si="31"/>
        <v>15</v>
      </c>
      <c r="AV55" s="127">
        <v>212</v>
      </c>
      <c r="AW55" s="113">
        <f t="shared" si="32"/>
        <v>-2.3041474654377883</v>
      </c>
      <c r="AX55" s="126">
        <v>6</v>
      </c>
      <c r="AY55" s="31"/>
      <c r="AZ55" s="127">
        <v>210</v>
      </c>
      <c r="BA55" s="114">
        <f t="shared" si="33"/>
        <v>0.99056603773584906</v>
      </c>
    </row>
    <row r="56" spans="1:53" x14ac:dyDescent="0.35">
      <c r="A56" s="8">
        <v>9</v>
      </c>
      <c r="B56" s="4" t="s">
        <v>67</v>
      </c>
      <c r="C56" s="4">
        <v>34</v>
      </c>
      <c r="D56" s="4" t="s">
        <v>71</v>
      </c>
      <c r="E56" s="22">
        <v>660</v>
      </c>
      <c r="F56" s="96">
        <v>17</v>
      </c>
      <c r="G56" s="96">
        <v>2</v>
      </c>
      <c r="H56" s="96">
        <v>1</v>
      </c>
      <c r="I56" s="96">
        <v>679</v>
      </c>
      <c r="J56" s="137">
        <f t="shared" si="17"/>
        <v>2.8787878787878789</v>
      </c>
      <c r="K56" s="99">
        <v>340</v>
      </c>
      <c r="L56" s="24"/>
      <c r="M56" s="97">
        <v>672</v>
      </c>
      <c r="N56" s="100">
        <f t="shared" si="18"/>
        <v>0.98969072164948457</v>
      </c>
      <c r="O56" s="22">
        <v>668</v>
      </c>
      <c r="P56" s="34">
        <v>8</v>
      </c>
      <c r="Q56" s="119">
        <f t="shared" si="19"/>
        <v>25</v>
      </c>
      <c r="R56" s="118">
        <v>5</v>
      </c>
      <c r="S56" s="118"/>
      <c r="T56" s="119">
        <f t="shared" si="20"/>
        <v>7</v>
      </c>
      <c r="U56" s="119">
        <f t="shared" si="21"/>
        <v>1</v>
      </c>
      <c r="V56" s="120">
        <v>681</v>
      </c>
      <c r="W56" s="28">
        <f t="shared" si="22"/>
        <v>1.9461077844311379</v>
      </c>
      <c r="X56" s="61">
        <v>340</v>
      </c>
      <c r="Y56" s="36"/>
      <c r="Z56" s="120">
        <v>674</v>
      </c>
      <c r="AA56" s="29">
        <f t="shared" si="23"/>
        <v>0.98972099853157125</v>
      </c>
      <c r="AB56" s="22">
        <v>666</v>
      </c>
      <c r="AC56" s="122">
        <v>2</v>
      </c>
      <c r="AD56" s="123">
        <f t="shared" si="24"/>
        <v>27</v>
      </c>
      <c r="AE56" s="122">
        <v>5</v>
      </c>
      <c r="AF56" s="122">
        <v>2</v>
      </c>
      <c r="AG56" s="124">
        <f t="shared" si="25"/>
        <v>12</v>
      </c>
      <c r="AH56" s="124">
        <f t="shared" si="26"/>
        <v>3</v>
      </c>
      <c r="AI56" s="124">
        <v>675</v>
      </c>
      <c r="AJ56" s="93">
        <f t="shared" si="27"/>
        <v>1.3513513513513513</v>
      </c>
      <c r="AK56" s="67">
        <v>341</v>
      </c>
      <c r="AL56" s="38"/>
      <c r="AM56" s="124">
        <v>668</v>
      </c>
      <c r="AN56" s="94">
        <f t="shared" si="28"/>
        <v>0.98962962962962964</v>
      </c>
      <c r="AO56" s="89">
        <v>664</v>
      </c>
      <c r="AP56" s="125">
        <v>6</v>
      </c>
      <c r="AQ56" s="126">
        <f t="shared" si="29"/>
        <v>33</v>
      </c>
      <c r="AR56" s="125">
        <v>4</v>
      </c>
      <c r="AS56" s="40">
        <v>2</v>
      </c>
      <c r="AT56" s="126">
        <f t="shared" si="30"/>
        <v>16</v>
      </c>
      <c r="AU56" s="126">
        <f t="shared" si="31"/>
        <v>5</v>
      </c>
      <c r="AV56" s="127">
        <v>677</v>
      </c>
      <c r="AW56" s="113">
        <f t="shared" si="32"/>
        <v>1.957831325301205</v>
      </c>
      <c r="AX56" s="126">
        <v>342</v>
      </c>
      <c r="AY56" s="31"/>
      <c r="AZ56" s="127">
        <v>669</v>
      </c>
      <c r="BA56" s="114">
        <f t="shared" si="33"/>
        <v>0.98818316100443127</v>
      </c>
    </row>
    <row r="57" spans="1:53" x14ac:dyDescent="0.35">
      <c r="A57" s="8">
        <v>9</v>
      </c>
      <c r="B57" s="4" t="s">
        <v>67</v>
      </c>
      <c r="C57" s="4">
        <v>43</v>
      </c>
      <c r="D57" s="4" t="s">
        <v>72</v>
      </c>
      <c r="E57" s="22">
        <v>270</v>
      </c>
      <c r="F57" s="96">
        <v>5</v>
      </c>
      <c r="G57" s="96">
        <v>3</v>
      </c>
      <c r="H57" s="96">
        <v>1</v>
      </c>
      <c r="I57" s="96">
        <v>284</v>
      </c>
      <c r="J57" s="137">
        <f t="shared" si="17"/>
        <v>5.1851851851851851</v>
      </c>
      <c r="K57" s="99">
        <v>135</v>
      </c>
      <c r="L57" s="24"/>
      <c r="M57" s="97">
        <v>275</v>
      </c>
      <c r="N57" s="100">
        <f t="shared" si="18"/>
        <v>0.96830985915492962</v>
      </c>
      <c r="O57" s="22">
        <v>275</v>
      </c>
      <c r="P57" s="34">
        <v>11</v>
      </c>
      <c r="Q57" s="119">
        <f t="shared" si="19"/>
        <v>16</v>
      </c>
      <c r="R57" s="118">
        <v>2</v>
      </c>
      <c r="S57" s="118">
        <v>2</v>
      </c>
      <c r="T57" s="119">
        <f t="shared" si="20"/>
        <v>5</v>
      </c>
      <c r="U57" s="119">
        <f t="shared" si="21"/>
        <v>3</v>
      </c>
      <c r="V57" s="120">
        <v>294</v>
      </c>
      <c r="W57" s="28">
        <f t="shared" si="22"/>
        <v>6.9090909090909092</v>
      </c>
      <c r="X57" s="61">
        <v>135</v>
      </c>
      <c r="Y57" s="36"/>
      <c r="Z57" s="120">
        <v>287</v>
      </c>
      <c r="AA57" s="29">
        <f t="shared" si="23"/>
        <v>0.97619047619047616</v>
      </c>
      <c r="AB57" s="22">
        <v>278</v>
      </c>
      <c r="AC57" s="122">
        <v>6</v>
      </c>
      <c r="AD57" s="123">
        <f t="shared" si="24"/>
        <v>22</v>
      </c>
      <c r="AE57" s="122">
        <v>2</v>
      </c>
      <c r="AF57" s="122">
        <v>1</v>
      </c>
      <c r="AG57" s="124">
        <f t="shared" si="25"/>
        <v>7</v>
      </c>
      <c r="AH57" s="124">
        <f t="shared" si="26"/>
        <v>4</v>
      </c>
      <c r="AI57" s="124">
        <v>303</v>
      </c>
      <c r="AJ57" s="93">
        <f t="shared" si="27"/>
        <v>8.9928057553956826</v>
      </c>
      <c r="AK57" s="67">
        <v>135</v>
      </c>
      <c r="AL57" s="38"/>
      <c r="AM57" s="124">
        <v>296</v>
      </c>
      <c r="AN57" s="94">
        <f t="shared" si="28"/>
        <v>0.97689768976897695</v>
      </c>
      <c r="AO57" s="89">
        <v>282</v>
      </c>
      <c r="AP57" s="125">
        <v>5</v>
      </c>
      <c r="AQ57" s="126">
        <f t="shared" si="29"/>
        <v>27</v>
      </c>
      <c r="AR57" s="125">
        <v>1</v>
      </c>
      <c r="AS57" s="40">
        <v>1</v>
      </c>
      <c r="AT57" s="126">
        <f t="shared" si="30"/>
        <v>8</v>
      </c>
      <c r="AU57" s="126">
        <f t="shared" si="31"/>
        <v>5</v>
      </c>
      <c r="AV57" s="127">
        <v>307</v>
      </c>
      <c r="AW57" s="113">
        <f t="shared" si="32"/>
        <v>8.8652482269503547</v>
      </c>
      <c r="AX57" s="126">
        <v>135</v>
      </c>
      <c r="AY57" s="31"/>
      <c r="AZ57" s="127">
        <v>299</v>
      </c>
      <c r="BA57" s="114">
        <f t="shared" si="33"/>
        <v>0.97394136807817588</v>
      </c>
    </row>
    <row r="58" spans="1:53" x14ac:dyDescent="0.35">
      <c r="A58" s="8">
        <v>9</v>
      </c>
      <c r="B58" s="4" t="s">
        <v>67</v>
      </c>
      <c r="C58" s="4">
        <v>45</v>
      </c>
      <c r="D58" s="4" t="s">
        <v>68</v>
      </c>
      <c r="E58" s="22">
        <v>327</v>
      </c>
      <c r="F58" s="96">
        <v>6</v>
      </c>
      <c r="G58" s="96">
        <v>6</v>
      </c>
      <c r="H58" s="96">
        <v>4</v>
      </c>
      <c r="I58" s="96">
        <v>334</v>
      </c>
      <c r="J58" s="137">
        <f t="shared" si="17"/>
        <v>2.1406727828746175</v>
      </c>
      <c r="K58" s="99">
        <v>165</v>
      </c>
      <c r="L58" s="24"/>
      <c r="M58" s="97">
        <v>333</v>
      </c>
      <c r="N58" s="100">
        <f t="shared" si="18"/>
        <v>0.99700598802395213</v>
      </c>
      <c r="O58" s="22">
        <v>327</v>
      </c>
      <c r="P58" s="34">
        <v>6</v>
      </c>
      <c r="Q58" s="119">
        <f t="shared" si="19"/>
        <v>12</v>
      </c>
      <c r="R58" s="118"/>
      <c r="S58" s="118"/>
      <c r="T58" s="119">
        <f t="shared" si="20"/>
        <v>6</v>
      </c>
      <c r="U58" s="119">
        <f t="shared" si="21"/>
        <v>4</v>
      </c>
      <c r="V58" s="120">
        <v>339</v>
      </c>
      <c r="W58" s="28">
        <f t="shared" si="22"/>
        <v>3.669724770642202</v>
      </c>
      <c r="X58" s="61">
        <v>166</v>
      </c>
      <c r="Y58" s="36"/>
      <c r="Z58" s="120">
        <v>338</v>
      </c>
      <c r="AA58" s="29">
        <f t="shared" si="23"/>
        <v>0.99705014749262533</v>
      </c>
      <c r="AB58" s="22">
        <v>327</v>
      </c>
      <c r="AC58" s="122">
        <v>10</v>
      </c>
      <c r="AD58" s="123">
        <f t="shared" si="24"/>
        <v>22</v>
      </c>
      <c r="AE58" s="122">
        <v>2</v>
      </c>
      <c r="AF58" s="122">
        <v>2</v>
      </c>
      <c r="AG58" s="124">
        <f t="shared" si="25"/>
        <v>8</v>
      </c>
      <c r="AH58" s="124">
        <f t="shared" si="26"/>
        <v>6</v>
      </c>
      <c r="AI58" s="124">
        <v>347</v>
      </c>
      <c r="AJ58" s="93">
        <f t="shared" si="27"/>
        <v>6.1162079510703364</v>
      </c>
      <c r="AK58" s="67">
        <v>168</v>
      </c>
      <c r="AL58" s="38"/>
      <c r="AM58" s="124">
        <v>346</v>
      </c>
      <c r="AN58" s="94">
        <f t="shared" si="28"/>
        <v>0.99711815561959649</v>
      </c>
      <c r="AO58" s="89">
        <v>334</v>
      </c>
      <c r="AP58" s="125">
        <v>9</v>
      </c>
      <c r="AQ58" s="126">
        <f t="shared" si="29"/>
        <v>31</v>
      </c>
      <c r="AR58" s="125">
        <v>1</v>
      </c>
      <c r="AS58" s="40"/>
      <c r="AT58" s="126">
        <f t="shared" si="30"/>
        <v>9</v>
      </c>
      <c r="AU58" s="126">
        <f t="shared" si="31"/>
        <v>6</v>
      </c>
      <c r="AV58" s="127">
        <v>355</v>
      </c>
      <c r="AW58" s="113">
        <f t="shared" si="32"/>
        <v>6.2874251497005984</v>
      </c>
      <c r="AX58" s="126">
        <v>168</v>
      </c>
      <c r="AY58" s="31"/>
      <c r="AZ58" s="127">
        <v>350</v>
      </c>
      <c r="BA58" s="114">
        <f t="shared" si="33"/>
        <v>0.9859154929577465</v>
      </c>
    </row>
    <row r="59" spans="1:53" x14ac:dyDescent="0.35">
      <c r="A59" s="8">
        <v>9</v>
      </c>
      <c r="B59" s="4" t="s">
        <v>67</v>
      </c>
      <c r="C59" s="4">
        <v>62</v>
      </c>
      <c r="D59" s="4" t="s">
        <v>73</v>
      </c>
      <c r="E59" s="22">
        <v>423</v>
      </c>
      <c r="F59" s="96">
        <v>11</v>
      </c>
      <c r="G59" s="96">
        <v>6</v>
      </c>
      <c r="H59" s="96">
        <v>3</v>
      </c>
      <c r="I59" s="96">
        <v>440</v>
      </c>
      <c r="J59" s="137">
        <f t="shared" si="17"/>
        <v>4.0189125295508275</v>
      </c>
      <c r="K59" s="99">
        <v>153</v>
      </c>
      <c r="L59" s="24"/>
      <c r="M59" s="97">
        <v>435</v>
      </c>
      <c r="N59" s="100">
        <f t="shared" si="18"/>
        <v>0.98863636363636365</v>
      </c>
      <c r="O59" s="22">
        <v>431</v>
      </c>
      <c r="P59" s="34">
        <v>7</v>
      </c>
      <c r="Q59" s="119">
        <f t="shared" si="19"/>
        <v>18</v>
      </c>
      <c r="R59" s="118">
        <v>4</v>
      </c>
      <c r="S59" s="118">
        <v>2</v>
      </c>
      <c r="T59" s="119">
        <f t="shared" si="20"/>
        <v>10</v>
      </c>
      <c r="U59" s="119">
        <f t="shared" si="21"/>
        <v>5</v>
      </c>
      <c r="V59" s="120">
        <v>446</v>
      </c>
      <c r="W59" s="28">
        <f t="shared" si="22"/>
        <v>3.4802784222737819</v>
      </c>
      <c r="X59" s="61">
        <v>157</v>
      </c>
      <c r="Y59" s="36"/>
      <c r="Z59" s="120">
        <v>444</v>
      </c>
      <c r="AA59" s="29">
        <f t="shared" si="23"/>
        <v>0.99551569506726456</v>
      </c>
      <c r="AB59" s="22">
        <v>434</v>
      </c>
      <c r="AC59" s="122">
        <v>9</v>
      </c>
      <c r="AD59" s="123">
        <f t="shared" si="24"/>
        <v>27</v>
      </c>
      <c r="AE59" s="122">
        <v>3</v>
      </c>
      <c r="AF59" s="122">
        <v>1</v>
      </c>
      <c r="AG59" s="124">
        <f t="shared" si="25"/>
        <v>13</v>
      </c>
      <c r="AH59" s="124">
        <f t="shared" si="26"/>
        <v>6</v>
      </c>
      <c r="AI59" s="124">
        <v>447</v>
      </c>
      <c r="AJ59" s="93">
        <f t="shared" si="27"/>
        <v>2.9953917050691241</v>
      </c>
      <c r="AK59" s="67">
        <v>155</v>
      </c>
      <c r="AL59" s="38"/>
      <c r="AM59" s="124">
        <v>445</v>
      </c>
      <c r="AN59" s="94">
        <f t="shared" si="28"/>
        <v>0.99552572706935127</v>
      </c>
      <c r="AO59" s="89">
        <v>435</v>
      </c>
      <c r="AP59" s="125">
        <v>16</v>
      </c>
      <c r="AQ59" s="126">
        <f t="shared" si="29"/>
        <v>43</v>
      </c>
      <c r="AR59" s="125">
        <v>2</v>
      </c>
      <c r="AS59" s="40">
        <v>1</v>
      </c>
      <c r="AT59" s="126">
        <f t="shared" si="30"/>
        <v>15</v>
      </c>
      <c r="AU59" s="126">
        <f t="shared" si="31"/>
        <v>7</v>
      </c>
      <c r="AV59" s="127">
        <v>459</v>
      </c>
      <c r="AW59" s="113">
        <f t="shared" si="32"/>
        <v>5.5172413793103452</v>
      </c>
      <c r="AX59" s="126">
        <v>161</v>
      </c>
      <c r="AY59" s="31"/>
      <c r="AZ59" s="127">
        <v>451</v>
      </c>
      <c r="BA59" s="114">
        <f t="shared" si="33"/>
        <v>0.98257080610021785</v>
      </c>
    </row>
    <row r="60" spans="1:53" x14ac:dyDescent="0.35">
      <c r="A60" s="8">
        <v>9</v>
      </c>
      <c r="B60" s="4" t="s">
        <v>67</v>
      </c>
      <c r="C60" s="4">
        <v>82</v>
      </c>
      <c r="D60" s="4" t="s">
        <v>70</v>
      </c>
      <c r="E60" s="22">
        <v>787</v>
      </c>
      <c r="F60" s="96">
        <v>7</v>
      </c>
      <c r="G60" s="96">
        <v>16</v>
      </c>
      <c r="H60" s="96">
        <v>12</v>
      </c>
      <c r="I60" s="96">
        <v>794</v>
      </c>
      <c r="J60" s="137">
        <f t="shared" si="17"/>
        <v>0.88945362134688688</v>
      </c>
      <c r="K60" s="99">
        <v>240</v>
      </c>
      <c r="L60" s="24"/>
      <c r="M60" s="97">
        <v>787</v>
      </c>
      <c r="N60" s="100">
        <f t="shared" si="18"/>
        <v>0.99118387909319894</v>
      </c>
      <c r="O60" s="22">
        <v>800</v>
      </c>
      <c r="P60" s="34">
        <v>14</v>
      </c>
      <c r="Q60" s="119">
        <f t="shared" si="19"/>
        <v>21</v>
      </c>
      <c r="R60" s="118">
        <v>10</v>
      </c>
      <c r="S60" s="118">
        <v>3</v>
      </c>
      <c r="T60" s="119">
        <f t="shared" si="20"/>
        <v>26</v>
      </c>
      <c r="U60" s="119">
        <f t="shared" si="21"/>
        <v>15</v>
      </c>
      <c r="V60" s="120">
        <v>799</v>
      </c>
      <c r="W60" s="28">
        <f t="shared" si="22"/>
        <v>-0.125</v>
      </c>
      <c r="X60" s="61">
        <v>244</v>
      </c>
      <c r="Y60" s="36"/>
      <c r="Z60" s="120">
        <v>793</v>
      </c>
      <c r="AA60" s="29">
        <f t="shared" si="23"/>
        <v>0.99249061326658328</v>
      </c>
      <c r="AB60" s="22">
        <v>801</v>
      </c>
      <c r="AC60" s="122">
        <v>13</v>
      </c>
      <c r="AD60" s="123">
        <f t="shared" si="24"/>
        <v>34</v>
      </c>
      <c r="AE60" s="122">
        <v>3</v>
      </c>
      <c r="AF60" s="122">
        <v>3</v>
      </c>
      <c r="AG60" s="124">
        <f t="shared" si="25"/>
        <v>29</v>
      </c>
      <c r="AH60" s="124">
        <f t="shared" si="26"/>
        <v>18</v>
      </c>
      <c r="AI60" s="124">
        <v>808</v>
      </c>
      <c r="AJ60" s="93">
        <f t="shared" si="27"/>
        <v>0.87390761548064921</v>
      </c>
      <c r="AK60" s="67">
        <v>244</v>
      </c>
      <c r="AL60" s="38"/>
      <c r="AM60" s="124">
        <v>801</v>
      </c>
      <c r="AN60" s="94">
        <f t="shared" si="28"/>
        <v>0.99133663366336633</v>
      </c>
      <c r="AO60" s="89">
        <v>803</v>
      </c>
      <c r="AP60" s="125">
        <v>16</v>
      </c>
      <c r="AQ60" s="126">
        <f t="shared" si="29"/>
        <v>50</v>
      </c>
      <c r="AR60" s="125">
        <v>5</v>
      </c>
      <c r="AS60" s="40"/>
      <c r="AT60" s="126">
        <f t="shared" si="30"/>
        <v>34</v>
      </c>
      <c r="AU60" s="126">
        <f t="shared" si="31"/>
        <v>18</v>
      </c>
      <c r="AV60" s="127">
        <v>824</v>
      </c>
      <c r="AW60" s="113">
        <f t="shared" si="32"/>
        <v>2.6151930261519305</v>
      </c>
      <c r="AX60" s="126">
        <v>247</v>
      </c>
      <c r="AY60" s="31"/>
      <c r="AZ60" s="127">
        <v>814</v>
      </c>
      <c r="BA60" s="114">
        <f t="shared" si="33"/>
        <v>0.98786407766990292</v>
      </c>
    </row>
    <row r="61" spans="1:53" x14ac:dyDescent="0.35">
      <c r="A61" s="8">
        <v>10</v>
      </c>
      <c r="B61" s="4" t="s">
        <v>10</v>
      </c>
      <c r="C61" s="4">
        <v>13</v>
      </c>
      <c r="D61" s="4" t="s">
        <v>18</v>
      </c>
      <c r="E61" s="22">
        <v>25887</v>
      </c>
      <c r="F61" s="96">
        <v>936</v>
      </c>
      <c r="G61" s="96">
        <v>653</v>
      </c>
      <c r="H61" s="96">
        <v>504</v>
      </c>
      <c r="I61" s="96">
        <v>26876</v>
      </c>
      <c r="J61" s="137">
        <f t="shared" si="17"/>
        <v>3.8204504191292927</v>
      </c>
      <c r="K61" s="99">
        <v>444</v>
      </c>
      <c r="L61" s="24">
        <v>4198</v>
      </c>
      <c r="M61" s="97">
        <v>26583</v>
      </c>
      <c r="N61" s="100">
        <f t="shared" si="18"/>
        <v>0.98909808007143918</v>
      </c>
      <c r="O61" s="22">
        <v>26101</v>
      </c>
      <c r="P61" s="34">
        <v>860</v>
      </c>
      <c r="Q61" s="119">
        <f t="shared" si="19"/>
        <v>1796</v>
      </c>
      <c r="R61" s="118">
        <v>549</v>
      </c>
      <c r="S61" s="118">
        <v>418</v>
      </c>
      <c r="T61" s="119">
        <f t="shared" si="20"/>
        <v>1202</v>
      </c>
      <c r="U61" s="119">
        <f t="shared" si="21"/>
        <v>922</v>
      </c>
      <c r="V61" s="120">
        <v>27177</v>
      </c>
      <c r="W61" s="28">
        <f t="shared" si="22"/>
        <v>4.1224474158078239</v>
      </c>
      <c r="X61" s="61">
        <v>25</v>
      </c>
      <c r="Y61" s="36">
        <v>4225</v>
      </c>
      <c r="Z61" s="120">
        <v>26967</v>
      </c>
      <c r="AA61" s="29">
        <f t="shared" si="23"/>
        <v>0.99227287780108175</v>
      </c>
      <c r="AB61" s="22">
        <v>26388</v>
      </c>
      <c r="AC61" s="122">
        <v>845</v>
      </c>
      <c r="AD61" s="123">
        <f t="shared" si="24"/>
        <v>2641</v>
      </c>
      <c r="AE61" s="122">
        <v>588</v>
      </c>
      <c r="AF61" s="122">
        <v>447</v>
      </c>
      <c r="AG61" s="124">
        <f t="shared" si="25"/>
        <v>1790</v>
      </c>
      <c r="AH61" s="124">
        <f t="shared" si="26"/>
        <v>1369</v>
      </c>
      <c r="AI61" s="124">
        <v>27426</v>
      </c>
      <c r="AJ61" s="93">
        <f t="shared" si="27"/>
        <v>3.9336061846293768</v>
      </c>
      <c r="AK61" s="67">
        <v>436</v>
      </c>
      <c r="AL61" s="38">
        <v>4325</v>
      </c>
      <c r="AM61" s="124">
        <v>27228</v>
      </c>
      <c r="AN61" s="94">
        <f t="shared" si="28"/>
        <v>0.99278057317873547</v>
      </c>
      <c r="AO61" s="89">
        <v>26593</v>
      </c>
      <c r="AP61" s="125">
        <v>911</v>
      </c>
      <c r="AQ61" s="126">
        <f t="shared" si="29"/>
        <v>3552</v>
      </c>
      <c r="AR61" s="125">
        <v>593</v>
      </c>
      <c r="AS61" s="40">
        <v>468</v>
      </c>
      <c r="AT61" s="126">
        <f t="shared" si="30"/>
        <v>2383</v>
      </c>
      <c r="AU61" s="126">
        <f t="shared" si="31"/>
        <v>1837</v>
      </c>
      <c r="AV61" s="127">
        <v>27719</v>
      </c>
      <c r="AW61" s="113">
        <f t="shared" si="32"/>
        <v>4.2341969691272139</v>
      </c>
      <c r="AX61" s="126">
        <v>27</v>
      </c>
      <c r="AY61" s="127">
        <v>4321</v>
      </c>
      <c r="AZ61" s="127">
        <v>27413</v>
      </c>
      <c r="BA61" s="114">
        <f t="shared" si="33"/>
        <v>0.98896064071575451</v>
      </c>
    </row>
    <row r="62" spans="1:53" x14ac:dyDescent="0.35">
      <c r="A62" s="8">
        <v>10</v>
      </c>
      <c r="B62" s="4" t="s">
        <v>10</v>
      </c>
      <c r="C62" s="4">
        <v>41</v>
      </c>
      <c r="D62" s="4" t="s">
        <v>13</v>
      </c>
      <c r="E62" s="22">
        <v>2155</v>
      </c>
      <c r="F62" s="96">
        <v>81</v>
      </c>
      <c r="G62" s="96">
        <v>39</v>
      </c>
      <c r="H62" s="96">
        <v>25</v>
      </c>
      <c r="I62" s="96">
        <v>2330</v>
      </c>
      <c r="J62" s="137">
        <f t="shared" si="17"/>
        <v>8.1206496519721583</v>
      </c>
      <c r="K62" s="99">
        <v>160</v>
      </c>
      <c r="L62" s="24"/>
      <c r="M62" s="97">
        <v>2310</v>
      </c>
      <c r="N62" s="100">
        <f t="shared" si="18"/>
        <v>0.99141630901287559</v>
      </c>
      <c r="O62" s="22">
        <v>2193</v>
      </c>
      <c r="P62" s="34">
        <v>69</v>
      </c>
      <c r="Q62" s="119">
        <f t="shared" si="19"/>
        <v>150</v>
      </c>
      <c r="R62" s="118">
        <v>50</v>
      </c>
      <c r="S62" s="118">
        <v>43</v>
      </c>
      <c r="T62" s="119">
        <f t="shared" si="20"/>
        <v>89</v>
      </c>
      <c r="U62" s="119">
        <f t="shared" si="21"/>
        <v>68</v>
      </c>
      <c r="V62" s="120">
        <v>2359</v>
      </c>
      <c r="W62" s="28">
        <f t="shared" si="22"/>
        <v>7.5695394436844508</v>
      </c>
      <c r="X62" s="61">
        <v>164</v>
      </c>
      <c r="Y62" s="36"/>
      <c r="Z62" s="120">
        <v>2340</v>
      </c>
      <c r="AA62" s="29">
        <f t="shared" si="23"/>
        <v>0.99194573972022049</v>
      </c>
      <c r="AB62" s="22">
        <v>2231</v>
      </c>
      <c r="AC62" s="122">
        <v>86</v>
      </c>
      <c r="AD62" s="123">
        <f t="shared" si="24"/>
        <v>236</v>
      </c>
      <c r="AE62" s="122">
        <v>44</v>
      </c>
      <c r="AF62" s="122">
        <v>34</v>
      </c>
      <c r="AG62" s="124">
        <f t="shared" si="25"/>
        <v>133</v>
      </c>
      <c r="AH62" s="124">
        <f t="shared" si="26"/>
        <v>102</v>
      </c>
      <c r="AI62" s="124">
        <v>2417</v>
      </c>
      <c r="AJ62" s="93">
        <f t="shared" si="27"/>
        <v>8.3370685791125059</v>
      </c>
      <c r="AK62" s="67">
        <v>162</v>
      </c>
      <c r="AL62" s="38"/>
      <c r="AM62" s="124">
        <v>2400</v>
      </c>
      <c r="AN62" s="94">
        <f t="shared" si="28"/>
        <v>0.99296648738105087</v>
      </c>
      <c r="AO62" s="89">
        <v>2288</v>
      </c>
      <c r="AP62" s="125">
        <v>86</v>
      </c>
      <c r="AQ62" s="126">
        <f t="shared" si="29"/>
        <v>322</v>
      </c>
      <c r="AR62" s="125">
        <v>32</v>
      </c>
      <c r="AS62" s="40">
        <v>20</v>
      </c>
      <c r="AT62" s="126">
        <f t="shared" si="30"/>
        <v>165</v>
      </c>
      <c r="AU62" s="126">
        <f t="shared" si="31"/>
        <v>122</v>
      </c>
      <c r="AV62" s="127">
        <v>2492</v>
      </c>
      <c r="AW62" s="113">
        <f t="shared" si="32"/>
        <v>8.9160839160839167</v>
      </c>
      <c r="AX62" s="126">
        <v>165</v>
      </c>
      <c r="AY62" s="31"/>
      <c r="AZ62" s="127">
        <v>2464</v>
      </c>
      <c r="BA62" s="114">
        <f t="shared" si="33"/>
        <v>0.9887640449438202</v>
      </c>
    </row>
    <row r="63" spans="1:53" x14ac:dyDescent="0.35">
      <c r="A63" s="8">
        <v>10</v>
      </c>
      <c r="B63" s="4" t="s">
        <v>10</v>
      </c>
      <c r="C63" s="4">
        <v>42</v>
      </c>
      <c r="D63" s="4" t="s">
        <v>14</v>
      </c>
      <c r="E63" s="22">
        <v>386</v>
      </c>
      <c r="F63" s="96">
        <v>9</v>
      </c>
      <c r="G63" s="96">
        <v>5</v>
      </c>
      <c r="H63" s="96">
        <v>3</v>
      </c>
      <c r="I63" s="96">
        <v>411</v>
      </c>
      <c r="J63" s="137">
        <f t="shared" si="17"/>
        <v>6.4766839378238332</v>
      </c>
      <c r="K63" s="99">
        <v>72</v>
      </c>
      <c r="L63" s="24"/>
      <c r="M63" s="97">
        <v>412</v>
      </c>
      <c r="N63" s="100">
        <f t="shared" si="18"/>
        <v>1.002433090024331</v>
      </c>
      <c r="O63" s="22">
        <v>387</v>
      </c>
      <c r="P63" s="34">
        <v>11</v>
      </c>
      <c r="Q63" s="119">
        <f t="shared" si="19"/>
        <v>20</v>
      </c>
      <c r="R63" s="118">
        <v>6</v>
      </c>
      <c r="S63" s="118">
        <v>3</v>
      </c>
      <c r="T63" s="119">
        <f t="shared" si="20"/>
        <v>11</v>
      </c>
      <c r="U63" s="119">
        <f t="shared" si="21"/>
        <v>6</v>
      </c>
      <c r="V63" s="120">
        <v>420</v>
      </c>
      <c r="W63" s="28">
        <f t="shared" si="22"/>
        <v>8.5271317829457356</v>
      </c>
      <c r="X63" s="61">
        <v>72</v>
      </c>
      <c r="Y63" s="36"/>
      <c r="Z63" s="120">
        <v>420</v>
      </c>
      <c r="AA63" s="29">
        <f t="shared" si="23"/>
        <v>1</v>
      </c>
      <c r="AB63" s="22">
        <v>395</v>
      </c>
      <c r="AC63" s="122">
        <v>9</v>
      </c>
      <c r="AD63" s="123">
        <f t="shared" si="24"/>
        <v>29</v>
      </c>
      <c r="AE63" s="122">
        <v>11</v>
      </c>
      <c r="AF63" s="122">
        <v>9</v>
      </c>
      <c r="AG63" s="124">
        <f t="shared" si="25"/>
        <v>22</v>
      </c>
      <c r="AH63" s="124">
        <f t="shared" si="26"/>
        <v>15</v>
      </c>
      <c r="AI63" s="124">
        <v>420</v>
      </c>
      <c r="AJ63" s="93">
        <f t="shared" si="27"/>
        <v>6.3291139240506329</v>
      </c>
      <c r="AK63" s="67">
        <v>71</v>
      </c>
      <c r="AL63" s="38"/>
      <c r="AM63" s="124">
        <v>420</v>
      </c>
      <c r="AN63" s="94">
        <f t="shared" si="28"/>
        <v>1</v>
      </c>
      <c r="AO63" s="89">
        <v>407</v>
      </c>
      <c r="AP63" s="125">
        <v>11</v>
      </c>
      <c r="AQ63" s="126">
        <f t="shared" si="29"/>
        <v>40</v>
      </c>
      <c r="AR63" s="125">
        <v>6</v>
      </c>
      <c r="AS63" s="40">
        <v>2</v>
      </c>
      <c r="AT63" s="126">
        <f t="shared" si="30"/>
        <v>28</v>
      </c>
      <c r="AU63" s="126">
        <f t="shared" si="31"/>
        <v>17</v>
      </c>
      <c r="AV63" s="127">
        <v>427</v>
      </c>
      <c r="AW63" s="113">
        <f t="shared" si="32"/>
        <v>4.9140049140049138</v>
      </c>
      <c r="AX63" s="126">
        <v>73</v>
      </c>
      <c r="AY63" s="111"/>
      <c r="AZ63" s="127">
        <v>426</v>
      </c>
      <c r="BA63" s="114">
        <f t="shared" si="33"/>
        <v>0.99765807962529274</v>
      </c>
    </row>
    <row r="64" spans="1:53" x14ac:dyDescent="0.35">
      <c r="A64" s="8">
        <v>10</v>
      </c>
      <c r="B64" s="4" t="s">
        <v>10</v>
      </c>
      <c r="C64" s="4">
        <v>79</v>
      </c>
      <c r="D64" s="4" t="s">
        <v>11</v>
      </c>
      <c r="E64" s="22">
        <v>619</v>
      </c>
      <c r="F64" s="96">
        <v>15</v>
      </c>
      <c r="G64" s="96">
        <v>8</v>
      </c>
      <c r="H64" s="96">
        <v>2</v>
      </c>
      <c r="I64" s="96">
        <v>637</v>
      </c>
      <c r="J64" s="137">
        <f t="shared" si="17"/>
        <v>2.9079159935379644</v>
      </c>
      <c r="K64" s="99">
        <v>128</v>
      </c>
      <c r="L64" s="24"/>
      <c r="M64" s="97">
        <v>635</v>
      </c>
      <c r="N64" s="100">
        <f t="shared" si="18"/>
        <v>0.99686028257456827</v>
      </c>
      <c r="O64" s="22">
        <v>618</v>
      </c>
      <c r="P64" s="34">
        <v>16</v>
      </c>
      <c r="Q64" s="119">
        <f t="shared" si="19"/>
        <v>31</v>
      </c>
      <c r="R64" s="118">
        <v>7</v>
      </c>
      <c r="S64" s="118">
        <v>5</v>
      </c>
      <c r="T64" s="119">
        <f t="shared" si="20"/>
        <v>15</v>
      </c>
      <c r="U64" s="119">
        <f t="shared" si="21"/>
        <v>7</v>
      </c>
      <c r="V64" s="120">
        <v>648</v>
      </c>
      <c r="W64" s="28">
        <f t="shared" si="22"/>
        <v>4.8543689320388346</v>
      </c>
      <c r="X64" s="61">
        <v>130</v>
      </c>
      <c r="Y64" s="36"/>
      <c r="Z64" s="120">
        <v>646</v>
      </c>
      <c r="AA64" s="29">
        <f t="shared" si="23"/>
        <v>0.99691358024691357</v>
      </c>
      <c r="AB64" s="22">
        <v>626</v>
      </c>
      <c r="AC64" s="122">
        <v>11</v>
      </c>
      <c r="AD64" s="123">
        <f t="shared" si="24"/>
        <v>42</v>
      </c>
      <c r="AE64" s="122">
        <v>10</v>
      </c>
      <c r="AF64" s="122">
        <v>10</v>
      </c>
      <c r="AG64" s="124">
        <f t="shared" si="25"/>
        <v>25</v>
      </c>
      <c r="AH64" s="124">
        <f t="shared" si="26"/>
        <v>17</v>
      </c>
      <c r="AI64" s="124">
        <v>655</v>
      </c>
      <c r="AJ64" s="93">
        <f t="shared" si="27"/>
        <v>4.6325878594249197</v>
      </c>
      <c r="AK64" s="67">
        <v>131</v>
      </c>
      <c r="AL64" s="38"/>
      <c r="AM64" s="124">
        <v>653</v>
      </c>
      <c r="AN64" s="94">
        <f t="shared" si="28"/>
        <v>0.99694656488549616</v>
      </c>
      <c r="AO64" s="89">
        <v>630</v>
      </c>
      <c r="AP64" s="125">
        <v>12</v>
      </c>
      <c r="AQ64" s="126">
        <f t="shared" si="29"/>
        <v>54</v>
      </c>
      <c r="AR64" s="125">
        <v>10</v>
      </c>
      <c r="AS64" s="40">
        <v>8</v>
      </c>
      <c r="AT64" s="126">
        <f t="shared" si="30"/>
        <v>35</v>
      </c>
      <c r="AU64" s="126">
        <f t="shared" si="31"/>
        <v>25</v>
      </c>
      <c r="AV64" s="127">
        <v>659</v>
      </c>
      <c r="AW64" s="113">
        <f t="shared" si="32"/>
        <v>4.6031746031746037</v>
      </c>
      <c r="AX64" s="126">
        <v>131</v>
      </c>
      <c r="AY64" s="31"/>
      <c r="AZ64" s="127">
        <v>658</v>
      </c>
      <c r="BA64" s="114">
        <f t="shared" si="33"/>
        <v>0.99848254931714719</v>
      </c>
    </row>
    <row r="65" spans="1:53" x14ac:dyDescent="0.35">
      <c r="A65" s="8">
        <v>10</v>
      </c>
      <c r="B65" s="4" t="s">
        <v>10</v>
      </c>
      <c r="C65" s="4">
        <v>81</v>
      </c>
      <c r="D65" s="4" t="s">
        <v>15</v>
      </c>
      <c r="E65" s="22">
        <v>867</v>
      </c>
      <c r="F65" s="96">
        <v>12</v>
      </c>
      <c r="G65" s="96">
        <v>8</v>
      </c>
      <c r="H65" s="96">
        <v>2</v>
      </c>
      <c r="I65" s="96">
        <v>868</v>
      </c>
      <c r="J65" s="137">
        <f t="shared" si="17"/>
        <v>0.11534025374855825</v>
      </c>
      <c r="K65" s="99">
        <v>336</v>
      </c>
      <c r="L65" s="24"/>
      <c r="M65" s="97">
        <v>861</v>
      </c>
      <c r="N65" s="100">
        <f t="shared" si="18"/>
        <v>0.99193548387096775</v>
      </c>
      <c r="O65" s="22">
        <v>873</v>
      </c>
      <c r="P65" s="34">
        <v>15</v>
      </c>
      <c r="Q65" s="119">
        <f t="shared" si="19"/>
        <v>27</v>
      </c>
      <c r="R65" s="118">
        <v>11</v>
      </c>
      <c r="S65" s="118">
        <v>4</v>
      </c>
      <c r="T65" s="119">
        <f t="shared" si="20"/>
        <v>19</v>
      </c>
      <c r="U65" s="119">
        <f t="shared" si="21"/>
        <v>6</v>
      </c>
      <c r="V65" s="120">
        <v>872</v>
      </c>
      <c r="W65" s="28">
        <f t="shared" si="22"/>
        <v>-0.11454753722794961</v>
      </c>
      <c r="X65" s="61">
        <v>335</v>
      </c>
      <c r="Y65" s="36"/>
      <c r="Z65" s="120">
        <v>866</v>
      </c>
      <c r="AA65" s="29">
        <f t="shared" si="23"/>
        <v>0.99311926605504586</v>
      </c>
      <c r="AB65" s="22">
        <v>869</v>
      </c>
      <c r="AC65" s="122">
        <v>14</v>
      </c>
      <c r="AD65" s="123">
        <f t="shared" si="24"/>
        <v>41</v>
      </c>
      <c r="AE65" s="122">
        <v>15</v>
      </c>
      <c r="AF65" s="122">
        <v>6</v>
      </c>
      <c r="AG65" s="124">
        <f t="shared" si="25"/>
        <v>34</v>
      </c>
      <c r="AH65" s="124">
        <f t="shared" si="26"/>
        <v>12</v>
      </c>
      <c r="AI65" s="124">
        <v>872</v>
      </c>
      <c r="AJ65" s="93">
        <f t="shared" si="27"/>
        <v>0.34522439585730724</v>
      </c>
      <c r="AK65" s="67">
        <v>334</v>
      </c>
      <c r="AL65" s="38"/>
      <c r="AM65" s="124">
        <v>866</v>
      </c>
      <c r="AN65" s="94">
        <f t="shared" si="28"/>
        <v>0.99311926605504586</v>
      </c>
      <c r="AO65" s="89">
        <v>864</v>
      </c>
      <c r="AP65" s="125">
        <v>16</v>
      </c>
      <c r="AQ65" s="126">
        <f t="shared" si="29"/>
        <v>57</v>
      </c>
      <c r="AR65" s="125">
        <v>9</v>
      </c>
      <c r="AS65" s="40">
        <v>5</v>
      </c>
      <c r="AT65" s="126">
        <f t="shared" si="30"/>
        <v>43</v>
      </c>
      <c r="AU65" s="126">
        <f t="shared" si="31"/>
        <v>17</v>
      </c>
      <c r="AV65" s="127">
        <v>880</v>
      </c>
      <c r="AW65" s="113">
        <f t="shared" si="32"/>
        <v>1.8518518518518516</v>
      </c>
      <c r="AX65" s="126">
        <v>333</v>
      </c>
      <c r="AY65" s="31"/>
      <c r="AZ65" s="127">
        <v>868</v>
      </c>
      <c r="BA65" s="114">
        <f t="shared" si="33"/>
        <v>0.98636363636363633</v>
      </c>
    </row>
    <row r="66" spans="1:53" x14ac:dyDescent="0.35">
      <c r="A66" s="8">
        <v>10</v>
      </c>
      <c r="B66" s="4" t="s">
        <v>10</v>
      </c>
      <c r="C66" s="4">
        <v>85</v>
      </c>
      <c r="D66" s="4" t="s">
        <v>12</v>
      </c>
      <c r="E66" s="89">
        <v>551</v>
      </c>
      <c r="F66" s="96">
        <v>19</v>
      </c>
      <c r="G66" s="96">
        <v>12</v>
      </c>
      <c r="H66" s="96">
        <v>2</v>
      </c>
      <c r="I66" s="96">
        <v>578</v>
      </c>
      <c r="J66" s="137">
        <f t="shared" si="17"/>
        <v>4.900181488203267</v>
      </c>
      <c r="K66" s="99">
        <v>234</v>
      </c>
      <c r="L66" s="99"/>
      <c r="M66" s="97">
        <v>567</v>
      </c>
      <c r="N66" s="100">
        <f t="shared" si="18"/>
        <v>0.98096885813148793</v>
      </c>
      <c r="O66" s="89">
        <v>559</v>
      </c>
      <c r="P66" s="118">
        <v>7</v>
      </c>
      <c r="Q66" s="119">
        <f t="shared" si="19"/>
        <v>26</v>
      </c>
      <c r="R66" s="118">
        <v>2</v>
      </c>
      <c r="S66" s="118"/>
      <c r="T66" s="119">
        <f t="shared" si="20"/>
        <v>14</v>
      </c>
      <c r="U66" s="119">
        <f t="shared" si="21"/>
        <v>2</v>
      </c>
      <c r="V66" s="120">
        <v>583</v>
      </c>
      <c r="W66" s="106">
        <f t="shared" si="22"/>
        <v>4.2933810375670838</v>
      </c>
      <c r="X66" s="61">
        <v>231</v>
      </c>
      <c r="Y66" s="120"/>
      <c r="Z66" s="120">
        <v>571</v>
      </c>
      <c r="AA66" s="107">
        <f t="shared" si="23"/>
        <v>0.97941680960548883</v>
      </c>
      <c r="AB66" s="89">
        <v>564</v>
      </c>
      <c r="AC66" s="122">
        <v>12</v>
      </c>
      <c r="AD66" s="123">
        <f t="shared" si="24"/>
        <v>38</v>
      </c>
      <c r="AE66" s="122">
        <v>7</v>
      </c>
      <c r="AF66" s="122">
        <v>2</v>
      </c>
      <c r="AG66" s="124">
        <f t="shared" si="25"/>
        <v>21</v>
      </c>
      <c r="AH66" s="124">
        <f t="shared" si="26"/>
        <v>4</v>
      </c>
      <c r="AI66" s="124">
        <v>590</v>
      </c>
      <c r="AJ66" s="93">
        <f t="shared" si="27"/>
        <v>4.6099290780141837</v>
      </c>
      <c r="AK66" s="67">
        <v>236</v>
      </c>
      <c r="AL66" s="124"/>
      <c r="AM66" s="124">
        <v>581</v>
      </c>
      <c r="AN66" s="94">
        <f t="shared" si="28"/>
        <v>0.98474576271186443</v>
      </c>
      <c r="AO66" s="89">
        <v>571</v>
      </c>
      <c r="AP66" s="125">
        <v>6</v>
      </c>
      <c r="AQ66" s="126">
        <f t="shared" si="29"/>
        <v>44</v>
      </c>
      <c r="AR66" s="125">
        <v>3</v>
      </c>
      <c r="AS66" s="125">
        <v>2</v>
      </c>
      <c r="AT66" s="126">
        <f t="shared" si="30"/>
        <v>24</v>
      </c>
      <c r="AU66" s="126">
        <f t="shared" si="31"/>
        <v>6</v>
      </c>
      <c r="AV66" s="127">
        <v>592</v>
      </c>
      <c r="AW66" s="113">
        <f t="shared" si="32"/>
        <v>3.6777583187390541</v>
      </c>
      <c r="AX66" s="126">
        <v>239</v>
      </c>
      <c r="AY66" s="111"/>
      <c r="AZ66" s="127">
        <v>583</v>
      </c>
      <c r="BA66" s="114">
        <f t="shared" si="33"/>
        <v>0.98479729729729726</v>
      </c>
    </row>
    <row r="67" spans="1:53" x14ac:dyDescent="0.35">
      <c r="A67" s="8">
        <v>10</v>
      </c>
      <c r="B67" s="4" t="s">
        <v>10</v>
      </c>
      <c r="C67" s="4">
        <v>86</v>
      </c>
      <c r="D67" s="4" t="s">
        <v>17</v>
      </c>
      <c r="E67" s="22">
        <v>353</v>
      </c>
      <c r="F67" s="96">
        <v>7</v>
      </c>
      <c r="G67" s="96">
        <v>10</v>
      </c>
      <c r="H67" s="96">
        <v>5</v>
      </c>
      <c r="I67" s="96">
        <v>364</v>
      </c>
      <c r="J67" s="137">
        <f t="shared" si="17"/>
        <v>3.1161473087818696</v>
      </c>
      <c r="K67" s="99">
        <v>143</v>
      </c>
      <c r="L67" s="24"/>
      <c r="M67" s="97">
        <v>361</v>
      </c>
      <c r="N67" s="100">
        <f t="shared" si="18"/>
        <v>0.99175824175824179</v>
      </c>
      <c r="O67" s="22">
        <v>360</v>
      </c>
      <c r="P67" s="34">
        <v>12</v>
      </c>
      <c r="Q67" s="119">
        <f t="shared" si="19"/>
        <v>19</v>
      </c>
      <c r="R67" s="118">
        <v>1</v>
      </c>
      <c r="S67" s="118"/>
      <c r="T67" s="119">
        <f t="shared" si="20"/>
        <v>11</v>
      </c>
      <c r="U67" s="119">
        <f t="shared" si="21"/>
        <v>5</v>
      </c>
      <c r="V67" s="120">
        <v>376</v>
      </c>
      <c r="W67" s="28">
        <f t="shared" si="22"/>
        <v>4.4444444444444446</v>
      </c>
      <c r="X67" s="61">
        <v>146</v>
      </c>
      <c r="Y67" s="36"/>
      <c r="Z67" s="120">
        <v>373</v>
      </c>
      <c r="AA67" s="29">
        <f t="shared" si="23"/>
        <v>0.99202127659574468</v>
      </c>
      <c r="AB67" s="22">
        <v>365</v>
      </c>
      <c r="AC67" s="122">
        <v>10</v>
      </c>
      <c r="AD67" s="123">
        <f t="shared" si="24"/>
        <v>29</v>
      </c>
      <c r="AE67" s="122">
        <v>4</v>
      </c>
      <c r="AF67" s="122">
        <v>3</v>
      </c>
      <c r="AG67" s="124">
        <f t="shared" si="25"/>
        <v>15</v>
      </c>
      <c r="AH67" s="124">
        <f t="shared" si="26"/>
        <v>8</v>
      </c>
      <c r="AI67" s="124">
        <v>384</v>
      </c>
      <c r="AJ67" s="93">
        <f t="shared" si="27"/>
        <v>5.2054794520547949</v>
      </c>
      <c r="AK67" s="67">
        <v>147</v>
      </c>
      <c r="AL67" s="38"/>
      <c r="AM67" s="124">
        <v>381</v>
      </c>
      <c r="AN67" s="94">
        <f t="shared" si="28"/>
        <v>0.9921875</v>
      </c>
      <c r="AO67" s="89">
        <v>367</v>
      </c>
      <c r="AP67" s="125">
        <v>4</v>
      </c>
      <c r="AQ67" s="126">
        <f t="shared" si="29"/>
        <v>33</v>
      </c>
      <c r="AR67" s="125">
        <v>6</v>
      </c>
      <c r="AS67" s="40">
        <v>4</v>
      </c>
      <c r="AT67" s="126">
        <f t="shared" si="30"/>
        <v>21</v>
      </c>
      <c r="AU67" s="126">
        <f t="shared" si="31"/>
        <v>12</v>
      </c>
      <c r="AV67" s="127">
        <v>382</v>
      </c>
      <c r="AW67" s="113">
        <f t="shared" si="32"/>
        <v>4.0871934604904636</v>
      </c>
      <c r="AX67" s="126">
        <v>144</v>
      </c>
      <c r="AY67" s="110"/>
      <c r="AZ67" s="127">
        <v>378</v>
      </c>
      <c r="BA67" s="114">
        <f t="shared" si="33"/>
        <v>0.98952879581151831</v>
      </c>
    </row>
    <row r="68" spans="1:53" ht="15" thickBot="1" x14ac:dyDescent="0.4">
      <c r="A68" s="9">
        <v>10</v>
      </c>
      <c r="B68" s="5" t="s">
        <v>10</v>
      </c>
      <c r="C68" s="5">
        <v>89</v>
      </c>
      <c r="D68" s="5" t="s">
        <v>16</v>
      </c>
      <c r="E68" s="90">
        <v>384</v>
      </c>
      <c r="F68" s="101">
        <v>6</v>
      </c>
      <c r="G68" s="101">
        <v>2</v>
      </c>
      <c r="H68" s="101"/>
      <c r="I68" s="101">
        <v>399</v>
      </c>
      <c r="J68" s="25">
        <f t="shared" si="17"/>
        <v>3.90625</v>
      </c>
      <c r="K68" s="102">
        <v>173</v>
      </c>
      <c r="L68" s="102"/>
      <c r="M68" s="101">
        <v>393</v>
      </c>
      <c r="N68" s="103">
        <f t="shared" si="18"/>
        <v>0.98496240601503759</v>
      </c>
      <c r="O68" s="90">
        <v>383</v>
      </c>
      <c r="P68" s="143">
        <v>4</v>
      </c>
      <c r="Q68" s="144">
        <f t="shared" si="19"/>
        <v>10</v>
      </c>
      <c r="R68" s="143">
        <v>4</v>
      </c>
      <c r="S68" s="143">
        <v>3</v>
      </c>
      <c r="T68" s="144">
        <f t="shared" si="20"/>
        <v>6</v>
      </c>
      <c r="U68" s="144">
        <f t="shared" si="21"/>
        <v>3</v>
      </c>
      <c r="V68" s="144">
        <v>402</v>
      </c>
      <c r="W68" s="145">
        <f t="shared" si="22"/>
        <v>4.9608355091383807</v>
      </c>
      <c r="X68" s="159">
        <v>172</v>
      </c>
      <c r="Y68" s="144"/>
      <c r="Z68" s="144">
        <v>397</v>
      </c>
      <c r="AA68" s="146">
        <f t="shared" si="23"/>
        <v>0.98756218905472637</v>
      </c>
      <c r="AB68" s="90">
        <v>385</v>
      </c>
      <c r="AC68" s="149">
        <v>5</v>
      </c>
      <c r="AD68" s="148">
        <f t="shared" si="24"/>
        <v>15</v>
      </c>
      <c r="AE68" s="149">
        <v>9</v>
      </c>
      <c r="AF68" s="149">
        <v>8</v>
      </c>
      <c r="AG68" s="148">
        <f t="shared" si="25"/>
        <v>15</v>
      </c>
      <c r="AH68" s="148">
        <f t="shared" si="26"/>
        <v>11</v>
      </c>
      <c r="AI68" s="148">
        <v>402</v>
      </c>
      <c r="AJ68" s="150">
        <f t="shared" si="27"/>
        <v>4.4155844155844157</v>
      </c>
      <c r="AK68" s="160">
        <v>172</v>
      </c>
      <c r="AL68" s="148"/>
      <c r="AM68" s="148">
        <v>398</v>
      </c>
      <c r="AN68" s="152">
        <f t="shared" si="28"/>
        <v>0.99004975124378114</v>
      </c>
      <c r="AO68" s="90">
        <v>395</v>
      </c>
      <c r="AP68" s="158">
        <v>12</v>
      </c>
      <c r="AQ68" s="126">
        <f t="shared" si="29"/>
        <v>27</v>
      </c>
      <c r="AR68" s="158">
        <v>8</v>
      </c>
      <c r="AS68" s="158">
        <v>5</v>
      </c>
      <c r="AT68" s="154">
        <f t="shared" si="30"/>
        <v>23</v>
      </c>
      <c r="AU68" s="126">
        <f t="shared" si="31"/>
        <v>16</v>
      </c>
      <c r="AV68" s="154">
        <v>404</v>
      </c>
      <c r="AW68" s="155">
        <f t="shared" si="32"/>
        <v>2.278481012658228</v>
      </c>
      <c r="AX68" s="154">
        <v>172</v>
      </c>
      <c r="AY68" s="156"/>
      <c r="AZ68" s="154">
        <v>399</v>
      </c>
      <c r="BA68" s="157">
        <f t="shared" si="33"/>
        <v>0.98762376237623761</v>
      </c>
    </row>
    <row r="69" spans="1:53" ht="15" thickBot="1" x14ac:dyDescent="0.4">
      <c r="A69" s="2"/>
      <c r="B69" s="11"/>
      <c r="C69" s="15"/>
      <c r="D69" s="17" t="s">
        <v>74</v>
      </c>
      <c r="E69" s="12">
        <f>SUBTOTAL(9,E9:E68)</f>
        <v>85309</v>
      </c>
      <c r="F69" s="12">
        <f>SUBTOTAL(9,F9:F68)</f>
        <v>2257</v>
      </c>
      <c r="G69" s="12">
        <f>SUBTOTAL(9,G9:G68)</f>
        <v>1630</v>
      </c>
      <c r="H69" s="12">
        <f>SUBTOTAL(9,H9:H68)</f>
        <v>976</v>
      </c>
      <c r="I69" s="88">
        <f>SUBTOTAL(9,I9:I68)</f>
        <v>87475</v>
      </c>
      <c r="J69" s="13">
        <f t="shared" si="17"/>
        <v>2.5390052632195901</v>
      </c>
      <c r="K69" s="88">
        <f>SUBTOTAL(9,K9:K68)</f>
        <v>15576</v>
      </c>
      <c r="L69" s="12">
        <f>SUBTOTAL(9,L9:L68)</f>
        <v>4220</v>
      </c>
      <c r="M69" s="88">
        <f>SUBTOTAL(9,M9:M68)</f>
        <v>86640</v>
      </c>
      <c r="N69" s="140">
        <f t="shared" si="18"/>
        <v>0.99045441554729918</v>
      </c>
      <c r="O69" s="88">
        <f t="shared" ref="O69:V69" si="34">SUBTOTAL(9,O9:O68)</f>
        <v>85740</v>
      </c>
      <c r="P69" s="88">
        <f t="shared" si="34"/>
        <v>2105</v>
      </c>
      <c r="Q69" s="88">
        <f t="shared" si="34"/>
        <v>4362</v>
      </c>
      <c r="R69" s="88">
        <f t="shared" si="34"/>
        <v>1263</v>
      </c>
      <c r="S69" s="88">
        <f t="shared" si="34"/>
        <v>799</v>
      </c>
      <c r="T69" s="88">
        <f t="shared" si="34"/>
        <v>2893</v>
      </c>
      <c r="U69" s="88">
        <f t="shared" si="34"/>
        <v>1775</v>
      </c>
      <c r="V69" s="88">
        <f t="shared" si="34"/>
        <v>88317</v>
      </c>
      <c r="W69" s="141">
        <f t="shared" si="22"/>
        <v>3.0055983205038488</v>
      </c>
      <c r="X69" s="88">
        <f>SUBTOTAL(9,X9:X68)</f>
        <v>15606</v>
      </c>
      <c r="Y69" s="88">
        <f>SUBTOTAL(9,Y9:Y68)</f>
        <v>4246</v>
      </c>
      <c r="Z69" s="88">
        <f>SUBTOTAL(9,Z9:Z68)</f>
        <v>87693</v>
      </c>
      <c r="AA69" s="142">
        <f t="shared" si="23"/>
        <v>0.99293454261353986</v>
      </c>
      <c r="AB69" s="88">
        <f t="shared" ref="AB69:AI69" si="35">SUBTOTAL(9,AB9:AB68)</f>
        <v>86362</v>
      </c>
      <c r="AC69" s="88">
        <f t="shared" si="35"/>
        <v>2171</v>
      </c>
      <c r="AD69" s="88">
        <f t="shared" si="35"/>
        <v>6533</v>
      </c>
      <c r="AE69" s="88">
        <f t="shared" si="35"/>
        <v>1348</v>
      </c>
      <c r="AF69" s="88">
        <f t="shared" si="35"/>
        <v>820</v>
      </c>
      <c r="AG69" s="88">
        <f t="shared" si="35"/>
        <v>4241</v>
      </c>
      <c r="AH69" s="88">
        <f t="shared" si="35"/>
        <v>2595</v>
      </c>
      <c r="AI69" s="88">
        <f t="shared" si="35"/>
        <v>89140</v>
      </c>
      <c r="AJ69" s="141">
        <f t="shared" si="27"/>
        <v>3.2166925268057716</v>
      </c>
      <c r="AK69" s="88">
        <f>SUBTOTAL(9,AK9:AK68)</f>
        <v>15634</v>
      </c>
      <c r="AL69" s="88">
        <f>SUBTOTAL(9,AL9:AL68)</f>
        <v>4347</v>
      </c>
      <c r="AM69" s="88">
        <f>SUBTOTAL(9,AM9:AM68)</f>
        <v>88553</v>
      </c>
      <c r="AN69" s="142">
        <f t="shared" si="28"/>
        <v>0.99341485304016153</v>
      </c>
      <c r="AO69" s="88">
        <f t="shared" ref="AO69:AV69" si="36">SUBTOTAL(9,AO9:AO68)</f>
        <v>86848</v>
      </c>
      <c r="AP69" s="88">
        <f t="shared" si="36"/>
        <v>2206</v>
      </c>
      <c r="AQ69" s="88">
        <f t="shared" si="36"/>
        <v>8739</v>
      </c>
      <c r="AR69" s="88">
        <f t="shared" si="36"/>
        <v>1331</v>
      </c>
      <c r="AS69" s="88">
        <f t="shared" si="36"/>
        <v>799</v>
      </c>
      <c r="AT69" s="88">
        <f t="shared" si="36"/>
        <v>5572</v>
      </c>
      <c r="AU69" s="88">
        <f t="shared" si="36"/>
        <v>3394</v>
      </c>
      <c r="AV69" s="88">
        <f t="shared" si="36"/>
        <v>90015</v>
      </c>
      <c r="AW69" s="141">
        <f t="shared" si="32"/>
        <v>3.6466009579955787</v>
      </c>
      <c r="AX69" s="88">
        <f>SUBTOTAL(9,AX9:AX68)</f>
        <v>15639</v>
      </c>
      <c r="AY69" s="88">
        <f>SUBTOTAL(9,AY9:AY68)</f>
        <v>4343</v>
      </c>
      <c r="AZ69" s="88">
        <f>SUBTOTAL(9,AZ9:AZ68)</f>
        <v>89145</v>
      </c>
      <c r="BA69" s="142">
        <f t="shared" si="33"/>
        <v>0.99033494417597068</v>
      </c>
    </row>
    <row r="70" spans="1:53" x14ac:dyDescent="0.35">
      <c r="B70" s="11"/>
      <c r="L70" s="2"/>
    </row>
    <row r="71" spans="1:53" x14ac:dyDescent="0.35">
      <c r="B71" s="11"/>
      <c r="L71" s="2"/>
    </row>
    <row r="72" spans="1:53" x14ac:dyDescent="0.35">
      <c r="B72" s="11" t="s">
        <v>80</v>
      </c>
      <c r="D72" s="128"/>
      <c r="E72" s="129"/>
      <c r="F72" s="129"/>
      <c r="G72" s="129"/>
      <c r="H72" s="129"/>
      <c r="I72" s="129"/>
      <c r="J72" s="130"/>
      <c r="K72" s="131"/>
      <c r="L72" s="129"/>
      <c r="M72" s="129"/>
      <c r="N72" s="132"/>
      <c r="O72" s="129"/>
      <c r="P72" s="129"/>
      <c r="Q72" s="129"/>
      <c r="R72" s="129"/>
      <c r="S72" s="129"/>
      <c r="T72" s="129"/>
      <c r="U72" s="129"/>
      <c r="V72" s="129"/>
      <c r="W72" s="133"/>
      <c r="X72" s="134"/>
      <c r="Y72" s="129"/>
      <c r="Z72" s="129"/>
      <c r="AA72" s="135"/>
      <c r="AB72" s="129"/>
      <c r="AC72" s="129"/>
      <c r="AD72" s="129"/>
      <c r="AE72" s="129"/>
      <c r="AF72" s="129"/>
      <c r="AG72" s="129"/>
      <c r="AH72" s="129"/>
      <c r="AI72" s="129"/>
      <c r="AJ72" s="133"/>
      <c r="AK72" s="129"/>
      <c r="AL72" s="129"/>
      <c r="AM72" s="129"/>
      <c r="AN72" s="135"/>
      <c r="AO72" s="129"/>
      <c r="AP72" s="129"/>
      <c r="AQ72" s="129"/>
      <c r="AR72" s="129"/>
      <c r="AS72" s="129"/>
      <c r="AT72" s="129"/>
      <c r="AU72" s="129"/>
      <c r="AV72" s="129"/>
      <c r="AW72" s="133"/>
      <c r="AX72" s="129"/>
      <c r="AY72" s="129"/>
      <c r="AZ72" s="129"/>
      <c r="BA72" s="135"/>
    </row>
    <row r="73" spans="1:53" x14ac:dyDescent="0.35">
      <c r="B73" s="11" t="s">
        <v>81</v>
      </c>
    </row>
  </sheetData>
  <autoFilter ref="A8:BA68"/>
  <sortState ref="A9:BA69">
    <sortCondition ref="A9:A69"/>
  </sortState>
  <mergeCells count="46">
    <mergeCell ref="AW6:AW8"/>
    <mergeCell ref="AY6:AY8"/>
    <mergeCell ref="AZ6:AZ8"/>
    <mergeCell ref="BA6:BA8"/>
    <mergeCell ref="AX6:AX8"/>
    <mergeCell ref="AV6:AV8"/>
    <mergeCell ref="AR6:AS7"/>
    <mergeCell ref="AT6:AU7"/>
    <mergeCell ref="AO6:AO8"/>
    <mergeCell ref="AP6:AP8"/>
    <mergeCell ref="AQ6:AQ8"/>
    <mergeCell ref="AI6:AI8"/>
    <mergeCell ref="AJ6:AJ8"/>
    <mergeCell ref="AL6:AL8"/>
    <mergeCell ref="AM6:AM8"/>
    <mergeCell ref="AN6:AN8"/>
    <mergeCell ref="AK6:AK8"/>
    <mergeCell ref="Q6:Q8"/>
    <mergeCell ref="T6:U7"/>
    <mergeCell ref="X6:X8"/>
    <mergeCell ref="AB6:AB8"/>
    <mergeCell ref="AC6:AC8"/>
    <mergeCell ref="F6:F8"/>
    <mergeCell ref="M6:M8"/>
    <mergeCell ref="K6:K8"/>
    <mergeCell ref="N6:N8"/>
    <mergeCell ref="J6:J8"/>
    <mergeCell ref="I6:I8"/>
    <mergeCell ref="G6:H7"/>
    <mergeCell ref="L6:L8"/>
    <mergeCell ref="A2:E2"/>
    <mergeCell ref="A6:B7"/>
    <mergeCell ref="C6:D7"/>
    <mergeCell ref="D5:I5"/>
    <mergeCell ref="AG6:AH7"/>
    <mergeCell ref="Y6:Y8"/>
    <mergeCell ref="Z6:Z8"/>
    <mergeCell ref="AA6:AA8"/>
    <mergeCell ref="AD6:AD8"/>
    <mergeCell ref="AE6:AF7"/>
    <mergeCell ref="O6:O8"/>
    <mergeCell ref="P6:P8"/>
    <mergeCell ref="R6:S7"/>
    <mergeCell ref="V6:V8"/>
    <mergeCell ref="W6:W8"/>
    <mergeCell ref="E6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4"/>
  <sheetViews>
    <sheetView workbookViewId="0">
      <pane xSplit="4" ySplit="8" topLeftCell="E33" activePane="bottomRight" state="frozen"/>
      <selection pane="topRight" activeCell="E1" sqref="E1"/>
      <selection pane="bottomLeft" activeCell="A6" sqref="A6"/>
      <selection pane="bottomRight" activeCell="AZ16" sqref="AZ16"/>
    </sheetView>
  </sheetViews>
  <sheetFormatPr defaultColWidth="9.1796875" defaultRowHeight="14.5" x14ac:dyDescent="0.35"/>
  <cols>
    <col min="1" max="1" width="8.453125" style="7" customWidth="1"/>
    <col min="2" max="2" width="23.26953125" style="2" customWidth="1"/>
    <col min="3" max="3" width="9.81640625" style="2" customWidth="1"/>
    <col min="4" max="4" width="22.81640625" style="2" customWidth="1"/>
    <col min="5" max="5" width="16.26953125" style="2" customWidth="1"/>
    <col min="6" max="6" width="12" style="2" customWidth="1"/>
    <col min="7" max="7" width="12.26953125" style="2" customWidth="1"/>
    <col min="8" max="8" width="16.7265625" style="2" customWidth="1"/>
    <col min="9" max="9" width="14.26953125" style="2" customWidth="1"/>
    <col min="10" max="10" width="9.453125" style="2" customWidth="1"/>
    <col min="11" max="11" width="11.81640625" style="2" customWidth="1"/>
    <col min="12" max="12" width="11.54296875" style="19" customWidth="1"/>
    <col min="13" max="13" width="14.1796875" style="2" customWidth="1"/>
    <col min="14" max="14" width="13.26953125" style="2" customWidth="1"/>
    <col min="15" max="15" width="14.26953125" style="2" customWidth="1"/>
    <col min="16" max="17" width="12" style="2" customWidth="1"/>
    <col min="18" max="18" width="14" style="2" customWidth="1"/>
    <col min="19" max="20" width="16.54296875" style="2" customWidth="1"/>
    <col min="21" max="21" width="17.7265625" style="2" customWidth="1"/>
    <col min="22" max="22" width="12.54296875" style="2" customWidth="1"/>
    <col min="23" max="23" width="9.1796875" style="2"/>
    <col min="24" max="24" width="12" style="2" customWidth="1"/>
    <col min="25" max="25" width="11.54296875" style="2" customWidth="1"/>
    <col min="26" max="26" width="12.453125" style="2" customWidth="1"/>
    <col min="27" max="27" width="13.453125" style="2" customWidth="1"/>
    <col min="28" max="28" width="13.54296875" style="2" customWidth="1"/>
    <col min="29" max="29" width="12" style="2" customWidth="1"/>
    <col min="30" max="30" width="12.7265625" style="2" customWidth="1"/>
    <col min="31" max="31" width="10.453125" style="2" customWidth="1"/>
    <col min="32" max="32" width="18.26953125" style="2" customWidth="1"/>
    <col min="33" max="33" width="10.54296875" style="2" customWidth="1"/>
    <col min="34" max="34" width="16.7265625" style="2" customWidth="1"/>
    <col min="35" max="35" width="13" style="2" customWidth="1"/>
    <col min="36" max="36" width="9.1796875" style="2"/>
    <col min="37" max="37" width="12.1796875" style="2" customWidth="1"/>
    <col min="38" max="38" width="12" style="2" customWidth="1"/>
    <col min="39" max="39" width="11.81640625" style="2" customWidth="1"/>
    <col min="40" max="40" width="14.54296875" style="2" customWidth="1"/>
    <col min="41" max="41" width="12.26953125" style="2" customWidth="1"/>
    <col min="42" max="42" width="11.453125" style="2" customWidth="1"/>
    <col min="43" max="43" width="12" style="2" customWidth="1"/>
    <col min="44" max="44" width="11.54296875" style="2" customWidth="1"/>
    <col min="45" max="45" width="17" style="2" customWidth="1"/>
    <col min="46" max="46" width="13.453125" style="2" customWidth="1"/>
    <col min="47" max="47" width="17.81640625" style="2" customWidth="1"/>
    <col min="48" max="48" width="12.26953125" style="2" customWidth="1"/>
    <col min="49" max="49" width="9.81640625" style="2" customWidth="1"/>
    <col min="50" max="50" width="12.26953125" style="2" customWidth="1"/>
    <col min="51" max="51" width="11.7265625" style="2" customWidth="1"/>
    <col min="52" max="52" width="12.7265625" style="2" customWidth="1"/>
    <col min="53" max="53" width="15" style="2" customWidth="1"/>
    <col min="54" max="16384" width="9.1796875" style="2"/>
  </cols>
  <sheetData>
    <row r="1" spans="1:53" s="164" customFormat="1" ht="21.75" customHeight="1" x14ac:dyDescent="0.35">
      <c r="A1" s="161" t="s">
        <v>83</v>
      </c>
      <c r="B1" s="161"/>
      <c r="C1" s="162"/>
      <c r="D1" s="162"/>
      <c r="E1" s="163"/>
    </row>
    <row r="2" spans="1:53" s="164" customFormat="1" ht="15.75" customHeight="1" x14ac:dyDescent="0.35">
      <c r="A2" s="168" t="s">
        <v>126</v>
      </c>
      <c r="B2" s="168"/>
      <c r="C2" s="168"/>
      <c r="D2" s="168"/>
      <c r="E2" s="168"/>
    </row>
    <row r="4" spans="1:53" ht="15.5" x14ac:dyDescent="0.35">
      <c r="E4" s="165" t="s">
        <v>122</v>
      </c>
      <c r="F4" s="165"/>
      <c r="G4" s="165"/>
      <c r="H4" s="165"/>
      <c r="I4" s="165"/>
    </row>
    <row r="5" spans="1:53" ht="15" thickBot="1" x14ac:dyDescent="0.4">
      <c r="D5" s="174" t="s">
        <v>82</v>
      </c>
      <c r="E5" s="174"/>
      <c r="F5" s="174"/>
      <c r="G5" s="174"/>
      <c r="H5" s="174"/>
      <c r="I5" s="174"/>
    </row>
    <row r="6" spans="1:53" ht="15" customHeight="1" x14ac:dyDescent="0.35">
      <c r="A6" s="169" t="s">
        <v>1</v>
      </c>
      <c r="B6" s="170"/>
      <c r="C6" s="169" t="s">
        <v>0</v>
      </c>
      <c r="D6" s="170"/>
      <c r="E6" s="181" t="s">
        <v>84</v>
      </c>
      <c r="F6" s="181" t="s">
        <v>121</v>
      </c>
      <c r="G6" s="169" t="s">
        <v>120</v>
      </c>
      <c r="H6" s="175"/>
      <c r="I6" s="181" t="s">
        <v>119</v>
      </c>
      <c r="J6" s="181" t="s">
        <v>75</v>
      </c>
      <c r="K6" s="178" t="s">
        <v>125</v>
      </c>
      <c r="L6" s="178" t="s">
        <v>117</v>
      </c>
      <c r="M6" s="181" t="s">
        <v>116</v>
      </c>
      <c r="N6" s="181" t="s">
        <v>115</v>
      </c>
      <c r="O6" s="181" t="s">
        <v>85</v>
      </c>
      <c r="P6" s="181" t="s">
        <v>114</v>
      </c>
      <c r="Q6" s="181" t="s">
        <v>113</v>
      </c>
      <c r="R6" s="169" t="s">
        <v>112</v>
      </c>
      <c r="S6" s="175"/>
      <c r="T6" s="169" t="s">
        <v>111</v>
      </c>
      <c r="U6" s="175"/>
      <c r="V6" s="181" t="s">
        <v>110</v>
      </c>
      <c r="W6" s="181" t="s">
        <v>75</v>
      </c>
      <c r="X6" s="178" t="s">
        <v>124</v>
      </c>
      <c r="Y6" s="178" t="s">
        <v>108</v>
      </c>
      <c r="Z6" s="181" t="s">
        <v>107</v>
      </c>
      <c r="AA6" s="181" t="s">
        <v>106</v>
      </c>
      <c r="AB6" s="181" t="s">
        <v>86</v>
      </c>
      <c r="AC6" s="181" t="s">
        <v>105</v>
      </c>
      <c r="AD6" s="181" t="s">
        <v>104</v>
      </c>
      <c r="AE6" s="169" t="s">
        <v>103</v>
      </c>
      <c r="AF6" s="175"/>
      <c r="AG6" s="169" t="s">
        <v>102</v>
      </c>
      <c r="AH6" s="175"/>
      <c r="AI6" s="181" t="s">
        <v>101</v>
      </c>
      <c r="AJ6" s="181" t="s">
        <v>75</v>
      </c>
      <c r="AK6" s="178" t="s">
        <v>123</v>
      </c>
      <c r="AL6" s="178" t="s">
        <v>99</v>
      </c>
      <c r="AM6" s="181" t="s">
        <v>98</v>
      </c>
      <c r="AN6" s="181" t="s">
        <v>97</v>
      </c>
      <c r="AO6" s="181" t="s">
        <v>87</v>
      </c>
      <c r="AP6" s="181" t="s">
        <v>96</v>
      </c>
      <c r="AQ6" s="181" t="s">
        <v>95</v>
      </c>
      <c r="AR6" s="169" t="s">
        <v>94</v>
      </c>
      <c r="AS6" s="175"/>
      <c r="AT6" s="169" t="s">
        <v>93</v>
      </c>
      <c r="AU6" s="175"/>
      <c r="AV6" s="181" t="s">
        <v>92</v>
      </c>
      <c r="AW6" s="181" t="s">
        <v>75</v>
      </c>
      <c r="AX6" s="178" t="s">
        <v>91</v>
      </c>
      <c r="AY6" s="178" t="s">
        <v>90</v>
      </c>
      <c r="AZ6" s="181" t="s">
        <v>89</v>
      </c>
      <c r="BA6" s="181" t="s">
        <v>88</v>
      </c>
    </row>
    <row r="7" spans="1:53" ht="36" customHeight="1" thickBot="1" x14ac:dyDescent="0.4">
      <c r="A7" s="171"/>
      <c r="B7" s="172"/>
      <c r="C7" s="171"/>
      <c r="D7" s="173"/>
      <c r="E7" s="184"/>
      <c r="F7" s="182"/>
      <c r="G7" s="176"/>
      <c r="H7" s="177"/>
      <c r="I7" s="182"/>
      <c r="J7" s="182"/>
      <c r="K7" s="179"/>
      <c r="L7" s="179"/>
      <c r="M7" s="182"/>
      <c r="N7" s="182"/>
      <c r="O7" s="184"/>
      <c r="P7" s="182"/>
      <c r="Q7" s="182"/>
      <c r="R7" s="176"/>
      <c r="S7" s="177"/>
      <c r="T7" s="176"/>
      <c r="U7" s="177"/>
      <c r="V7" s="182"/>
      <c r="W7" s="182"/>
      <c r="X7" s="179"/>
      <c r="Y7" s="179"/>
      <c r="Z7" s="182"/>
      <c r="AA7" s="182"/>
      <c r="AB7" s="184"/>
      <c r="AC7" s="182"/>
      <c r="AD7" s="182"/>
      <c r="AE7" s="176"/>
      <c r="AF7" s="177"/>
      <c r="AG7" s="176"/>
      <c r="AH7" s="177"/>
      <c r="AI7" s="182"/>
      <c r="AJ7" s="182"/>
      <c r="AK7" s="179"/>
      <c r="AL7" s="179"/>
      <c r="AM7" s="182"/>
      <c r="AN7" s="182"/>
      <c r="AO7" s="184"/>
      <c r="AP7" s="182"/>
      <c r="AQ7" s="182"/>
      <c r="AR7" s="176"/>
      <c r="AS7" s="177"/>
      <c r="AT7" s="176"/>
      <c r="AU7" s="177"/>
      <c r="AV7" s="182"/>
      <c r="AW7" s="182"/>
      <c r="AX7" s="179"/>
      <c r="AY7" s="179"/>
      <c r="AZ7" s="182"/>
      <c r="BA7" s="182"/>
    </row>
    <row r="8" spans="1:53" ht="59.25" customHeight="1" thickBot="1" x14ac:dyDescent="0.4">
      <c r="A8" s="1" t="s">
        <v>2</v>
      </c>
      <c r="B8" s="1" t="s">
        <v>3</v>
      </c>
      <c r="C8" s="1" t="s">
        <v>2</v>
      </c>
      <c r="D8" s="1" t="s">
        <v>3</v>
      </c>
      <c r="E8" s="185"/>
      <c r="F8" s="183"/>
      <c r="G8" s="45" t="s">
        <v>78</v>
      </c>
      <c r="H8" s="45" t="s">
        <v>79</v>
      </c>
      <c r="I8" s="183"/>
      <c r="J8" s="183"/>
      <c r="K8" s="180"/>
      <c r="L8" s="180"/>
      <c r="M8" s="183"/>
      <c r="N8" s="183"/>
      <c r="O8" s="185"/>
      <c r="P8" s="183"/>
      <c r="Q8" s="183"/>
      <c r="R8" s="45" t="s">
        <v>78</v>
      </c>
      <c r="S8" s="45" t="s">
        <v>79</v>
      </c>
      <c r="T8" s="45" t="s">
        <v>78</v>
      </c>
      <c r="U8" s="45" t="s">
        <v>79</v>
      </c>
      <c r="V8" s="183"/>
      <c r="W8" s="183"/>
      <c r="X8" s="180"/>
      <c r="Y8" s="180"/>
      <c r="Z8" s="183"/>
      <c r="AA8" s="183"/>
      <c r="AB8" s="185"/>
      <c r="AC8" s="183"/>
      <c r="AD8" s="183"/>
      <c r="AE8" s="45" t="s">
        <v>78</v>
      </c>
      <c r="AF8" s="45" t="s">
        <v>79</v>
      </c>
      <c r="AG8" s="45" t="s">
        <v>78</v>
      </c>
      <c r="AH8" s="45" t="s">
        <v>79</v>
      </c>
      <c r="AI8" s="183"/>
      <c r="AJ8" s="183"/>
      <c r="AK8" s="180"/>
      <c r="AL8" s="180"/>
      <c r="AM8" s="183"/>
      <c r="AN8" s="183"/>
      <c r="AO8" s="185"/>
      <c r="AP8" s="183"/>
      <c r="AQ8" s="183"/>
      <c r="AR8" s="45" t="s">
        <v>78</v>
      </c>
      <c r="AS8" s="45" t="s">
        <v>79</v>
      </c>
      <c r="AT8" s="45" t="s">
        <v>78</v>
      </c>
      <c r="AU8" s="45" t="s">
        <v>79</v>
      </c>
      <c r="AV8" s="183"/>
      <c r="AW8" s="183"/>
      <c r="AX8" s="180"/>
      <c r="AY8" s="180"/>
      <c r="AZ8" s="183"/>
      <c r="BA8" s="183"/>
    </row>
    <row r="9" spans="1:53" x14ac:dyDescent="0.35">
      <c r="A9" s="16">
        <v>1</v>
      </c>
      <c r="B9" s="3" t="s">
        <v>4</v>
      </c>
      <c r="C9" s="3">
        <v>11</v>
      </c>
      <c r="D9" s="3" t="s">
        <v>7</v>
      </c>
      <c r="E9" s="88">
        <v>90</v>
      </c>
      <c r="F9" s="97">
        <v>2</v>
      </c>
      <c r="G9" s="48">
        <v>3</v>
      </c>
      <c r="H9" s="48">
        <v>2</v>
      </c>
      <c r="I9" s="97">
        <v>91</v>
      </c>
      <c r="J9" s="98">
        <f t="shared" ref="J9:J40" si="0">(I9-E9)/E9*100</f>
        <v>1.1111111111111112</v>
      </c>
      <c r="K9" s="49">
        <v>41</v>
      </c>
      <c r="L9" s="49"/>
      <c r="M9" s="97">
        <v>91</v>
      </c>
      <c r="N9" s="138">
        <f t="shared" ref="N9:N40" si="1">M9/I9</f>
        <v>1</v>
      </c>
      <c r="O9" s="88">
        <v>93</v>
      </c>
      <c r="P9" s="117">
        <v>1</v>
      </c>
      <c r="Q9" s="58">
        <f t="shared" ref="Q9:Q40" si="2">P9+F9</f>
        <v>3</v>
      </c>
      <c r="R9" s="117">
        <v>1</v>
      </c>
      <c r="S9" s="117"/>
      <c r="T9" s="119">
        <f t="shared" ref="T9:T40" si="3">R9+G9</f>
        <v>4</v>
      </c>
      <c r="U9" s="119">
        <f t="shared" ref="U9:U40" si="4">S9+H9</f>
        <v>2</v>
      </c>
      <c r="V9" s="119">
        <v>89</v>
      </c>
      <c r="W9" s="50">
        <f t="shared" ref="W9:W40" si="5">(V9-O9)/O9*100</f>
        <v>-4.3010752688172049</v>
      </c>
      <c r="X9" s="60">
        <v>449</v>
      </c>
      <c r="Y9" s="58"/>
      <c r="Z9" s="119">
        <v>89</v>
      </c>
      <c r="AA9" s="51">
        <f t="shared" ref="AA9:AA40" si="6">Z9/V9</f>
        <v>1</v>
      </c>
      <c r="AB9" s="43">
        <v>92</v>
      </c>
      <c r="AC9" s="62">
        <v>7</v>
      </c>
      <c r="AD9" s="64">
        <f t="shared" ref="AD9:AD40" si="7">Q9+AC9</f>
        <v>10</v>
      </c>
      <c r="AE9" s="62">
        <v>1</v>
      </c>
      <c r="AF9" s="121"/>
      <c r="AG9" s="64">
        <f t="shared" ref="AG9:AG40" si="8">AE9+T9</f>
        <v>5</v>
      </c>
      <c r="AH9" s="123">
        <f t="shared" ref="AH9:AH40" si="9">AF9+U9</f>
        <v>2</v>
      </c>
      <c r="AI9" s="123">
        <v>96</v>
      </c>
      <c r="AJ9" s="93">
        <f t="shared" ref="AJ9:AJ40" si="10">(AI9-AB9)/AB9*100</f>
        <v>4.3478260869565215</v>
      </c>
      <c r="AK9" s="66">
        <v>44</v>
      </c>
      <c r="AL9" s="64"/>
      <c r="AM9" s="123">
        <v>96</v>
      </c>
      <c r="AN9" s="94">
        <f t="shared" ref="AN9:AN40" si="11">AM9/AI9</f>
        <v>1</v>
      </c>
      <c r="AO9" s="43">
        <v>90</v>
      </c>
      <c r="AP9" s="68">
        <v>2</v>
      </c>
      <c r="AQ9" s="70">
        <f t="shared" ref="AQ9:AQ40" si="12">AP9+AD9</f>
        <v>12</v>
      </c>
      <c r="AR9" s="68">
        <v>2</v>
      </c>
      <c r="AS9" s="68"/>
      <c r="AT9" s="70">
        <f t="shared" ref="AT9:AT40" si="13">AR9+AG9</f>
        <v>7</v>
      </c>
      <c r="AU9" s="126">
        <f t="shared" ref="AU9:AU40" si="14">AS9+AH9</f>
        <v>2</v>
      </c>
      <c r="AV9" s="126">
        <v>96</v>
      </c>
      <c r="AW9" s="113">
        <f t="shared" ref="AW9:AW40" si="15">(AV9-AO9)/AO9*100</f>
        <v>6.666666666666667</v>
      </c>
      <c r="AX9" s="126">
        <v>430</v>
      </c>
      <c r="AY9" s="54"/>
      <c r="AZ9" s="126">
        <v>96</v>
      </c>
      <c r="BA9" s="56">
        <f t="shared" ref="BA9:BA40" si="16">AZ9/AV9</f>
        <v>1</v>
      </c>
    </row>
    <row r="10" spans="1:53" x14ac:dyDescent="0.35">
      <c r="A10" s="8">
        <v>1</v>
      </c>
      <c r="B10" s="4" t="s">
        <v>4</v>
      </c>
      <c r="C10" s="4">
        <v>15</v>
      </c>
      <c r="D10" s="4" t="s">
        <v>5</v>
      </c>
      <c r="E10" s="89">
        <v>55</v>
      </c>
      <c r="F10" s="96">
        <v>1</v>
      </c>
      <c r="G10" s="47">
        <v>1</v>
      </c>
      <c r="H10" s="47"/>
      <c r="I10" s="96">
        <v>59</v>
      </c>
      <c r="J10" s="98">
        <f t="shared" si="0"/>
        <v>7.2727272727272725</v>
      </c>
      <c r="K10" s="49">
        <v>32</v>
      </c>
      <c r="L10" s="49"/>
      <c r="M10" s="97">
        <v>58</v>
      </c>
      <c r="N10" s="100">
        <f t="shared" si="1"/>
        <v>0.98305084745762716</v>
      </c>
      <c r="O10" s="89">
        <v>57</v>
      </c>
      <c r="P10" s="118">
        <v>2</v>
      </c>
      <c r="Q10" s="119">
        <f t="shared" si="2"/>
        <v>3</v>
      </c>
      <c r="R10" s="118">
        <v>1</v>
      </c>
      <c r="S10" s="118"/>
      <c r="T10" s="119">
        <f t="shared" si="3"/>
        <v>2</v>
      </c>
      <c r="U10" s="119">
        <f t="shared" si="4"/>
        <v>0</v>
      </c>
      <c r="V10" s="120">
        <v>60</v>
      </c>
      <c r="W10" s="52">
        <f t="shared" si="5"/>
        <v>5.2631578947368416</v>
      </c>
      <c r="X10" s="61">
        <v>33</v>
      </c>
      <c r="Y10" s="59"/>
      <c r="Z10" s="120">
        <v>59</v>
      </c>
      <c r="AA10" s="53">
        <f t="shared" si="6"/>
        <v>0.98333333333333328</v>
      </c>
      <c r="AB10" s="44">
        <v>58</v>
      </c>
      <c r="AC10" s="63">
        <v>3</v>
      </c>
      <c r="AD10" s="123">
        <f t="shared" si="7"/>
        <v>6</v>
      </c>
      <c r="AE10" s="63">
        <v>1</v>
      </c>
      <c r="AF10" s="122"/>
      <c r="AG10" s="123">
        <f t="shared" si="8"/>
        <v>3</v>
      </c>
      <c r="AH10" s="123">
        <f t="shared" si="9"/>
        <v>0</v>
      </c>
      <c r="AI10" s="124">
        <v>61</v>
      </c>
      <c r="AJ10" s="93">
        <f t="shared" si="10"/>
        <v>5.1724137931034484</v>
      </c>
      <c r="AK10" s="67">
        <v>32</v>
      </c>
      <c r="AL10" s="65"/>
      <c r="AM10" s="124">
        <v>60</v>
      </c>
      <c r="AN10" s="94">
        <f t="shared" si="11"/>
        <v>0.98360655737704916</v>
      </c>
      <c r="AO10" s="44">
        <v>58</v>
      </c>
      <c r="AP10" s="84"/>
      <c r="AQ10" s="126">
        <f t="shared" si="12"/>
        <v>6</v>
      </c>
      <c r="AR10" s="84">
        <v>1</v>
      </c>
      <c r="AS10" s="69">
        <v>1</v>
      </c>
      <c r="AT10" s="126">
        <f t="shared" si="13"/>
        <v>4</v>
      </c>
      <c r="AU10" s="126">
        <f t="shared" si="14"/>
        <v>1</v>
      </c>
      <c r="AV10" s="127">
        <v>60</v>
      </c>
      <c r="AW10" s="113">
        <f t="shared" si="15"/>
        <v>3.4482758620689653</v>
      </c>
      <c r="AX10" s="126">
        <v>32</v>
      </c>
      <c r="AY10" s="127"/>
      <c r="AZ10" s="127">
        <v>59</v>
      </c>
      <c r="BA10" s="112">
        <f t="shared" si="16"/>
        <v>0.98333333333333328</v>
      </c>
    </row>
    <row r="11" spans="1:53" collapsed="1" x14ac:dyDescent="0.35">
      <c r="A11" s="8">
        <v>1</v>
      </c>
      <c r="B11" s="4" t="s">
        <v>4</v>
      </c>
      <c r="C11" s="4">
        <v>33</v>
      </c>
      <c r="D11" s="4" t="s">
        <v>9</v>
      </c>
      <c r="E11" s="89">
        <v>281</v>
      </c>
      <c r="F11" s="96">
        <v>5</v>
      </c>
      <c r="G11" s="96">
        <v>5</v>
      </c>
      <c r="H11" s="97">
        <v>1</v>
      </c>
      <c r="I11" s="96">
        <v>283</v>
      </c>
      <c r="J11" s="98">
        <f t="shared" si="0"/>
        <v>0.71174377224199281</v>
      </c>
      <c r="K11" s="49">
        <v>262</v>
      </c>
      <c r="L11" s="49"/>
      <c r="M11" s="97">
        <v>279</v>
      </c>
      <c r="N11" s="100">
        <f t="shared" si="1"/>
        <v>0.98586572438162545</v>
      </c>
      <c r="O11" s="89">
        <v>280</v>
      </c>
      <c r="P11" s="118">
        <v>2</v>
      </c>
      <c r="Q11" s="119">
        <f t="shared" si="2"/>
        <v>7</v>
      </c>
      <c r="R11" s="118">
        <v>2</v>
      </c>
      <c r="S11" s="118">
        <v>1</v>
      </c>
      <c r="T11" s="119">
        <f t="shared" si="3"/>
        <v>7</v>
      </c>
      <c r="U11" s="119">
        <f t="shared" si="4"/>
        <v>2</v>
      </c>
      <c r="V11" s="120">
        <v>283</v>
      </c>
      <c r="W11" s="52">
        <f t="shared" si="5"/>
        <v>1.0714285714285714</v>
      </c>
      <c r="X11" s="61">
        <v>262</v>
      </c>
      <c r="Y11" s="59"/>
      <c r="Z11" s="120">
        <v>279</v>
      </c>
      <c r="AA11" s="53">
        <f t="shared" si="6"/>
        <v>0.98586572438162545</v>
      </c>
      <c r="AB11" s="44">
        <v>282</v>
      </c>
      <c r="AC11" s="63">
        <v>2</v>
      </c>
      <c r="AD11" s="123">
        <f t="shared" si="7"/>
        <v>9</v>
      </c>
      <c r="AE11" s="63">
        <v>1</v>
      </c>
      <c r="AF11" s="122"/>
      <c r="AG11" s="123">
        <f t="shared" si="8"/>
        <v>8</v>
      </c>
      <c r="AH11" s="123">
        <f t="shared" si="9"/>
        <v>2</v>
      </c>
      <c r="AI11" s="124">
        <v>283</v>
      </c>
      <c r="AJ11" s="93">
        <f t="shared" si="10"/>
        <v>0.3546099290780142</v>
      </c>
      <c r="AK11" s="67">
        <v>261</v>
      </c>
      <c r="AL11" s="65"/>
      <c r="AM11" s="124">
        <v>280</v>
      </c>
      <c r="AN11" s="94">
        <f t="shared" si="11"/>
        <v>0.98939929328621912</v>
      </c>
      <c r="AO11" s="44">
        <v>284</v>
      </c>
      <c r="AP11" s="69">
        <v>8</v>
      </c>
      <c r="AQ11" s="126">
        <f t="shared" si="12"/>
        <v>17</v>
      </c>
      <c r="AR11" s="84">
        <v>1</v>
      </c>
      <c r="AS11" s="69">
        <v>1</v>
      </c>
      <c r="AT11" s="126">
        <f t="shared" si="13"/>
        <v>9</v>
      </c>
      <c r="AU11" s="126">
        <f t="shared" si="14"/>
        <v>3</v>
      </c>
      <c r="AV11" s="127">
        <v>289</v>
      </c>
      <c r="AW11" s="113">
        <f t="shared" si="15"/>
        <v>1.7605633802816902</v>
      </c>
      <c r="AX11" s="126">
        <v>263</v>
      </c>
      <c r="AY11" s="71"/>
      <c r="AZ11" s="127">
        <v>286</v>
      </c>
      <c r="BA11" s="112">
        <f t="shared" si="16"/>
        <v>0.98961937716262971</v>
      </c>
    </row>
    <row r="12" spans="1:53" x14ac:dyDescent="0.35">
      <c r="A12" s="8">
        <v>1</v>
      </c>
      <c r="B12" s="4" t="s">
        <v>4</v>
      </c>
      <c r="C12" s="4">
        <v>38</v>
      </c>
      <c r="D12" s="4" t="s">
        <v>6</v>
      </c>
      <c r="E12" s="89">
        <v>189</v>
      </c>
      <c r="F12" s="96">
        <v>1</v>
      </c>
      <c r="G12" s="96"/>
      <c r="H12" s="47">
        <v>1</v>
      </c>
      <c r="I12" s="96">
        <v>194</v>
      </c>
      <c r="J12" s="98">
        <f t="shared" si="0"/>
        <v>2.6455026455026456</v>
      </c>
      <c r="K12" s="49">
        <v>172</v>
      </c>
      <c r="L12" s="49"/>
      <c r="M12" s="97">
        <v>194</v>
      </c>
      <c r="N12" s="100">
        <f t="shared" si="1"/>
        <v>1</v>
      </c>
      <c r="O12" s="89">
        <v>192</v>
      </c>
      <c r="P12" s="118">
        <v>2</v>
      </c>
      <c r="Q12" s="119">
        <f t="shared" si="2"/>
        <v>3</v>
      </c>
      <c r="R12" s="118">
        <v>3</v>
      </c>
      <c r="S12" s="118">
        <v>1</v>
      </c>
      <c r="T12" s="119">
        <f t="shared" si="3"/>
        <v>3</v>
      </c>
      <c r="U12" s="119">
        <f t="shared" si="4"/>
        <v>2</v>
      </c>
      <c r="V12" s="120">
        <v>193</v>
      </c>
      <c r="W12" s="52">
        <f t="shared" si="5"/>
        <v>0.52083333333333326</v>
      </c>
      <c r="X12" s="61">
        <v>171</v>
      </c>
      <c r="Y12" s="59"/>
      <c r="Z12" s="120">
        <v>193</v>
      </c>
      <c r="AA12" s="53">
        <f t="shared" si="6"/>
        <v>1</v>
      </c>
      <c r="AB12" s="44">
        <v>194</v>
      </c>
      <c r="AC12" s="63"/>
      <c r="AD12" s="123">
        <f t="shared" si="7"/>
        <v>3</v>
      </c>
      <c r="AE12" s="63">
        <v>1</v>
      </c>
      <c r="AF12" s="122">
        <v>1</v>
      </c>
      <c r="AG12" s="123">
        <f t="shared" si="8"/>
        <v>4</v>
      </c>
      <c r="AH12" s="123">
        <f t="shared" si="9"/>
        <v>3</v>
      </c>
      <c r="AI12" s="124">
        <v>192</v>
      </c>
      <c r="AJ12" s="93">
        <f t="shared" si="10"/>
        <v>-1.0309278350515463</v>
      </c>
      <c r="AK12" s="67">
        <v>170</v>
      </c>
      <c r="AL12" s="65"/>
      <c r="AM12" s="124">
        <v>192</v>
      </c>
      <c r="AN12" s="94">
        <f t="shared" si="11"/>
        <v>1</v>
      </c>
      <c r="AO12" s="44">
        <v>194</v>
      </c>
      <c r="AP12" s="125">
        <v>6</v>
      </c>
      <c r="AQ12" s="126">
        <f t="shared" si="12"/>
        <v>9</v>
      </c>
      <c r="AR12" s="125">
        <v>1</v>
      </c>
      <c r="AS12" s="69">
        <v>1</v>
      </c>
      <c r="AT12" s="126">
        <f t="shared" si="13"/>
        <v>5</v>
      </c>
      <c r="AU12" s="126">
        <f t="shared" si="14"/>
        <v>4</v>
      </c>
      <c r="AV12" s="127">
        <v>200</v>
      </c>
      <c r="AW12" s="113">
        <f t="shared" si="15"/>
        <v>3.0927835051546393</v>
      </c>
      <c r="AX12" s="126">
        <v>176</v>
      </c>
      <c r="AY12" s="71"/>
      <c r="AZ12" s="127">
        <v>200</v>
      </c>
      <c r="BA12" s="112">
        <f t="shared" si="16"/>
        <v>1</v>
      </c>
    </row>
    <row r="13" spans="1:53" x14ac:dyDescent="0.35">
      <c r="A13" s="8">
        <v>1</v>
      </c>
      <c r="B13" s="4" t="s">
        <v>4</v>
      </c>
      <c r="C13" s="4">
        <v>59</v>
      </c>
      <c r="D13" s="4" t="s">
        <v>8</v>
      </c>
      <c r="E13" s="89">
        <v>202</v>
      </c>
      <c r="F13" s="96">
        <v>6</v>
      </c>
      <c r="G13" s="96">
        <v>2</v>
      </c>
      <c r="H13" s="47">
        <v>1</v>
      </c>
      <c r="I13" s="96">
        <v>218</v>
      </c>
      <c r="J13" s="98">
        <f t="shared" si="0"/>
        <v>7.9207920792079207</v>
      </c>
      <c r="K13" s="49">
        <v>204</v>
      </c>
      <c r="L13" s="49"/>
      <c r="M13" s="97">
        <v>218</v>
      </c>
      <c r="N13" s="100">
        <f t="shared" si="1"/>
        <v>1</v>
      </c>
      <c r="O13" s="89">
        <v>202</v>
      </c>
      <c r="P13" s="118">
        <v>7</v>
      </c>
      <c r="Q13" s="119">
        <f t="shared" si="2"/>
        <v>13</v>
      </c>
      <c r="R13" s="118"/>
      <c r="S13" s="118"/>
      <c r="T13" s="119">
        <f t="shared" si="3"/>
        <v>2</v>
      </c>
      <c r="U13" s="119">
        <f t="shared" si="4"/>
        <v>1</v>
      </c>
      <c r="V13" s="120">
        <v>227</v>
      </c>
      <c r="W13" s="52">
        <f t="shared" si="5"/>
        <v>12.376237623762377</v>
      </c>
      <c r="X13" s="61">
        <v>210</v>
      </c>
      <c r="Y13" s="59"/>
      <c r="Z13" s="120">
        <v>227</v>
      </c>
      <c r="AA13" s="53">
        <f t="shared" si="6"/>
        <v>1</v>
      </c>
      <c r="AB13" s="44">
        <v>204</v>
      </c>
      <c r="AC13" s="63">
        <v>5</v>
      </c>
      <c r="AD13" s="123">
        <f t="shared" si="7"/>
        <v>18</v>
      </c>
      <c r="AE13" s="63">
        <v>3</v>
      </c>
      <c r="AF13" s="122"/>
      <c r="AG13" s="123">
        <f t="shared" si="8"/>
        <v>5</v>
      </c>
      <c r="AH13" s="123">
        <f t="shared" si="9"/>
        <v>1</v>
      </c>
      <c r="AI13" s="124">
        <v>228</v>
      </c>
      <c r="AJ13" s="93">
        <f t="shared" si="10"/>
        <v>11.76470588235294</v>
      </c>
      <c r="AK13" s="67">
        <v>211</v>
      </c>
      <c r="AL13" s="65"/>
      <c r="AM13" s="124">
        <v>228</v>
      </c>
      <c r="AN13" s="94">
        <f t="shared" si="11"/>
        <v>1</v>
      </c>
      <c r="AO13" s="44">
        <v>213</v>
      </c>
      <c r="AP13" s="69">
        <v>6</v>
      </c>
      <c r="AQ13" s="126">
        <f t="shared" si="12"/>
        <v>24</v>
      </c>
      <c r="AR13" s="69">
        <v>2</v>
      </c>
      <c r="AS13" s="69">
        <v>2</v>
      </c>
      <c r="AT13" s="126">
        <f t="shared" si="13"/>
        <v>7</v>
      </c>
      <c r="AU13" s="126">
        <f t="shared" si="14"/>
        <v>3</v>
      </c>
      <c r="AV13" s="127">
        <v>232</v>
      </c>
      <c r="AW13" s="113">
        <f t="shared" si="15"/>
        <v>8.92018779342723</v>
      </c>
      <c r="AX13" s="126">
        <v>216</v>
      </c>
      <c r="AY13" s="71"/>
      <c r="AZ13" s="127">
        <v>232</v>
      </c>
      <c r="BA13" s="112">
        <f t="shared" si="16"/>
        <v>1</v>
      </c>
    </row>
    <row r="14" spans="1:53" x14ac:dyDescent="0.35">
      <c r="A14" s="8">
        <v>2</v>
      </c>
      <c r="B14" s="4" t="s">
        <v>19</v>
      </c>
      <c r="C14" s="4">
        <v>12</v>
      </c>
      <c r="D14" s="4" t="s">
        <v>23</v>
      </c>
      <c r="E14" s="89">
        <v>31</v>
      </c>
      <c r="F14" s="96">
        <v>1</v>
      </c>
      <c r="G14" s="96"/>
      <c r="H14" s="47"/>
      <c r="I14" s="96">
        <v>31</v>
      </c>
      <c r="J14" s="98">
        <f t="shared" si="0"/>
        <v>0</v>
      </c>
      <c r="K14" s="49">
        <v>25</v>
      </c>
      <c r="L14" s="49"/>
      <c r="M14" s="97">
        <v>31</v>
      </c>
      <c r="N14" s="100">
        <f t="shared" si="1"/>
        <v>1</v>
      </c>
      <c r="O14" s="89">
        <v>31</v>
      </c>
      <c r="P14" s="118"/>
      <c r="Q14" s="119">
        <f t="shared" si="2"/>
        <v>1</v>
      </c>
      <c r="R14" s="118"/>
      <c r="S14" s="118"/>
      <c r="T14" s="119">
        <f t="shared" si="3"/>
        <v>0</v>
      </c>
      <c r="U14" s="119">
        <f t="shared" si="4"/>
        <v>0</v>
      </c>
      <c r="V14" s="120">
        <v>31</v>
      </c>
      <c r="W14" s="52">
        <f t="shared" si="5"/>
        <v>0</v>
      </c>
      <c r="X14" s="61">
        <v>41</v>
      </c>
      <c r="Y14" s="59"/>
      <c r="Z14" s="120">
        <v>31</v>
      </c>
      <c r="AA14" s="53">
        <f t="shared" si="6"/>
        <v>1</v>
      </c>
      <c r="AB14" s="44">
        <v>31</v>
      </c>
      <c r="AC14" s="63">
        <v>1</v>
      </c>
      <c r="AD14" s="123">
        <f t="shared" si="7"/>
        <v>2</v>
      </c>
      <c r="AE14" s="63">
        <v>1</v>
      </c>
      <c r="AF14" s="122"/>
      <c r="AG14" s="123">
        <f t="shared" si="8"/>
        <v>1</v>
      </c>
      <c r="AH14" s="123">
        <f t="shared" si="9"/>
        <v>0</v>
      </c>
      <c r="AI14" s="124">
        <v>31</v>
      </c>
      <c r="AJ14" s="93">
        <f t="shared" si="10"/>
        <v>0</v>
      </c>
      <c r="AK14" s="67">
        <v>26</v>
      </c>
      <c r="AL14" s="65"/>
      <c r="AM14" s="124">
        <v>31</v>
      </c>
      <c r="AN14" s="94">
        <f t="shared" si="11"/>
        <v>1</v>
      </c>
      <c r="AO14" s="44">
        <v>29</v>
      </c>
      <c r="AP14" s="125"/>
      <c r="AQ14" s="126">
        <f t="shared" si="12"/>
        <v>2</v>
      </c>
      <c r="AR14" s="125"/>
      <c r="AS14" s="69"/>
      <c r="AT14" s="126">
        <f t="shared" si="13"/>
        <v>1</v>
      </c>
      <c r="AU14" s="126">
        <f t="shared" si="14"/>
        <v>0</v>
      </c>
      <c r="AV14" s="127">
        <v>31</v>
      </c>
      <c r="AW14" s="113">
        <f t="shared" si="15"/>
        <v>6.8965517241379306</v>
      </c>
      <c r="AX14" s="126">
        <v>44</v>
      </c>
      <c r="AY14" s="111"/>
      <c r="AZ14" s="127">
        <v>31</v>
      </c>
      <c r="BA14" s="112">
        <f t="shared" si="16"/>
        <v>1</v>
      </c>
    </row>
    <row r="15" spans="1:53" x14ac:dyDescent="0.35">
      <c r="A15" s="8">
        <v>2</v>
      </c>
      <c r="B15" s="4" t="s">
        <v>19</v>
      </c>
      <c r="C15" s="4">
        <v>19</v>
      </c>
      <c r="D15" s="4" t="s">
        <v>27</v>
      </c>
      <c r="E15" s="89">
        <v>705</v>
      </c>
      <c r="F15" s="96">
        <v>38</v>
      </c>
      <c r="G15" s="96">
        <v>33</v>
      </c>
      <c r="H15" s="47">
        <v>6</v>
      </c>
      <c r="I15" s="96">
        <v>717</v>
      </c>
      <c r="J15" s="98">
        <f t="shared" si="0"/>
        <v>1.7021276595744681</v>
      </c>
      <c r="K15" s="49">
        <v>257</v>
      </c>
      <c r="L15" s="49">
        <v>1</v>
      </c>
      <c r="M15" s="97">
        <v>716</v>
      </c>
      <c r="N15" s="100">
        <f t="shared" si="1"/>
        <v>0.99860529986053004</v>
      </c>
      <c r="O15" s="89">
        <v>708</v>
      </c>
      <c r="P15" s="118">
        <v>32</v>
      </c>
      <c r="Q15" s="119">
        <f t="shared" si="2"/>
        <v>70</v>
      </c>
      <c r="R15" s="118">
        <v>10</v>
      </c>
      <c r="S15" s="118"/>
      <c r="T15" s="119">
        <f t="shared" si="3"/>
        <v>43</v>
      </c>
      <c r="U15" s="119">
        <f t="shared" si="4"/>
        <v>6</v>
      </c>
      <c r="V15" s="120">
        <v>739</v>
      </c>
      <c r="W15" s="52">
        <f t="shared" si="5"/>
        <v>4.3785310734463279</v>
      </c>
      <c r="X15" s="61">
        <v>260</v>
      </c>
      <c r="Y15" s="59">
        <v>1</v>
      </c>
      <c r="Z15" s="120">
        <v>738</v>
      </c>
      <c r="AA15" s="53">
        <f t="shared" si="6"/>
        <v>0.99864682002706362</v>
      </c>
      <c r="AB15" s="44">
        <v>706</v>
      </c>
      <c r="AC15" s="63">
        <v>35</v>
      </c>
      <c r="AD15" s="123">
        <f t="shared" si="7"/>
        <v>105</v>
      </c>
      <c r="AE15" s="63">
        <v>12</v>
      </c>
      <c r="AF15" s="122">
        <v>4</v>
      </c>
      <c r="AG15" s="123">
        <f t="shared" si="8"/>
        <v>55</v>
      </c>
      <c r="AH15" s="123">
        <f t="shared" si="9"/>
        <v>10</v>
      </c>
      <c r="AI15" s="124">
        <v>756</v>
      </c>
      <c r="AJ15" s="93">
        <f t="shared" si="10"/>
        <v>7.0821529745042495</v>
      </c>
      <c r="AK15" s="67">
        <v>259</v>
      </c>
      <c r="AL15" s="65">
        <v>1</v>
      </c>
      <c r="AM15" s="124">
        <v>756</v>
      </c>
      <c r="AN15" s="94">
        <f t="shared" si="11"/>
        <v>1</v>
      </c>
      <c r="AO15" s="44">
        <v>704</v>
      </c>
      <c r="AP15" s="69">
        <v>19</v>
      </c>
      <c r="AQ15" s="126">
        <f t="shared" si="12"/>
        <v>124</v>
      </c>
      <c r="AR15" s="69">
        <v>12</v>
      </c>
      <c r="AS15" s="69">
        <v>4</v>
      </c>
      <c r="AT15" s="126">
        <f t="shared" si="13"/>
        <v>67</v>
      </c>
      <c r="AU15" s="126">
        <f t="shared" si="14"/>
        <v>14</v>
      </c>
      <c r="AV15" s="127">
        <v>781</v>
      </c>
      <c r="AW15" s="113">
        <f t="shared" si="15"/>
        <v>10.9375</v>
      </c>
      <c r="AX15" s="126">
        <v>267</v>
      </c>
      <c r="AY15" s="71">
        <v>1</v>
      </c>
      <c r="AZ15" s="127">
        <v>781</v>
      </c>
      <c r="BA15" s="112">
        <f t="shared" si="16"/>
        <v>1</v>
      </c>
    </row>
    <row r="16" spans="1:53" x14ac:dyDescent="0.35">
      <c r="A16" s="8">
        <v>2</v>
      </c>
      <c r="B16" s="4" t="s">
        <v>19</v>
      </c>
      <c r="C16" s="4">
        <v>46</v>
      </c>
      <c r="D16" s="4" t="s">
        <v>26</v>
      </c>
      <c r="E16" s="89">
        <v>189</v>
      </c>
      <c r="F16" s="96">
        <v>1</v>
      </c>
      <c r="G16" s="96">
        <v>2</v>
      </c>
      <c r="H16" s="47">
        <v>2</v>
      </c>
      <c r="I16" s="96">
        <v>186</v>
      </c>
      <c r="J16" s="98">
        <f t="shared" si="0"/>
        <v>-1.5873015873015872</v>
      </c>
      <c r="K16" s="49">
        <v>158</v>
      </c>
      <c r="L16" s="49"/>
      <c r="M16" s="97">
        <v>186</v>
      </c>
      <c r="N16" s="100">
        <f t="shared" si="1"/>
        <v>1</v>
      </c>
      <c r="O16" s="89">
        <v>184</v>
      </c>
      <c r="P16" s="118">
        <v>5</v>
      </c>
      <c r="Q16" s="119">
        <f t="shared" si="2"/>
        <v>6</v>
      </c>
      <c r="R16" s="118">
        <v>3</v>
      </c>
      <c r="S16" s="118"/>
      <c r="T16" s="119">
        <f t="shared" si="3"/>
        <v>5</v>
      </c>
      <c r="U16" s="119">
        <f t="shared" si="4"/>
        <v>2</v>
      </c>
      <c r="V16" s="120">
        <v>189</v>
      </c>
      <c r="W16" s="52">
        <f t="shared" si="5"/>
        <v>2.7173913043478262</v>
      </c>
      <c r="X16" s="61">
        <v>160</v>
      </c>
      <c r="Y16" s="59"/>
      <c r="Z16" s="120">
        <v>189</v>
      </c>
      <c r="AA16" s="53">
        <f t="shared" si="6"/>
        <v>1</v>
      </c>
      <c r="AB16" s="44">
        <v>185</v>
      </c>
      <c r="AC16" s="63">
        <v>4</v>
      </c>
      <c r="AD16" s="123">
        <f t="shared" si="7"/>
        <v>10</v>
      </c>
      <c r="AE16" s="63">
        <v>1</v>
      </c>
      <c r="AF16" s="122"/>
      <c r="AG16" s="123">
        <f t="shared" si="8"/>
        <v>6</v>
      </c>
      <c r="AH16" s="123">
        <f t="shared" si="9"/>
        <v>2</v>
      </c>
      <c r="AI16" s="124">
        <v>193</v>
      </c>
      <c r="AJ16" s="93">
        <f t="shared" si="10"/>
        <v>4.3243243243243246</v>
      </c>
      <c r="AK16" s="67">
        <v>162</v>
      </c>
      <c r="AL16" s="65"/>
      <c r="AM16" s="124">
        <v>193</v>
      </c>
      <c r="AN16" s="94">
        <f t="shared" si="11"/>
        <v>1</v>
      </c>
      <c r="AO16" s="44">
        <v>187</v>
      </c>
      <c r="AP16" s="69">
        <v>3</v>
      </c>
      <c r="AQ16" s="126">
        <f t="shared" si="12"/>
        <v>13</v>
      </c>
      <c r="AR16" s="69"/>
      <c r="AS16" s="69"/>
      <c r="AT16" s="126">
        <f t="shared" si="13"/>
        <v>6</v>
      </c>
      <c r="AU16" s="126">
        <f t="shared" si="14"/>
        <v>2</v>
      </c>
      <c r="AV16" s="127">
        <v>195</v>
      </c>
      <c r="AW16" s="113">
        <f t="shared" si="15"/>
        <v>4.2780748663101598</v>
      </c>
      <c r="AX16" s="126">
        <v>162</v>
      </c>
      <c r="AY16" s="71"/>
      <c r="AZ16" s="127">
        <v>195</v>
      </c>
      <c r="BA16" s="112">
        <f t="shared" si="16"/>
        <v>1</v>
      </c>
    </row>
    <row r="17" spans="1:53" x14ac:dyDescent="0.35">
      <c r="A17" s="8">
        <v>2</v>
      </c>
      <c r="B17" s="4" t="s">
        <v>19</v>
      </c>
      <c r="C17" s="4">
        <v>49</v>
      </c>
      <c r="D17" s="4" t="s">
        <v>22</v>
      </c>
      <c r="E17" s="89">
        <v>250</v>
      </c>
      <c r="F17" s="96">
        <v>4</v>
      </c>
      <c r="G17" s="96">
        <v>3</v>
      </c>
      <c r="H17" s="47"/>
      <c r="I17" s="96">
        <v>253</v>
      </c>
      <c r="J17" s="98">
        <f t="shared" si="0"/>
        <v>1.2</v>
      </c>
      <c r="K17" s="49">
        <v>232</v>
      </c>
      <c r="L17" s="49"/>
      <c r="M17" s="97">
        <v>251</v>
      </c>
      <c r="N17" s="100">
        <f t="shared" si="1"/>
        <v>0.9920948616600791</v>
      </c>
      <c r="O17" s="89">
        <v>253</v>
      </c>
      <c r="P17" s="118">
        <v>4</v>
      </c>
      <c r="Q17" s="119">
        <f t="shared" si="2"/>
        <v>8</v>
      </c>
      <c r="R17" s="118">
        <v>3</v>
      </c>
      <c r="S17" s="118">
        <v>2</v>
      </c>
      <c r="T17" s="119">
        <f t="shared" si="3"/>
        <v>6</v>
      </c>
      <c r="U17" s="119">
        <f t="shared" si="4"/>
        <v>2</v>
      </c>
      <c r="V17" s="120">
        <v>254</v>
      </c>
      <c r="W17" s="52">
        <f t="shared" si="5"/>
        <v>0.39525691699604742</v>
      </c>
      <c r="X17" s="61">
        <v>235</v>
      </c>
      <c r="Y17" s="59"/>
      <c r="Z17" s="120">
        <v>252</v>
      </c>
      <c r="AA17" s="53">
        <f t="shared" si="6"/>
        <v>0.99212598425196852</v>
      </c>
      <c r="AB17" s="44">
        <v>252</v>
      </c>
      <c r="AC17" s="63">
        <v>6</v>
      </c>
      <c r="AD17" s="123">
        <f t="shared" si="7"/>
        <v>14</v>
      </c>
      <c r="AE17" s="63">
        <v>2</v>
      </c>
      <c r="AF17" s="122">
        <v>2</v>
      </c>
      <c r="AG17" s="123">
        <f t="shared" si="8"/>
        <v>8</v>
      </c>
      <c r="AH17" s="123">
        <f t="shared" si="9"/>
        <v>4</v>
      </c>
      <c r="AI17" s="124">
        <v>258</v>
      </c>
      <c r="AJ17" s="93">
        <f t="shared" si="10"/>
        <v>2.3809523809523809</v>
      </c>
      <c r="AK17" s="67">
        <v>238</v>
      </c>
      <c r="AL17" s="65"/>
      <c r="AM17" s="124">
        <v>256</v>
      </c>
      <c r="AN17" s="94">
        <f t="shared" si="11"/>
        <v>0.99224806201550386</v>
      </c>
      <c r="AO17" s="44">
        <v>252</v>
      </c>
      <c r="AP17" s="69">
        <v>3</v>
      </c>
      <c r="AQ17" s="126">
        <f t="shared" si="12"/>
        <v>17</v>
      </c>
      <c r="AR17" s="69">
        <v>1</v>
      </c>
      <c r="AS17" s="69">
        <v>1</v>
      </c>
      <c r="AT17" s="126">
        <f t="shared" si="13"/>
        <v>9</v>
      </c>
      <c r="AU17" s="126">
        <f t="shared" si="14"/>
        <v>5</v>
      </c>
      <c r="AV17" s="127">
        <v>260</v>
      </c>
      <c r="AW17" s="113">
        <f t="shared" si="15"/>
        <v>3.1746031746031744</v>
      </c>
      <c r="AX17" s="126">
        <v>240</v>
      </c>
      <c r="AY17" s="71"/>
      <c r="AZ17" s="127">
        <v>258</v>
      </c>
      <c r="BA17" s="112">
        <f t="shared" si="16"/>
        <v>0.99230769230769234</v>
      </c>
    </row>
    <row r="18" spans="1:53" x14ac:dyDescent="0.35">
      <c r="A18" s="8">
        <v>2</v>
      </c>
      <c r="B18" s="4" t="s">
        <v>19</v>
      </c>
      <c r="C18" s="4">
        <v>52</v>
      </c>
      <c r="D18" s="4" t="s">
        <v>24</v>
      </c>
      <c r="E18" s="89">
        <v>537</v>
      </c>
      <c r="F18" s="96">
        <v>7</v>
      </c>
      <c r="G18" s="96">
        <v>12</v>
      </c>
      <c r="H18" s="47">
        <v>1</v>
      </c>
      <c r="I18" s="96">
        <v>551</v>
      </c>
      <c r="J18" s="98">
        <f t="shared" si="0"/>
        <v>2.6070763500931098</v>
      </c>
      <c r="K18" s="49">
        <v>353</v>
      </c>
      <c r="L18" s="49"/>
      <c r="M18" s="97">
        <v>551</v>
      </c>
      <c r="N18" s="100">
        <f t="shared" si="1"/>
        <v>1</v>
      </c>
      <c r="O18" s="89">
        <v>543</v>
      </c>
      <c r="P18" s="118">
        <v>10</v>
      </c>
      <c r="Q18" s="119">
        <f t="shared" si="2"/>
        <v>17</v>
      </c>
      <c r="R18" s="118">
        <v>4</v>
      </c>
      <c r="S18" s="118"/>
      <c r="T18" s="119">
        <f t="shared" si="3"/>
        <v>16</v>
      </c>
      <c r="U18" s="119">
        <f t="shared" si="4"/>
        <v>1</v>
      </c>
      <c r="V18" s="120">
        <v>558</v>
      </c>
      <c r="W18" s="52">
        <f t="shared" si="5"/>
        <v>2.7624309392265194</v>
      </c>
      <c r="X18" s="61">
        <v>353</v>
      </c>
      <c r="Y18" s="59"/>
      <c r="Z18" s="120">
        <v>558</v>
      </c>
      <c r="AA18" s="53">
        <f t="shared" si="6"/>
        <v>1</v>
      </c>
      <c r="AB18" s="44">
        <v>554</v>
      </c>
      <c r="AC18" s="63">
        <v>13</v>
      </c>
      <c r="AD18" s="123">
        <f t="shared" si="7"/>
        <v>30</v>
      </c>
      <c r="AE18" s="63">
        <v>12</v>
      </c>
      <c r="AF18" s="122">
        <v>4</v>
      </c>
      <c r="AG18" s="123">
        <f t="shared" si="8"/>
        <v>28</v>
      </c>
      <c r="AH18" s="123">
        <f t="shared" si="9"/>
        <v>5</v>
      </c>
      <c r="AI18" s="124">
        <v>566</v>
      </c>
      <c r="AJ18" s="93">
        <f t="shared" si="10"/>
        <v>2.1660649819494582</v>
      </c>
      <c r="AK18" s="67">
        <v>355</v>
      </c>
      <c r="AL18" s="65"/>
      <c r="AM18" s="124">
        <v>566</v>
      </c>
      <c r="AN18" s="94">
        <f t="shared" si="11"/>
        <v>1</v>
      </c>
      <c r="AO18" s="44">
        <v>555</v>
      </c>
      <c r="AP18" s="69">
        <v>15</v>
      </c>
      <c r="AQ18" s="126">
        <f t="shared" si="12"/>
        <v>45</v>
      </c>
      <c r="AR18" s="69">
        <v>6</v>
      </c>
      <c r="AS18" s="69">
        <v>2</v>
      </c>
      <c r="AT18" s="126">
        <f t="shared" si="13"/>
        <v>34</v>
      </c>
      <c r="AU18" s="126">
        <f t="shared" si="14"/>
        <v>7</v>
      </c>
      <c r="AV18" s="127">
        <v>571</v>
      </c>
      <c r="AW18" s="113">
        <f t="shared" si="15"/>
        <v>2.8828828828828827</v>
      </c>
      <c r="AX18" s="126">
        <v>355</v>
      </c>
      <c r="AY18" s="71"/>
      <c r="AZ18" s="127">
        <v>570</v>
      </c>
      <c r="BA18" s="112">
        <f t="shared" si="16"/>
        <v>0.99824868651488619</v>
      </c>
    </row>
    <row r="19" spans="1:53" x14ac:dyDescent="0.35">
      <c r="A19" s="8">
        <v>2</v>
      </c>
      <c r="B19" s="4" t="s">
        <v>19</v>
      </c>
      <c r="C19" s="4">
        <v>53</v>
      </c>
      <c r="D19" s="4" t="s">
        <v>25</v>
      </c>
      <c r="E19" s="89">
        <v>523</v>
      </c>
      <c r="F19" s="96">
        <v>3</v>
      </c>
      <c r="G19" s="96">
        <v>3</v>
      </c>
      <c r="H19" s="47"/>
      <c r="I19" s="96">
        <v>505</v>
      </c>
      <c r="J19" s="98">
        <f t="shared" si="0"/>
        <v>-3.4416826003824093</v>
      </c>
      <c r="K19" s="49">
        <v>472</v>
      </c>
      <c r="L19" s="49"/>
      <c r="M19" s="97">
        <v>505</v>
      </c>
      <c r="N19" s="100">
        <f t="shared" si="1"/>
        <v>1</v>
      </c>
      <c r="O19" s="89">
        <v>521</v>
      </c>
      <c r="P19" s="118">
        <v>4</v>
      </c>
      <c r="Q19" s="119">
        <f t="shared" si="2"/>
        <v>7</v>
      </c>
      <c r="R19" s="118">
        <v>2</v>
      </c>
      <c r="S19" s="118"/>
      <c r="T19" s="119">
        <f t="shared" si="3"/>
        <v>5</v>
      </c>
      <c r="U19" s="119">
        <f t="shared" si="4"/>
        <v>0</v>
      </c>
      <c r="V19" s="120">
        <v>506</v>
      </c>
      <c r="W19" s="52">
        <f t="shared" si="5"/>
        <v>-2.8790786948176583</v>
      </c>
      <c r="X19" s="61">
        <v>472</v>
      </c>
      <c r="Y19" s="59"/>
      <c r="Z19" s="120">
        <v>506</v>
      </c>
      <c r="AA19" s="53">
        <f t="shared" si="6"/>
        <v>1</v>
      </c>
      <c r="AB19" s="44">
        <v>514</v>
      </c>
      <c r="AC19" s="63">
        <v>4</v>
      </c>
      <c r="AD19" s="123">
        <f t="shared" si="7"/>
        <v>11</v>
      </c>
      <c r="AE19" s="63">
        <v>6</v>
      </c>
      <c r="AF19" s="122">
        <v>1</v>
      </c>
      <c r="AG19" s="123">
        <f t="shared" si="8"/>
        <v>11</v>
      </c>
      <c r="AH19" s="123">
        <f t="shared" si="9"/>
        <v>1</v>
      </c>
      <c r="AI19" s="124">
        <v>504</v>
      </c>
      <c r="AJ19" s="93">
        <f t="shared" si="10"/>
        <v>-1.9455252918287937</v>
      </c>
      <c r="AK19" s="67">
        <v>468</v>
      </c>
      <c r="AL19" s="65"/>
      <c r="AM19" s="124">
        <v>504</v>
      </c>
      <c r="AN19" s="94">
        <f t="shared" si="11"/>
        <v>1</v>
      </c>
      <c r="AO19" s="44">
        <v>507</v>
      </c>
      <c r="AP19" s="69">
        <v>2</v>
      </c>
      <c r="AQ19" s="126">
        <f t="shared" si="12"/>
        <v>13</v>
      </c>
      <c r="AR19" s="69">
        <v>6</v>
      </c>
      <c r="AS19" s="69">
        <v>1</v>
      </c>
      <c r="AT19" s="126">
        <f t="shared" si="13"/>
        <v>17</v>
      </c>
      <c r="AU19" s="126">
        <f t="shared" si="14"/>
        <v>2</v>
      </c>
      <c r="AV19" s="127">
        <v>498</v>
      </c>
      <c r="AW19" s="113">
        <f t="shared" si="15"/>
        <v>-1.7751479289940828</v>
      </c>
      <c r="AX19" s="126">
        <v>462</v>
      </c>
      <c r="AY19" s="71"/>
      <c r="AZ19" s="127">
        <v>498</v>
      </c>
      <c r="BA19" s="112">
        <f t="shared" si="16"/>
        <v>1</v>
      </c>
    </row>
    <row r="20" spans="1:53" x14ac:dyDescent="0.35">
      <c r="A20" s="8">
        <v>2</v>
      </c>
      <c r="B20" s="4" t="s">
        <v>19</v>
      </c>
      <c r="C20" s="4">
        <v>69</v>
      </c>
      <c r="D20" s="4" t="s">
        <v>20</v>
      </c>
      <c r="E20" s="89">
        <v>258</v>
      </c>
      <c r="F20" s="96">
        <v>4</v>
      </c>
      <c r="G20" s="96">
        <v>3</v>
      </c>
      <c r="H20" s="47"/>
      <c r="I20" s="96">
        <v>264</v>
      </c>
      <c r="J20" s="98">
        <f t="shared" si="0"/>
        <v>2.3255813953488373</v>
      </c>
      <c r="K20" s="49">
        <v>233</v>
      </c>
      <c r="L20" s="49"/>
      <c r="M20" s="97">
        <v>259</v>
      </c>
      <c r="N20" s="100">
        <f t="shared" si="1"/>
        <v>0.98106060606060608</v>
      </c>
      <c r="O20" s="89">
        <v>259</v>
      </c>
      <c r="P20" s="118">
        <v>6</v>
      </c>
      <c r="Q20" s="119">
        <f t="shared" si="2"/>
        <v>10</v>
      </c>
      <c r="R20" s="118">
        <v>1</v>
      </c>
      <c r="S20" s="118">
        <v>1</v>
      </c>
      <c r="T20" s="119">
        <f t="shared" si="3"/>
        <v>4</v>
      </c>
      <c r="U20" s="119">
        <f t="shared" si="4"/>
        <v>1</v>
      </c>
      <c r="V20" s="120">
        <v>270</v>
      </c>
      <c r="W20" s="52">
        <f t="shared" si="5"/>
        <v>4.2471042471042466</v>
      </c>
      <c r="X20" s="61">
        <v>238</v>
      </c>
      <c r="Y20" s="59"/>
      <c r="Z20" s="120">
        <v>266</v>
      </c>
      <c r="AA20" s="53">
        <f t="shared" si="6"/>
        <v>0.98518518518518516</v>
      </c>
      <c r="AB20" s="44">
        <v>259</v>
      </c>
      <c r="AC20" s="63">
        <v>4</v>
      </c>
      <c r="AD20" s="123">
        <f t="shared" si="7"/>
        <v>14</v>
      </c>
      <c r="AE20" s="63">
        <v>1</v>
      </c>
      <c r="AF20" s="122"/>
      <c r="AG20" s="123">
        <f t="shared" si="8"/>
        <v>5</v>
      </c>
      <c r="AH20" s="123">
        <f t="shared" si="9"/>
        <v>1</v>
      </c>
      <c r="AI20" s="124">
        <v>274</v>
      </c>
      <c r="AJ20" s="93">
        <f t="shared" si="10"/>
        <v>5.7915057915057915</v>
      </c>
      <c r="AK20" s="67">
        <v>241</v>
      </c>
      <c r="AL20" s="65"/>
      <c r="AM20" s="124">
        <v>271</v>
      </c>
      <c r="AN20" s="94">
        <f t="shared" si="11"/>
        <v>0.98905109489051091</v>
      </c>
      <c r="AO20" s="44">
        <v>262</v>
      </c>
      <c r="AP20" s="69">
        <v>3</v>
      </c>
      <c r="AQ20" s="126">
        <f t="shared" si="12"/>
        <v>17</v>
      </c>
      <c r="AR20" s="69">
        <v>5</v>
      </c>
      <c r="AS20" s="69">
        <v>1</v>
      </c>
      <c r="AT20" s="126">
        <f t="shared" si="13"/>
        <v>10</v>
      </c>
      <c r="AU20" s="126">
        <f t="shared" si="14"/>
        <v>2</v>
      </c>
      <c r="AV20" s="127">
        <v>271</v>
      </c>
      <c r="AW20" s="113">
        <f t="shared" si="15"/>
        <v>3.4351145038167941</v>
      </c>
      <c r="AX20" s="126">
        <v>240</v>
      </c>
      <c r="AY20" s="111"/>
      <c r="AZ20" s="127">
        <v>268</v>
      </c>
      <c r="BA20" s="112">
        <f t="shared" si="16"/>
        <v>0.98892988929889303</v>
      </c>
    </row>
    <row r="21" spans="1:53" x14ac:dyDescent="0.35">
      <c r="A21" s="8">
        <v>2</v>
      </c>
      <c r="B21" s="4" t="s">
        <v>19</v>
      </c>
      <c r="C21" s="4">
        <v>72</v>
      </c>
      <c r="D21" s="4" t="s">
        <v>21</v>
      </c>
      <c r="E21" s="89">
        <v>556</v>
      </c>
      <c r="F21" s="96">
        <v>2</v>
      </c>
      <c r="G21" s="96">
        <v>3</v>
      </c>
      <c r="H21" s="47">
        <v>1</v>
      </c>
      <c r="I21" s="96">
        <v>552</v>
      </c>
      <c r="J21" s="98">
        <f t="shared" si="0"/>
        <v>-0.71942446043165476</v>
      </c>
      <c r="K21" s="49">
        <v>529</v>
      </c>
      <c r="L21" s="49"/>
      <c r="M21" s="97">
        <v>541</v>
      </c>
      <c r="N21" s="100">
        <f t="shared" si="1"/>
        <v>0.98007246376811596</v>
      </c>
      <c r="O21" s="89">
        <v>555</v>
      </c>
      <c r="P21" s="118">
        <v>1</v>
      </c>
      <c r="Q21" s="119">
        <f t="shared" si="2"/>
        <v>3</v>
      </c>
      <c r="R21" s="118">
        <v>4</v>
      </c>
      <c r="S21" s="118">
        <v>2</v>
      </c>
      <c r="T21" s="119">
        <f t="shared" si="3"/>
        <v>7</v>
      </c>
      <c r="U21" s="119">
        <f t="shared" si="4"/>
        <v>3</v>
      </c>
      <c r="V21" s="120">
        <v>548</v>
      </c>
      <c r="W21" s="52">
        <f t="shared" si="5"/>
        <v>-1.2612612612612613</v>
      </c>
      <c r="X21" s="61">
        <v>524</v>
      </c>
      <c r="Y21" s="59"/>
      <c r="Z21" s="120">
        <v>536</v>
      </c>
      <c r="AA21" s="53">
        <f t="shared" si="6"/>
        <v>0.97810218978102192</v>
      </c>
      <c r="AB21" s="44">
        <v>555</v>
      </c>
      <c r="AC21" s="63">
        <v>2</v>
      </c>
      <c r="AD21" s="123">
        <f t="shared" si="7"/>
        <v>5</v>
      </c>
      <c r="AE21" s="63">
        <v>2</v>
      </c>
      <c r="AF21" s="122"/>
      <c r="AG21" s="123">
        <f t="shared" si="8"/>
        <v>9</v>
      </c>
      <c r="AH21" s="123">
        <f t="shared" si="9"/>
        <v>3</v>
      </c>
      <c r="AI21" s="124">
        <v>548</v>
      </c>
      <c r="AJ21" s="93">
        <f t="shared" si="10"/>
        <v>-1.2612612612612613</v>
      </c>
      <c r="AK21" s="67">
        <v>526</v>
      </c>
      <c r="AL21" s="65"/>
      <c r="AM21" s="124">
        <v>539</v>
      </c>
      <c r="AN21" s="46">
        <f t="shared" si="11"/>
        <v>0.98357664233576647</v>
      </c>
      <c r="AO21" s="44">
        <v>554</v>
      </c>
      <c r="AP21" s="69">
        <v>1</v>
      </c>
      <c r="AQ21" s="126">
        <f t="shared" si="12"/>
        <v>6</v>
      </c>
      <c r="AR21" s="69">
        <v>9</v>
      </c>
      <c r="AS21" s="69"/>
      <c r="AT21" s="126">
        <f t="shared" si="13"/>
        <v>18</v>
      </c>
      <c r="AU21" s="126">
        <f t="shared" si="14"/>
        <v>3</v>
      </c>
      <c r="AV21" s="127">
        <v>537</v>
      </c>
      <c r="AW21" s="113">
        <f t="shared" si="15"/>
        <v>-3.0685920577617329</v>
      </c>
      <c r="AX21" s="126">
        <v>516</v>
      </c>
      <c r="AY21" s="111"/>
      <c r="AZ21" s="127">
        <v>529</v>
      </c>
      <c r="BA21" s="112">
        <f t="shared" si="16"/>
        <v>0.98510242085661082</v>
      </c>
    </row>
    <row r="22" spans="1:53" x14ac:dyDescent="0.35">
      <c r="A22" s="8">
        <v>3</v>
      </c>
      <c r="B22" s="4" t="s">
        <v>28</v>
      </c>
      <c r="C22" s="4">
        <v>21</v>
      </c>
      <c r="D22" s="4" t="s">
        <v>32</v>
      </c>
      <c r="E22" s="89">
        <v>199</v>
      </c>
      <c r="F22" s="96">
        <v>9</v>
      </c>
      <c r="G22" s="47">
        <v>8</v>
      </c>
      <c r="H22" s="96">
        <v>2</v>
      </c>
      <c r="I22" s="96">
        <v>201</v>
      </c>
      <c r="J22" s="98">
        <f t="shared" si="0"/>
        <v>1.0050251256281406</v>
      </c>
      <c r="K22" s="49">
        <v>59</v>
      </c>
      <c r="L22" s="49"/>
      <c r="M22" s="97">
        <v>201</v>
      </c>
      <c r="N22" s="100">
        <f t="shared" si="1"/>
        <v>1</v>
      </c>
      <c r="O22" s="89">
        <v>197</v>
      </c>
      <c r="P22" s="118">
        <v>5</v>
      </c>
      <c r="Q22" s="119">
        <f t="shared" si="2"/>
        <v>14</v>
      </c>
      <c r="R22" s="118">
        <v>7</v>
      </c>
      <c r="S22" s="118">
        <v>1</v>
      </c>
      <c r="T22" s="119">
        <f t="shared" si="3"/>
        <v>15</v>
      </c>
      <c r="U22" s="119">
        <f t="shared" si="4"/>
        <v>3</v>
      </c>
      <c r="V22" s="120">
        <v>200</v>
      </c>
      <c r="W22" s="52">
        <f t="shared" si="5"/>
        <v>1.5228426395939088</v>
      </c>
      <c r="X22" s="61">
        <v>61</v>
      </c>
      <c r="Y22" s="59"/>
      <c r="Z22" s="120">
        <v>200</v>
      </c>
      <c r="AA22" s="53">
        <f t="shared" si="6"/>
        <v>1</v>
      </c>
      <c r="AB22" s="44">
        <v>198</v>
      </c>
      <c r="AC22" s="63">
        <v>10</v>
      </c>
      <c r="AD22" s="123">
        <f t="shared" si="7"/>
        <v>24</v>
      </c>
      <c r="AE22" s="63">
        <v>7</v>
      </c>
      <c r="AF22" s="122"/>
      <c r="AG22" s="123">
        <f t="shared" si="8"/>
        <v>22</v>
      </c>
      <c r="AH22" s="123">
        <f t="shared" si="9"/>
        <v>3</v>
      </c>
      <c r="AI22" s="124">
        <v>206</v>
      </c>
      <c r="AJ22" s="93">
        <f t="shared" si="10"/>
        <v>4.0404040404040407</v>
      </c>
      <c r="AK22" s="67">
        <v>64</v>
      </c>
      <c r="AL22" s="65"/>
      <c r="AM22" s="124">
        <v>206</v>
      </c>
      <c r="AN22" s="94">
        <f t="shared" si="11"/>
        <v>1</v>
      </c>
      <c r="AO22" s="44">
        <v>200</v>
      </c>
      <c r="AP22" s="69">
        <v>5</v>
      </c>
      <c r="AQ22" s="126">
        <f t="shared" si="12"/>
        <v>29</v>
      </c>
      <c r="AR22" s="125">
        <v>4</v>
      </c>
      <c r="AS22" s="69"/>
      <c r="AT22" s="126">
        <f t="shared" si="13"/>
        <v>26</v>
      </c>
      <c r="AU22" s="126">
        <f t="shared" si="14"/>
        <v>3</v>
      </c>
      <c r="AV22" s="127">
        <v>207</v>
      </c>
      <c r="AW22" s="113">
        <f t="shared" si="15"/>
        <v>3.5000000000000004</v>
      </c>
      <c r="AX22" s="126">
        <v>64</v>
      </c>
      <c r="AY22" s="71"/>
      <c r="AZ22" s="127">
        <v>207</v>
      </c>
      <c r="BA22" s="112">
        <f t="shared" si="16"/>
        <v>1</v>
      </c>
    </row>
    <row r="23" spans="1:53" x14ac:dyDescent="0.35">
      <c r="A23" s="8">
        <v>3</v>
      </c>
      <c r="B23" s="4" t="s">
        <v>28</v>
      </c>
      <c r="C23" s="4">
        <v>23</v>
      </c>
      <c r="D23" s="4" t="s">
        <v>35</v>
      </c>
      <c r="E23" s="89">
        <v>61</v>
      </c>
      <c r="F23" s="96">
        <v>3</v>
      </c>
      <c r="G23" s="96">
        <v>1</v>
      </c>
      <c r="H23" s="47">
        <v>1</v>
      </c>
      <c r="I23" s="96">
        <v>67</v>
      </c>
      <c r="J23" s="98">
        <f t="shared" si="0"/>
        <v>9.8360655737704921</v>
      </c>
      <c r="K23" s="49">
        <v>17</v>
      </c>
      <c r="L23" s="49"/>
      <c r="M23" s="97">
        <v>68</v>
      </c>
      <c r="N23" s="100">
        <f t="shared" si="1"/>
        <v>1.0149253731343284</v>
      </c>
      <c r="O23" s="89">
        <v>63</v>
      </c>
      <c r="P23" s="118">
        <v>1</v>
      </c>
      <c r="Q23" s="119">
        <f t="shared" si="2"/>
        <v>4</v>
      </c>
      <c r="R23" s="118">
        <v>2</v>
      </c>
      <c r="S23" s="118">
        <v>1</v>
      </c>
      <c r="T23" s="119">
        <f t="shared" si="3"/>
        <v>3</v>
      </c>
      <c r="U23" s="119">
        <f t="shared" si="4"/>
        <v>2</v>
      </c>
      <c r="V23" s="120">
        <v>69</v>
      </c>
      <c r="W23" s="52">
        <f t="shared" si="5"/>
        <v>9.5238095238095237</v>
      </c>
      <c r="X23" s="61">
        <v>17</v>
      </c>
      <c r="Y23" s="59"/>
      <c r="Z23" s="120">
        <v>69</v>
      </c>
      <c r="AA23" s="53">
        <f t="shared" si="6"/>
        <v>1</v>
      </c>
      <c r="AB23" s="44">
        <v>64</v>
      </c>
      <c r="AC23" s="63">
        <v>2</v>
      </c>
      <c r="AD23" s="123">
        <f t="shared" si="7"/>
        <v>6</v>
      </c>
      <c r="AE23" s="63"/>
      <c r="AF23" s="122"/>
      <c r="AG23" s="123">
        <f t="shared" si="8"/>
        <v>3</v>
      </c>
      <c r="AH23" s="123">
        <f t="shared" si="9"/>
        <v>2</v>
      </c>
      <c r="AI23" s="124">
        <v>70</v>
      </c>
      <c r="AJ23" s="93">
        <f t="shared" si="10"/>
        <v>9.375</v>
      </c>
      <c r="AK23" s="67">
        <v>17</v>
      </c>
      <c r="AL23" s="65"/>
      <c r="AM23" s="124">
        <v>71</v>
      </c>
      <c r="AN23" s="94">
        <f t="shared" si="11"/>
        <v>1.0142857142857142</v>
      </c>
      <c r="AO23" s="44">
        <v>65</v>
      </c>
      <c r="AP23" s="69">
        <v>1</v>
      </c>
      <c r="AQ23" s="126">
        <f t="shared" si="12"/>
        <v>7</v>
      </c>
      <c r="AR23" s="69"/>
      <c r="AS23" s="69"/>
      <c r="AT23" s="126">
        <f t="shared" si="13"/>
        <v>3</v>
      </c>
      <c r="AU23" s="126">
        <f t="shared" si="14"/>
        <v>2</v>
      </c>
      <c r="AV23" s="127">
        <v>71</v>
      </c>
      <c r="AW23" s="113">
        <f t="shared" si="15"/>
        <v>9.2307692307692317</v>
      </c>
      <c r="AX23" s="126">
        <v>18</v>
      </c>
      <c r="AY23" s="71"/>
      <c r="AZ23" s="127">
        <v>71</v>
      </c>
      <c r="BA23" s="112">
        <f t="shared" si="16"/>
        <v>1</v>
      </c>
    </row>
    <row r="24" spans="1:53" x14ac:dyDescent="0.35">
      <c r="A24" s="8">
        <v>3</v>
      </c>
      <c r="B24" s="4" t="s">
        <v>28</v>
      </c>
      <c r="C24" s="4">
        <v>25</v>
      </c>
      <c r="D24" s="4" t="s">
        <v>29</v>
      </c>
      <c r="E24" s="89">
        <v>41</v>
      </c>
      <c r="F24" s="96">
        <v>2</v>
      </c>
      <c r="G24" s="96"/>
      <c r="H24" s="47"/>
      <c r="I24" s="96">
        <v>51</v>
      </c>
      <c r="J24" s="98">
        <f t="shared" si="0"/>
        <v>24.390243902439025</v>
      </c>
      <c r="K24" s="49">
        <v>14</v>
      </c>
      <c r="L24" s="49"/>
      <c r="M24" s="97">
        <v>51</v>
      </c>
      <c r="N24" s="100">
        <f t="shared" si="1"/>
        <v>1</v>
      </c>
      <c r="O24" s="89">
        <v>42</v>
      </c>
      <c r="P24" s="118">
        <v>1</v>
      </c>
      <c r="Q24" s="119">
        <f t="shared" si="2"/>
        <v>3</v>
      </c>
      <c r="R24" s="118">
        <v>1</v>
      </c>
      <c r="S24" s="118"/>
      <c r="T24" s="119">
        <f t="shared" si="3"/>
        <v>1</v>
      </c>
      <c r="U24" s="119">
        <f t="shared" si="4"/>
        <v>0</v>
      </c>
      <c r="V24" s="120">
        <v>51</v>
      </c>
      <c r="W24" s="52">
        <f t="shared" si="5"/>
        <v>21.428571428571427</v>
      </c>
      <c r="X24" s="61">
        <v>14</v>
      </c>
      <c r="Y24" s="59"/>
      <c r="Z24" s="120">
        <v>51</v>
      </c>
      <c r="AA24" s="53">
        <f t="shared" si="6"/>
        <v>1</v>
      </c>
      <c r="AB24" s="44">
        <v>44</v>
      </c>
      <c r="AC24" s="63"/>
      <c r="AD24" s="123">
        <f t="shared" si="7"/>
        <v>3</v>
      </c>
      <c r="AE24" s="63">
        <v>2</v>
      </c>
      <c r="AF24" s="122">
        <v>1</v>
      </c>
      <c r="AG24" s="123">
        <f t="shared" si="8"/>
        <v>3</v>
      </c>
      <c r="AH24" s="123">
        <f t="shared" si="9"/>
        <v>1</v>
      </c>
      <c r="AI24" s="124">
        <v>48</v>
      </c>
      <c r="AJ24" s="93">
        <f t="shared" si="10"/>
        <v>9.0909090909090917</v>
      </c>
      <c r="AK24" s="67">
        <v>14</v>
      </c>
      <c r="AL24" s="65"/>
      <c r="AM24" s="124">
        <v>48</v>
      </c>
      <c r="AN24" s="94">
        <f t="shared" si="11"/>
        <v>1</v>
      </c>
      <c r="AO24" s="44">
        <v>43</v>
      </c>
      <c r="AP24" s="69">
        <v>2</v>
      </c>
      <c r="AQ24" s="126">
        <f t="shared" si="12"/>
        <v>5</v>
      </c>
      <c r="AR24" s="69">
        <v>1</v>
      </c>
      <c r="AS24" s="69"/>
      <c r="AT24" s="126">
        <f t="shared" si="13"/>
        <v>4</v>
      </c>
      <c r="AU24" s="126">
        <f t="shared" si="14"/>
        <v>1</v>
      </c>
      <c r="AV24" s="127">
        <v>52</v>
      </c>
      <c r="AW24" s="113">
        <f t="shared" si="15"/>
        <v>20.930232558139537</v>
      </c>
      <c r="AX24" s="126">
        <v>14</v>
      </c>
      <c r="AY24" s="71"/>
      <c r="AZ24" s="127">
        <v>52</v>
      </c>
      <c r="BA24" s="112">
        <f t="shared" si="16"/>
        <v>1</v>
      </c>
    </row>
    <row r="25" spans="1:53" x14ac:dyDescent="0.35">
      <c r="A25" s="8">
        <v>3</v>
      </c>
      <c r="B25" s="4" t="s">
        <v>28</v>
      </c>
      <c r="C25" s="4">
        <v>55</v>
      </c>
      <c r="D25" s="4" t="s">
        <v>31</v>
      </c>
      <c r="E25" s="89">
        <v>300</v>
      </c>
      <c r="F25" s="96">
        <v>11</v>
      </c>
      <c r="G25" s="96">
        <v>2</v>
      </c>
      <c r="H25" s="47">
        <v>2</v>
      </c>
      <c r="I25" s="96">
        <v>310</v>
      </c>
      <c r="J25" s="98">
        <f t="shared" si="0"/>
        <v>3.3333333333333335</v>
      </c>
      <c r="K25" s="49">
        <v>246</v>
      </c>
      <c r="L25" s="49"/>
      <c r="M25" s="97">
        <v>306</v>
      </c>
      <c r="N25" s="100">
        <f t="shared" si="1"/>
        <v>0.98709677419354835</v>
      </c>
      <c r="O25" s="89">
        <v>302</v>
      </c>
      <c r="P25" s="118">
        <v>2</v>
      </c>
      <c r="Q25" s="119">
        <f t="shared" si="2"/>
        <v>13</v>
      </c>
      <c r="R25" s="118">
        <v>1</v>
      </c>
      <c r="S25" s="118"/>
      <c r="T25" s="119">
        <f t="shared" si="3"/>
        <v>3</v>
      </c>
      <c r="U25" s="119">
        <f t="shared" si="4"/>
        <v>2</v>
      </c>
      <c r="V25" s="120">
        <v>316</v>
      </c>
      <c r="W25" s="52">
        <f t="shared" si="5"/>
        <v>4.6357615894039732</v>
      </c>
      <c r="X25" s="61">
        <v>249</v>
      </c>
      <c r="Y25" s="59"/>
      <c r="Z25" s="120">
        <v>311</v>
      </c>
      <c r="AA25" s="53">
        <f t="shared" si="6"/>
        <v>0.98417721518987344</v>
      </c>
      <c r="AB25" s="44">
        <v>310</v>
      </c>
      <c r="AC25" s="63">
        <v>11</v>
      </c>
      <c r="AD25" s="123">
        <f t="shared" si="7"/>
        <v>24</v>
      </c>
      <c r="AE25" s="63">
        <v>4</v>
      </c>
      <c r="AF25" s="122"/>
      <c r="AG25" s="123">
        <f t="shared" si="8"/>
        <v>7</v>
      </c>
      <c r="AH25" s="123">
        <f t="shared" si="9"/>
        <v>2</v>
      </c>
      <c r="AI25" s="124">
        <v>321</v>
      </c>
      <c r="AJ25" s="93">
        <f t="shared" si="10"/>
        <v>3.5483870967741935</v>
      </c>
      <c r="AK25" s="67">
        <v>255</v>
      </c>
      <c r="AL25" s="65"/>
      <c r="AM25" s="124">
        <v>318</v>
      </c>
      <c r="AN25" s="94">
        <f t="shared" si="11"/>
        <v>0.99065420560747663</v>
      </c>
      <c r="AO25" s="44">
        <v>301</v>
      </c>
      <c r="AP25" s="69">
        <v>5</v>
      </c>
      <c r="AQ25" s="126">
        <f t="shared" si="12"/>
        <v>29</v>
      </c>
      <c r="AR25" s="69"/>
      <c r="AS25" s="69"/>
      <c r="AT25" s="126">
        <f t="shared" si="13"/>
        <v>7</v>
      </c>
      <c r="AU25" s="126">
        <f t="shared" si="14"/>
        <v>2</v>
      </c>
      <c r="AV25" s="127">
        <v>326</v>
      </c>
      <c r="AW25" s="113">
        <f t="shared" si="15"/>
        <v>8.3056478405315612</v>
      </c>
      <c r="AX25" s="126">
        <v>258</v>
      </c>
      <c r="AY25" s="71"/>
      <c r="AZ25" s="127">
        <v>323</v>
      </c>
      <c r="BA25" s="112">
        <f t="shared" si="16"/>
        <v>0.99079754601226999</v>
      </c>
    </row>
    <row r="26" spans="1:53" x14ac:dyDescent="0.35">
      <c r="A26" s="8">
        <v>3</v>
      </c>
      <c r="B26" s="4" t="s">
        <v>28</v>
      </c>
      <c r="C26" s="4">
        <v>56</v>
      </c>
      <c r="D26" s="4" t="s">
        <v>34</v>
      </c>
      <c r="E26" s="89">
        <v>272</v>
      </c>
      <c r="F26" s="96">
        <v>8</v>
      </c>
      <c r="G26" s="96">
        <v>4</v>
      </c>
      <c r="H26" s="47"/>
      <c r="I26" s="96">
        <v>282</v>
      </c>
      <c r="J26" s="98">
        <f t="shared" si="0"/>
        <v>3.6764705882352944</v>
      </c>
      <c r="K26" s="49">
        <v>261</v>
      </c>
      <c r="L26" s="49"/>
      <c r="M26" s="97">
        <v>282</v>
      </c>
      <c r="N26" s="100">
        <f t="shared" si="1"/>
        <v>1</v>
      </c>
      <c r="O26" s="89">
        <v>273</v>
      </c>
      <c r="P26" s="118">
        <v>2</v>
      </c>
      <c r="Q26" s="119">
        <f t="shared" si="2"/>
        <v>10</v>
      </c>
      <c r="R26" s="118">
        <v>2</v>
      </c>
      <c r="S26" s="118">
        <v>1</v>
      </c>
      <c r="T26" s="119">
        <f t="shared" si="3"/>
        <v>6</v>
      </c>
      <c r="U26" s="119">
        <f t="shared" si="4"/>
        <v>1</v>
      </c>
      <c r="V26" s="120">
        <v>283</v>
      </c>
      <c r="W26" s="52">
        <f t="shared" si="5"/>
        <v>3.6630036630036633</v>
      </c>
      <c r="X26" s="61">
        <v>260</v>
      </c>
      <c r="Y26" s="59"/>
      <c r="Z26" s="120">
        <v>283</v>
      </c>
      <c r="AA26" s="53">
        <f t="shared" si="6"/>
        <v>1</v>
      </c>
      <c r="AB26" s="44">
        <v>278</v>
      </c>
      <c r="AC26" s="63">
        <v>7</v>
      </c>
      <c r="AD26" s="123">
        <f t="shared" si="7"/>
        <v>17</v>
      </c>
      <c r="AE26" s="63">
        <v>3</v>
      </c>
      <c r="AF26" s="122"/>
      <c r="AG26" s="123">
        <f t="shared" si="8"/>
        <v>9</v>
      </c>
      <c r="AH26" s="123">
        <f t="shared" si="9"/>
        <v>1</v>
      </c>
      <c r="AI26" s="124">
        <v>287</v>
      </c>
      <c r="AJ26" s="93">
        <f t="shared" si="10"/>
        <v>3.2374100719424459</v>
      </c>
      <c r="AK26" s="67">
        <v>263</v>
      </c>
      <c r="AL26" s="65"/>
      <c r="AM26" s="124">
        <v>287</v>
      </c>
      <c r="AN26" s="94">
        <f t="shared" si="11"/>
        <v>1</v>
      </c>
      <c r="AO26" s="44">
        <v>278</v>
      </c>
      <c r="AP26" s="69">
        <v>5</v>
      </c>
      <c r="AQ26" s="126">
        <f t="shared" si="12"/>
        <v>22</v>
      </c>
      <c r="AR26" s="69">
        <v>4</v>
      </c>
      <c r="AS26" s="69">
        <v>1</v>
      </c>
      <c r="AT26" s="126">
        <f t="shared" si="13"/>
        <v>13</v>
      </c>
      <c r="AU26" s="126">
        <f t="shared" si="14"/>
        <v>2</v>
      </c>
      <c r="AV26" s="127">
        <v>287</v>
      </c>
      <c r="AW26" s="113">
        <f t="shared" si="15"/>
        <v>3.2374100719424459</v>
      </c>
      <c r="AX26" s="126">
        <v>261</v>
      </c>
      <c r="AY26" s="71"/>
      <c r="AZ26" s="127">
        <v>287</v>
      </c>
      <c r="BA26" s="112">
        <f t="shared" si="16"/>
        <v>1</v>
      </c>
    </row>
    <row r="27" spans="1:53" x14ac:dyDescent="0.35">
      <c r="A27" s="8">
        <v>3</v>
      </c>
      <c r="B27" s="4" t="s">
        <v>28</v>
      </c>
      <c r="C27" s="4">
        <v>75</v>
      </c>
      <c r="D27" s="4" t="s">
        <v>33</v>
      </c>
      <c r="E27" s="89">
        <v>304</v>
      </c>
      <c r="F27" s="96">
        <v>4</v>
      </c>
      <c r="G27" s="96">
        <v>4</v>
      </c>
      <c r="H27" s="47"/>
      <c r="I27" s="96">
        <v>303</v>
      </c>
      <c r="J27" s="98">
        <f t="shared" si="0"/>
        <v>-0.3289473684210526</v>
      </c>
      <c r="K27" s="49">
        <v>289</v>
      </c>
      <c r="L27" s="49"/>
      <c r="M27" s="97">
        <v>298</v>
      </c>
      <c r="N27" s="100">
        <f t="shared" si="1"/>
        <v>0.98349834983498352</v>
      </c>
      <c r="O27" s="89">
        <v>305</v>
      </c>
      <c r="P27" s="118">
        <v>3</v>
      </c>
      <c r="Q27" s="119">
        <f t="shared" si="2"/>
        <v>7</v>
      </c>
      <c r="R27" s="118">
        <v>2</v>
      </c>
      <c r="S27" s="118">
        <v>1</v>
      </c>
      <c r="T27" s="119">
        <f t="shared" si="3"/>
        <v>6</v>
      </c>
      <c r="U27" s="119">
        <f t="shared" si="4"/>
        <v>1</v>
      </c>
      <c r="V27" s="120">
        <v>302</v>
      </c>
      <c r="W27" s="52">
        <f t="shared" si="5"/>
        <v>-0.98360655737704927</v>
      </c>
      <c r="X27" s="61">
        <v>288</v>
      </c>
      <c r="Y27" s="59"/>
      <c r="Z27" s="120">
        <v>297</v>
      </c>
      <c r="AA27" s="53">
        <f t="shared" si="6"/>
        <v>0.98344370860927155</v>
      </c>
      <c r="AB27" s="44">
        <v>303</v>
      </c>
      <c r="AC27" s="63"/>
      <c r="AD27" s="123">
        <f t="shared" si="7"/>
        <v>7</v>
      </c>
      <c r="AE27" s="63">
        <v>4</v>
      </c>
      <c r="AF27" s="122"/>
      <c r="AG27" s="123">
        <f t="shared" si="8"/>
        <v>10</v>
      </c>
      <c r="AH27" s="123">
        <f t="shared" si="9"/>
        <v>1</v>
      </c>
      <c r="AI27" s="124">
        <v>299</v>
      </c>
      <c r="AJ27" s="93">
        <f t="shared" si="10"/>
        <v>-1.3201320132013201</v>
      </c>
      <c r="AK27" s="67">
        <v>286</v>
      </c>
      <c r="AL27" s="65"/>
      <c r="AM27" s="124">
        <v>294</v>
      </c>
      <c r="AN27" s="94">
        <f t="shared" si="11"/>
        <v>0.98327759197324416</v>
      </c>
      <c r="AO27" s="44">
        <v>303</v>
      </c>
      <c r="AP27" s="69">
        <v>5</v>
      </c>
      <c r="AQ27" s="126">
        <f t="shared" si="12"/>
        <v>12</v>
      </c>
      <c r="AR27" s="69">
        <v>3</v>
      </c>
      <c r="AS27" s="69">
        <v>1</v>
      </c>
      <c r="AT27" s="126">
        <f t="shared" si="13"/>
        <v>13</v>
      </c>
      <c r="AU27" s="126">
        <f t="shared" si="14"/>
        <v>2</v>
      </c>
      <c r="AV27" s="127">
        <v>300</v>
      </c>
      <c r="AW27" s="113">
        <f t="shared" si="15"/>
        <v>-0.99009900990099009</v>
      </c>
      <c r="AX27" s="126">
        <v>287</v>
      </c>
      <c r="AY27" s="111"/>
      <c r="AZ27" s="127">
        <v>289</v>
      </c>
      <c r="BA27" s="112">
        <f t="shared" si="16"/>
        <v>0.96333333333333337</v>
      </c>
    </row>
    <row r="28" spans="1:53" x14ac:dyDescent="0.35">
      <c r="A28" s="8">
        <v>3</v>
      </c>
      <c r="B28" s="4" t="s">
        <v>28</v>
      </c>
      <c r="C28" s="4">
        <v>88</v>
      </c>
      <c r="D28" s="4" t="s">
        <v>30</v>
      </c>
      <c r="E28" s="89">
        <v>471</v>
      </c>
      <c r="F28" s="96">
        <v>5</v>
      </c>
      <c r="G28" s="96">
        <v>12</v>
      </c>
      <c r="H28" s="47">
        <v>2</v>
      </c>
      <c r="I28" s="96">
        <v>471</v>
      </c>
      <c r="J28" s="98">
        <f t="shared" si="0"/>
        <v>0</v>
      </c>
      <c r="K28" s="49">
        <v>439</v>
      </c>
      <c r="L28" s="49"/>
      <c r="M28" s="97">
        <v>468</v>
      </c>
      <c r="N28" s="100">
        <f t="shared" si="1"/>
        <v>0.99363057324840764</v>
      </c>
      <c r="O28" s="89">
        <v>475</v>
      </c>
      <c r="P28" s="118">
        <v>6</v>
      </c>
      <c r="Q28" s="119">
        <f t="shared" si="2"/>
        <v>11</v>
      </c>
      <c r="R28" s="118">
        <v>6</v>
      </c>
      <c r="S28" s="118">
        <v>1</v>
      </c>
      <c r="T28" s="119">
        <f t="shared" si="3"/>
        <v>18</v>
      </c>
      <c r="U28" s="119">
        <f t="shared" si="4"/>
        <v>3</v>
      </c>
      <c r="V28" s="120">
        <v>471</v>
      </c>
      <c r="W28" s="52">
        <f t="shared" si="5"/>
        <v>-0.84210526315789469</v>
      </c>
      <c r="X28" s="61">
        <v>438</v>
      </c>
      <c r="Y28" s="59"/>
      <c r="Z28" s="120">
        <v>467</v>
      </c>
      <c r="AA28" s="53">
        <f t="shared" si="6"/>
        <v>0.99150743099787686</v>
      </c>
      <c r="AB28" s="44">
        <v>475</v>
      </c>
      <c r="AC28" s="63">
        <v>14</v>
      </c>
      <c r="AD28" s="123">
        <f t="shared" si="7"/>
        <v>25</v>
      </c>
      <c r="AE28" s="63">
        <v>6</v>
      </c>
      <c r="AF28" s="122"/>
      <c r="AG28" s="123">
        <f t="shared" si="8"/>
        <v>24</v>
      </c>
      <c r="AH28" s="123">
        <f t="shared" si="9"/>
        <v>3</v>
      </c>
      <c r="AI28" s="124">
        <v>479</v>
      </c>
      <c r="AJ28" s="93">
        <f t="shared" si="10"/>
        <v>0.84210526315789469</v>
      </c>
      <c r="AK28" s="67">
        <v>442</v>
      </c>
      <c r="AL28" s="65"/>
      <c r="AM28" s="124">
        <v>476</v>
      </c>
      <c r="AN28" s="94">
        <f t="shared" si="11"/>
        <v>0.99373695198329859</v>
      </c>
      <c r="AO28" s="44">
        <v>478</v>
      </c>
      <c r="AP28" s="69">
        <v>6</v>
      </c>
      <c r="AQ28" s="126">
        <f t="shared" si="12"/>
        <v>31</v>
      </c>
      <c r="AR28" s="69">
        <v>2</v>
      </c>
      <c r="AS28" s="69">
        <v>1</v>
      </c>
      <c r="AT28" s="126">
        <f t="shared" si="13"/>
        <v>26</v>
      </c>
      <c r="AU28" s="126">
        <f t="shared" si="14"/>
        <v>4</v>
      </c>
      <c r="AV28" s="127">
        <v>484</v>
      </c>
      <c r="AW28" s="113">
        <f t="shared" si="15"/>
        <v>1.2552301255230125</v>
      </c>
      <c r="AX28" s="126">
        <v>448</v>
      </c>
      <c r="AY28" s="111"/>
      <c r="AZ28" s="127">
        <v>482</v>
      </c>
      <c r="BA28" s="112">
        <f t="shared" si="16"/>
        <v>0.99586776859504134</v>
      </c>
    </row>
    <row r="29" spans="1:53" x14ac:dyDescent="0.35">
      <c r="A29" s="8">
        <v>4</v>
      </c>
      <c r="B29" s="4" t="s">
        <v>36</v>
      </c>
      <c r="C29" s="4">
        <v>18</v>
      </c>
      <c r="D29" s="4" t="s">
        <v>38</v>
      </c>
      <c r="E29" s="89">
        <v>328</v>
      </c>
      <c r="F29" s="96">
        <v>5</v>
      </c>
      <c r="G29" s="96">
        <v>4</v>
      </c>
      <c r="H29" s="47"/>
      <c r="I29" s="96">
        <v>327</v>
      </c>
      <c r="J29" s="98">
        <f t="shared" si="0"/>
        <v>-0.3048780487804878</v>
      </c>
      <c r="K29" s="49">
        <v>277</v>
      </c>
      <c r="L29" s="49"/>
      <c r="M29" s="97">
        <v>327</v>
      </c>
      <c r="N29" s="100">
        <f t="shared" si="1"/>
        <v>1</v>
      </c>
      <c r="O29" s="89">
        <v>333</v>
      </c>
      <c r="P29" s="118">
        <v>8</v>
      </c>
      <c r="Q29" s="119">
        <f t="shared" si="2"/>
        <v>13</v>
      </c>
      <c r="R29" s="118">
        <v>3</v>
      </c>
      <c r="S29" s="118">
        <v>1</v>
      </c>
      <c r="T29" s="119">
        <f t="shared" si="3"/>
        <v>7</v>
      </c>
      <c r="U29" s="119">
        <f t="shared" si="4"/>
        <v>1</v>
      </c>
      <c r="V29" s="120">
        <v>332</v>
      </c>
      <c r="W29" s="52">
        <f t="shared" si="5"/>
        <v>-0.3003003003003003</v>
      </c>
      <c r="X29" s="61">
        <v>280</v>
      </c>
      <c r="Y29" s="59"/>
      <c r="Z29" s="120">
        <v>332</v>
      </c>
      <c r="AA29" s="53">
        <f t="shared" si="6"/>
        <v>1</v>
      </c>
      <c r="AB29" s="44">
        <v>328</v>
      </c>
      <c r="AC29" s="63">
        <v>7</v>
      </c>
      <c r="AD29" s="123">
        <f t="shared" si="7"/>
        <v>20</v>
      </c>
      <c r="AE29" s="63">
        <v>3</v>
      </c>
      <c r="AF29" s="122">
        <v>1</v>
      </c>
      <c r="AG29" s="123">
        <f t="shared" si="8"/>
        <v>10</v>
      </c>
      <c r="AH29" s="123">
        <f t="shared" si="9"/>
        <v>2</v>
      </c>
      <c r="AI29" s="124">
        <v>336</v>
      </c>
      <c r="AJ29" s="93">
        <f t="shared" si="10"/>
        <v>2.4390243902439024</v>
      </c>
      <c r="AK29" s="67">
        <v>281</v>
      </c>
      <c r="AL29" s="65"/>
      <c r="AM29" s="124">
        <v>336</v>
      </c>
      <c r="AN29" s="94">
        <f t="shared" si="11"/>
        <v>1</v>
      </c>
      <c r="AO29" s="44">
        <v>328</v>
      </c>
      <c r="AP29" s="69">
        <v>7</v>
      </c>
      <c r="AQ29" s="126">
        <f t="shared" si="12"/>
        <v>27</v>
      </c>
      <c r="AR29" s="69">
        <v>3</v>
      </c>
      <c r="AS29" s="69">
        <v>1</v>
      </c>
      <c r="AT29" s="126">
        <f t="shared" si="13"/>
        <v>13</v>
      </c>
      <c r="AU29" s="126">
        <f t="shared" si="14"/>
        <v>3</v>
      </c>
      <c r="AV29" s="127">
        <v>340</v>
      </c>
      <c r="AW29" s="113">
        <f t="shared" si="15"/>
        <v>3.6585365853658534</v>
      </c>
      <c r="AX29" s="126">
        <v>281</v>
      </c>
      <c r="AY29" s="71"/>
      <c r="AZ29" s="127">
        <v>339</v>
      </c>
      <c r="BA29" s="112">
        <f t="shared" si="16"/>
        <v>0.99705882352941178</v>
      </c>
    </row>
    <row r="30" spans="1:53" x14ac:dyDescent="0.35">
      <c r="A30" s="8">
        <v>4</v>
      </c>
      <c r="B30" s="4" t="s">
        <v>36</v>
      </c>
      <c r="C30" s="4">
        <v>39</v>
      </c>
      <c r="D30" s="4" t="s">
        <v>37</v>
      </c>
      <c r="E30" s="89">
        <v>630</v>
      </c>
      <c r="F30" s="96">
        <v>5</v>
      </c>
      <c r="G30" s="96">
        <v>7</v>
      </c>
      <c r="H30" s="47">
        <v>3</v>
      </c>
      <c r="I30" s="96">
        <v>630</v>
      </c>
      <c r="J30" s="98">
        <f t="shared" si="0"/>
        <v>0</v>
      </c>
      <c r="K30" s="49">
        <v>615</v>
      </c>
      <c r="L30" s="49"/>
      <c r="M30" s="97">
        <v>630</v>
      </c>
      <c r="N30" s="100">
        <f t="shared" si="1"/>
        <v>1</v>
      </c>
      <c r="O30" s="89">
        <v>629</v>
      </c>
      <c r="P30" s="118">
        <v>3</v>
      </c>
      <c r="Q30" s="119">
        <f t="shared" si="2"/>
        <v>8</v>
      </c>
      <c r="R30" s="118">
        <v>2</v>
      </c>
      <c r="S30" s="118"/>
      <c r="T30" s="119">
        <f t="shared" si="3"/>
        <v>9</v>
      </c>
      <c r="U30" s="119">
        <f t="shared" si="4"/>
        <v>3</v>
      </c>
      <c r="V30" s="120">
        <v>632</v>
      </c>
      <c r="W30" s="52">
        <f t="shared" si="5"/>
        <v>0.47694753577106513</v>
      </c>
      <c r="X30" s="61">
        <v>616</v>
      </c>
      <c r="Y30" s="59"/>
      <c r="Z30" s="120">
        <v>631</v>
      </c>
      <c r="AA30" s="53">
        <f t="shared" si="6"/>
        <v>0.99841772151898733</v>
      </c>
      <c r="AB30" s="44">
        <v>631</v>
      </c>
      <c r="AC30" s="63">
        <v>6</v>
      </c>
      <c r="AD30" s="123">
        <f t="shared" si="7"/>
        <v>14</v>
      </c>
      <c r="AE30" s="63">
        <v>3</v>
      </c>
      <c r="AF30" s="122"/>
      <c r="AG30" s="123">
        <f t="shared" si="8"/>
        <v>12</v>
      </c>
      <c r="AH30" s="123">
        <f t="shared" si="9"/>
        <v>3</v>
      </c>
      <c r="AI30" s="124">
        <v>635</v>
      </c>
      <c r="AJ30" s="93">
        <f t="shared" si="10"/>
        <v>0.6339144215530903</v>
      </c>
      <c r="AK30" s="67">
        <v>621</v>
      </c>
      <c r="AL30" s="65"/>
      <c r="AM30" s="124">
        <v>635</v>
      </c>
      <c r="AN30" s="94">
        <f t="shared" si="11"/>
        <v>1</v>
      </c>
      <c r="AO30" s="44">
        <v>631</v>
      </c>
      <c r="AP30" s="69">
        <v>2</v>
      </c>
      <c r="AQ30" s="126">
        <f t="shared" si="12"/>
        <v>16</v>
      </c>
      <c r="AR30" s="69">
        <v>3</v>
      </c>
      <c r="AS30" s="69">
        <v>1</v>
      </c>
      <c r="AT30" s="126">
        <f t="shared" si="13"/>
        <v>15</v>
      </c>
      <c r="AU30" s="126">
        <f t="shared" si="14"/>
        <v>4</v>
      </c>
      <c r="AV30" s="127">
        <v>630</v>
      </c>
      <c r="AW30" s="113">
        <f t="shared" si="15"/>
        <v>-0.15847860538827258</v>
      </c>
      <c r="AX30" s="126">
        <v>614</v>
      </c>
      <c r="AY30" s="71"/>
      <c r="AZ30" s="127">
        <v>630</v>
      </c>
      <c r="BA30" s="112">
        <f t="shared" si="16"/>
        <v>1</v>
      </c>
    </row>
    <row r="31" spans="1:53" x14ac:dyDescent="0.35">
      <c r="A31" s="8">
        <v>4</v>
      </c>
      <c r="B31" s="4" t="s">
        <v>36</v>
      </c>
      <c r="C31" s="4">
        <v>48</v>
      </c>
      <c r="D31" s="4" t="s">
        <v>39</v>
      </c>
      <c r="E31" s="89">
        <v>153</v>
      </c>
      <c r="F31" s="96">
        <v>1</v>
      </c>
      <c r="G31" s="96">
        <v>1</v>
      </c>
      <c r="H31" s="47">
        <v>1</v>
      </c>
      <c r="I31" s="96">
        <v>146</v>
      </c>
      <c r="J31" s="98">
        <f t="shared" si="0"/>
        <v>-4.5751633986928102</v>
      </c>
      <c r="K31" s="49">
        <v>140</v>
      </c>
      <c r="L31" s="49"/>
      <c r="M31" s="97">
        <v>146</v>
      </c>
      <c r="N31" s="100">
        <f t="shared" si="1"/>
        <v>1</v>
      </c>
      <c r="O31" s="89">
        <v>152</v>
      </c>
      <c r="P31" s="118">
        <v>1</v>
      </c>
      <c r="Q31" s="119">
        <f t="shared" si="2"/>
        <v>2</v>
      </c>
      <c r="R31" s="118">
        <v>2</v>
      </c>
      <c r="S31" s="118"/>
      <c r="T31" s="119">
        <f t="shared" si="3"/>
        <v>3</v>
      </c>
      <c r="U31" s="119">
        <f t="shared" si="4"/>
        <v>1</v>
      </c>
      <c r="V31" s="120">
        <v>145</v>
      </c>
      <c r="W31" s="52">
        <f t="shared" si="5"/>
        <v>-4.6052631578947363</v>
      </c>
      <c r="X31" s="61">
        <v>138</v>
      </c>
      <c r="Y31" s="59"/>
      <c r="Z31" s="120">
        <v>145</v>
      </c>
      <c r="AA31" s="53">
        <f t="shared" si="6"/>
        <v>1</v>
      </c>
      <c r="AB31" s="44">
        <v>150</v>
      </c>
      <c r="AC31" s="63"/>
      <c r="AD31" s="123">
        <f t="shared" si="7"/>
        <v>2</v>
      </c>
      <c r="AE31" s="63">
        <v>3</v>
      </c>
      <c r="AF31" s="122">
        <v>2</v>
      </c>
      <c r="AG31" s="123">
        <f t="shared" si="8"/>
        <v>6</v>
      </c>
      <c r="AH31" s="123">
        <f t="shared" si="9"/>
        <v>3</v>
      </c>
      <c r="AI31" s="124">
        <v>143</v>
      </c>
      <c r="AJ31" s="93">
        <f t="shared" si="10"/>
        <v>-4.666666666666667</v>
      </c>
      <c r="AK31" s="67">
        <v>136</v>
      </c>
      <c r="AL31" s="65"/>
      <c r="AM31" s="124">
        <v>143</v>
      </c>
      <c r="AN31" s="94">
        <f t="shared" si="11"/>
        <v>1</v>
      </c>
      <c r="AO31" s="44">
        <v>147</v>
      </c>
      <c r="AP31" s="69">
        <v>2</v>
      </c>
      <c r="AQ31" s="126">
        <f t="shared" si="12"/>
        <v>4</v>
      </c>
      <c r="AR31" s="69">
        <v>1</v>
      </c>
      <c r="AS31" s="69">
        <v>1</v>
      </c>
      <c r="AT31" s="126">
        <f t="shared" si="13"/>
        <v>7</v>
      </c>
      <c r="AU31" s="126">
        <f t="shared" si="14"/>
        <v>4</v>
      </c>
      <c r="AV31" s="127">
        <v>145</v>
      </c>
      <c r="AW31" s="113">
        <f t="shared" si="15"/>
        <v>-1.3605442176870748</v>
      </c>
      <c r="AX31" s="126">
        <v>139</v>
      </c>
      <c r="AY31" s="71"/>
      <c r="AZ31" s="127">
        <v>145</v>
      </c>
      <c r="BA31" s="112">
        <f t="shared" si="16"/>
        <v>1</v>
      </c>
    </row>
    <row r="32" spans="1:53" x14ac:dyDescent="0.35">
      <c r="A32" s="8">
        <v>4</v>
      </c>
      <c r="B32" s="4" t="s">
        <v>36</v>
      </c>
      <c r="C32" s="4">
        <v>58</v>
      </c>
      <c r="D32" s="4" t="s">
        <v>40</v>
      </c>
      <c r="E32" s="89">
        <v>97</v>
      </c>
      <c r="F32" s="96">
        <v>1</v>
      </c>
      <c r="G32" s="47">
        <v>1</v>
      </c>
      <c r="H32" s="47">
        <v>1</v>
      </c>
      <c r="I32" s="96">
        <v>96</v>
      </c>
      <c r="J32" s="98">
        <f t="shared" si="0"/>
        <v>-1.0309278350515463</v>
      </c>
      <c r="K32" s="49">
        <v>84</v>
      </c>
      <c r="L32" s="49"/>
      <c r="M32" s="97">
        <v>96</v>
      </c>
      <c r="N32" s="100">
        <f t="shared" si="1"/>
        <v>1</v>
      </c>
      <c r="O32" s="89">
        <v>93</v>
      </c>
      <c r="P32" s="118"/>
      <c r="Q32" s="119">
        <f t="shared" si="2"/>
        <v>1</v>
      </c>
      <c r="R32" s="118"/>
      <c r="S32" s="118"/>
      <c r="T32" s="119">
        <f t="shared" si="3"/>
        <v>1</v>
      </c>
      <c r="U32" s="119">
        <f t="shared" si="4"/>
        <v>1</v>
      </c>
      <c r="V32" s="120">
        <v>96</v>
      </c>
      <c r="W32" s="52">
        <f t="shared" si="5"/>
        <v>3.225806451612903</v>
      </c>
      <c r="X32" s="61">
        <v>84</v>
      </c>
      <c r="Y32" s="59"/>
      <c r="Z32" s="120">
        <v>96</v>
      </c>
      <c r="AA32" s="53">
        <f t="shared" si="6"/>
        <v>1</v>
      </c>
      <c r="AB32" s="44">
        <v>97</v>
      </c>
      <c r="AC32" s="63">
        <v>3</v>
      </c>
      <c r="AD32" s="123">
        <f t="shared" si="7"/>
        <v>4</v>
      </c>
      <c r="AE32" s="63"/>
      <c r="AF32" s="122"/>
      <c r="AG32" s="123">
        <f t="shared" si="8"/>
        <v>1</v>
      </c>
      <c r="AH32" s="123">
        <f t="shared" si="9"/>
        <v>1</v>
      </c>
      <c r="AI32" s="124">
        <v>99</v>
      </c>
      <c r="AJ32" s="93">
        <f t="shared" si="10"/>
        <v>2.0618556701030926</v>
      </c>
      <c r="AK32" s="67">
        <v>85</v>
      </c>
      <c r="AL32" s="65"/>
      <c r="AM32" s="124">
        <v>99</v>
      </c>
      <c r="AN32" s="94">
        <f t="shared" si="11"/>
        <v>1</v>
      </c>
      <c r="AO32" s="44">
        <v>98</v>
      </c>
      <c r="AP32" s="69">
        <v>1</v>
      </c>
      <c r="AQ32" s="126">
        <f t="shared" si="12"/>
        <v>5</v>
      </c>
      <c r="AR32" s="69"/>
      <c r="AS32" s="69"/>
      <c r="AT32" s="126">
        <f t="shared" si="13"/>
        <v>1</v>
      </c>
      <c r="AU32" s="126">
        <f t="shared" si="14"/>
        <v>1</v>
      </c>
      <c r="AV32" s="127">
        <v>99</v>
      </c>
      <c r="AW32" s="113">
        <f t="shared" si="15"/>
        <v>1.0204081632653061</v>
      </c>
      <c r="AX32" s="126">
        <v>86</v>
      </c>
      <c r="AY32" s="71"/>
      <c r="AZ32" s="127">
        <v>99</v>
      </c>
      <c r="BA32" s="112">
        <f t="shared" si="16"/>
        <v>1</v>
      </c>
    </row>
    <row r="33" spans="1:53" x14ac:dyDescent="0.35">
      <c r="A33" s="8">
        <v>4</v>
      </c>
      <c r="B33" s="4" t="s">
        <v>36</v>
      </c>
      <c r="C33" s="4">
        <v>84</v>
      </c>
      <c r="D33" s="4" t="s">
        <v>41</v>
      </c>
      <c r="E33" s="89">
        <v>498</v>
      </c>
      <c r="F33" s="96">
        <v>5</v>
      </c>
      <c r="G33" s="96">
        <v>10</v>
      </c>
      <c r="H33" s="47">
        <v>2</v>
      </c>
      <c r="I33" s="96">
        <v>493</v>
      </c>
      <c r="J33" s="98">
        <f t="shared" si="0"/>
        <v>-1.0040160642570282</v>
      </c>
      <c r="K33" s="49">
        <v>479</v>
      </c>
      <c r="L33" s="49"/>
      <c r="M33" s="97">
        <v>492</v>
      </c>
      <c r="N33" s="100">
        <f t="shared" si="1"/>
        <v>0.99797160243407712</v>
      </c>
      <c r="O33" s="89">
        <v>501</v>
      </c>
      <c r="P33" s="118">
        <v>2</v>
      </c>
      <c r="Q33" s="119">
        <f t="shared" si="2"/>
        <v>7</v>
      </c>
      <c r="R33" s="118">
        <v>1</v>
      </c>
      <c r="S33" s="118"/>
      <c r="T33" s="119">
        <f t="shared" si="3"/>
        <v>11</v>
      </c>
      <c r="U33" s="119">
        <f t="shared" si="4"/>
        <v>2</v>
      </c>
      <c r="V33" s="120">
        <v>493</v>
      </c>
      <c r="W33" s="52">
        <f t="shared" si="5"/>
        <v>-1.5968063872255487</v>
      </c>
      <c r="X33" s="61">
        <v>479</v>
      </c>
      <c r="Y33" s="59"/>
      <c r="Z33" s="120">
        <v>492</v>
      </c>
      <c r="AA33" s="53">
        <f t="shared" si="6"/>
        <v>0.99797160243407712</v>
      </c>
      <c r="AB33" s="44">
        <v>497</v>
      </c>
      <c r="AC33" s="63">
        <v>2</v>
      </c>
      <c r="AD33" s="123">
        <f t="shared" si="7"/>
        <v>9</v>
      </c>
      <c r="AE33" s="63">
        <v>1</v>
      </c>
      <c r="AF33" s="122">
        <v>1</v>
      </c>
      <c r="AG33" s="123">
        <f t="shared" si="8"/>
        <v>12</v>
      </c>
      <c r="AH33" s="123">
        <f t="shared" si="9"/>
        <v>3</v>
      </c>
      <c r="AI33" s="124">
        <v>493</v>
      </c>
      <c r="AJ33" s="93">
        <f t="shared" si="10"/>
        <v>-0.8048289738430584</v>
      </c>
      <c r="AK33" s="67">
        <v>480</v>
      </c>
      <c r="AL33" s="65"/>
      <c r="AM33" s="124">
        <v>492</v>
      </c>
      <c r="AN33" s="94">
        <f t="shared" si="11"/>
        <v>0.99797160243407712</v>
      </c>
      <c r="AO33" s="44">
        <v>497</v>
      </c>
      <c r="AP33" s="69">
        <v>1</v>
      </c>
      <c r="AQ33" s="126">
        <f t="shared" si="12"/>
        <v>10</v>
      </c>
      <c r="AR33" s="69">
        <v>8</v>
      </c>
      <c r="AS33" s="69">
        <v>2</v>
      </c>
      <c r="AT33" s="126">
        <f t="shared" si="13"/>
        <v>20</v>
      </c>
      <c r="AU33" s="126">
        <f t="shared" si="14"/>
        <v>5</v>
      </c>
      <c r="AV33" s="127">
        <v>485</v>
      </c>
      <c r="AW33" s="113">
        <f t="shared" si="15"/>
        <v>-2.4144869215291749</v>
      </c>
      <c r="AX33" s="126">
        <v>469</v>
      </c>
      <c r="AY33" s="111"/>
      <c r="AZ33" s="127">
        <v>482</v>
      </c>
      <c r="BA33" s="112">
        <f t="shared" si="16"/>
        <v>0.99381443298969074</v>
      </c>
    </row>
    <row r="34" spans="1:53" x14ac:dyDescent="0.35">
      <c r="A34" s="8">
        <v>5</v>
      </c>
      <c r="B34" s="4" t="s">
        <v>42</v>
      </c>
      <c r="C34" s="4">
        <v>27</v>
      </c>
      <c r="D34" s="4" t="s">
        <v>43</v>
      </c>
      <c r="E34" s="89">
        <v>221</v>
      </c>
      <c r="F34" s="96">
        <v>4</v>
      </c>
      <c r="G34" s="96">
        <v>5</v>
      </c>
      <c r="H34" s="47">
        <v>1</v>
      </c>
      <c r="I34" s="96">
        <v>211</v>
      </c>
      <c r="J34" s="98">
        <f t="shared" si="0"/>
        <v>-4.5248868778280542</v>
      </c>
      <c r="K34" s="49">
        <v>124</v>
      </c>
      <c r="L34" s="49"/>
      <c r="M34" s="97">
        <v>211</v>
      </c>
      <c r="N34" s="100">
        <f t="shared" si="1"/>
        <v>1</v>
      </c>
      <c r="O34" s="89">
        <v>222</v>
      </c>
      <c r="P34" s="118">
        <v>1</v>
      </c>
      <c r="Q34" s="119">
        <f t="shared" si="2"/>
        <v>5</v>
      </c>
      <c r="R34" s="118">
        <v>4</v>
      </c>
      <c r="S34" s="118">
        <v>2</v>
      </c>
      <c r="T34" s="119">
        <f t="shared" si="3"/>
        <v>9</v>
      </c>
      <c r="U34" s="119">
        <f t="shared" si="4"/>
        <v>3</v>
      </c>
      <c r="V34" s="120">
        <v>206</v>
      </c>
      <c r="W34" s="52">
        <f t="shared" si="5"/>
        <v>-7.2072072072072073</v>
      </c>
      <c r="X34" s="61">
        <v>122</v>
      </c>
      <c r="Y34" s="59"/>
      <c r="Z34" s="120">
        <v>206</v>
      </c>
      <c r="AA34" s="53">
        <f t="shared" si="6"/>
        <v>1</v>
      </c>
      <c r="AB34" s="44">
        <v>215</v>
      </c>
      <c r="AC34" s="63">
        <v>6</v>
      </c>
      <c r="AD34" s="123">
        <f t="shared" si="7"/>
        <v>11</v>
      </c>
      <c r="AE34" s="63">
        <v>5</v>
      </c>
      <c r="AF34" s="122">
        <v>1</v>
      </c>
      <c r="AG34" s="123">
        <f t="shared" si="8"/>
        <v>14</v>
      </c>
      <c r="AH34" s="123">
        <f t="shared" si="9"/>
        <v>4</v>
      </c>
      <c r="AI34" s="124">
        <v>205</v>
      </c>
      <c r="AJ34" s="93">
        <f t="shared" si="10"/>
        <v>-4.6511627906976747</v>
      </c>
      <c r="AK34" s="67">
        <v>120</v>
      </c>
      <c r="AL34" s="65"/>
      <c r="AM34" s="124">
        <v>205</v>
      </c>
      <c r="AN34" s="94">
        <f t="shared" si="11"/>
        <v>1</v>
      </c>
      <c r="AO34" s="44">
        <v>211</v>
      </c>
      <c r="AP34" s="69">
        <v>8</v>
      </c>
      <c r="AQ34" s="126">
        <f t="shared" si="12"/>
        <v>19</v>
      </c>
      <c r="AR34" s="69">
        <v>4</v>
      </c>
      <c r="AS34" s="69"/>
      <c r="AT34" s="126">
        <f t="shared" si="13"/>
        <v>18</v>
      </c>
      <c r="AU34" s="126">
        <f t="shared" si="14"/>
        <v>4</v>
      </c>
      <c r="AV34" s="127">
        <v>209</v>
      </c>
      <c r="AW34" s="113">
        <f t="shared" si="15"/>
        <v>-0.94786729857819907</v>
      </c>
      <c r="AX34" s="126">
        <v>122</v>
      </c>
      <c r="AY34" s="71"/>
      <c r="AZ34" s="127">
        <v>209</v>
      </c>
      <c r="BA34" s="112">
        <f t="shared" si="16"/>
        <v>1</v>
      </c>
    </row>
    <row r="35" spans="1:53" x14ac:dyDescent="0.35">
      <c r="A35" s="8">
        <v>5</v>
      </c>
      <c r="B35" s="4" t="s">
        <v>42</v>
      </c>
      <c r="C35" s="4">
        <v>36</v>
      </c>
      <c r="D35" s="4" t="s">
        <v>48</v>
      </c>
      <c r="E35" s="89">
        <v>564</v>
      </c>
      <c r="F35" s="96">
        <v>2</v>
      </c>
      <c r="G35" s="96">
        <v>8</v>
      </c>
      <c r="H35" s="47">
        <v>2</v>
      </c>
      <c r="I35" s="96">
        <v>552</v>
      </c>
      <c r="J35" s="98">
        <f t="shared" si="0"/>
        <v>-2.1276595744680851</v>
      </c>
      <c r="K35" s="49">
        <v>536</v>
      </c>
      <c r="L35" s="49"/>
      <c r="M35" s="97">
        <v>541</v>
      </c>
      <c r="N35" s="100">
        <f t="shared" si="1"/>
        <v>0.98007246376811596</v>
      </c>
      <c r="O35" s="89">
        <v>563</v>
      </c>
      <c r="P35" s="118">
        <v>1</v>
      </c>
      <c r="Q35" s="119">
        <f t="shared" si="2"/>
        <v>3</v>
      </c>
      <c r="R35" s="118">
        <v>3</v>
      </c>
      <c r="S35" s="118">
        <v>1</v>
      </c>
      <c r="T35" s="119">
        <f t="shared" si="3"/>
        <v>11</v>
      </c>
      <c r="U35" s="119">
        <f t="shared" si="4"/>
        <v>3</v>
      </c>
      <c r="V35" s="120">
        <v>550</v>
      </c>
      <c r="W35" s="52">
        <f t="shared" si="5"/>
        <v>-2.3090586145648313</v>
      </c>
      <c r="X35" s="61">
        <v>535</v>
      </c>
      <c r="Y35" s="59"/>
      <c r="Z35" s="120">
        <v>540</v>
      </c>
      <c r="AA35" s="53">
        <f t="shared" si="6"/>
        <v>0.98181818181818181</v>
      </c>
      <c r="AB35" s="44">
        <v>560</v>
      </c>
      <c r="AC35" s="63">
        <v>8</v>
      </c>
      <c r="AD35" s="123">
        <f t="shared" si="7"/>
        <v>11</v>
      </c>
      <c r="AE35" s="63">
        <v>2</v>
      </c>
      <c r="AF35" s="122">
        <v>1</v>
      </c>
      <c r="AG35" s="123">
        <f t="shared" si="8"/>
        <v>13</v>
      </c>
      <c r="AH35" s="123">
        <f t="shared" si="9"/>
        <v>4</v>
      </c>
      <c r="AI35" s="124">
        <v>556</v>
      </c>
      <c r="AJ35" s="93">
        <f t="shared" si="10"/>
        <v>-0.7142857142857143</v>
      </c>
      <c r="AK35" s="67">
        <v>541</v>
      </c>
      <c r="AL35" s="65"/>
      <c r="AM35" s="124">
        <v>547</v>
      </c>
      <c r="AN35" s="94">
        <f t="shared" si="11"/>
        <v>0.98381294964028776</v>
      </c>
      <c r="AO35" s="44">
        <v>557</v>
      </c>
      <c r="AP35" s="69">
        <v>7</v>
      </c>
      <c r="AQ35" s="126">
        <f t="shared" si="12"/>
        <v>18</v>
      </c>
      <c r="AR35" s="69">
        <v>6</v>
      </c>
      <c r="AS35" s="69"/>
      <c r="AT35" s="126">
        <f t="shared" si="13"/>
        <v>19</v>
      </c>
      <c r="AU35" s="126">
        <f t="shared" si="14"/>
        <v>4</v>
      </c>
      <c r="AV35" s="127">
        <v>556</v>
      </c>
      <c r="AW35" s="113">
        <f t="shared" si="15"/>
        <v>-0.17953321364452424</v>
      </c>
      <c r="AX35" s="126">
        <v>537</v>
      </c>
      <c r="AY35" s="71"/>
      <c r="AZ35" s="127">
        <v>546</v>
      </c>
      <c r="BA35" s="112">
        <f t="shared" si="16"/>
        <v>0.98201438848920863</v>
      </c>
    </row>
    <row r="36" spans="1:53" x14ac:dyDescent="0.35">
      <c r="A36" s="8">
        <v>5</v>
      </c>
      <c r="B36" s="4" t="s">
        <v>42</v>
      </c>
      <c r="C36" s="4">
        <v>57</v>
      </c>
      <c r="D36" s="4" t="s">
        <v>44</v>
      </c>
      <c r="E36" s="89">
        <v>302</v>
      </c>
      <c r="F36" s="96">
        <v>6</v>
      </c>
      <c r="G36" s="96">
        <v>6</v>
      </c>
      <c r="H36" s="47">
        <v>1</v>
      </c>
      <c r="I36" s="96">
        <v>302</v>
      </c>
      <c r="J36" s="98">
        <f t="shared" si="0"/>
        <v>0</v>
      </c>
      <c r="K36" s="49">
        <v>292</v>
      </c>
      <c r="L36" s="49"/>
      <c r="M36" s="97">
        <v>300</v>
      </c>
      <c r="N36" s="100">
        <f t="shared" si="1"/>
        <v>0.99337748344370858</v>
      </c>
      <c r="O36" s="89">
        <v>305</v>
      </c>
      <c r="P36" s="118">
        <v>4</v>
      </c>
      <c r="Q36" s="119">
        <f t="shared" si="2"/>
        <v>10</v>
      </c>
      <c r="R36" s="118">
        <v>2</v>
      </c>
      <c r="S36" s="118"/>
      <c r="T36" s="119">
        <f t="shared" si="3"/>
        <v>8</v>
      </c>
      <c r="U36" s="119">
        <f t="shared" si="4"/>
        <v>1</v>
      </c>
      <c r="V36" s="120">
        <v>304</v>
      </c>
      <c r="W36" s="52">
        <f t="shared" si="5"/>
        <v>-0.32786885245901637</v>
      </c>
      <c r="X36" s="61">
        <v>293</v>
      </c>
      <c r="Y36" s="59"/>
      <c r="Z36" s="120">
        <v>302</v>
      </c>
      <c r="AA36" s="53">
        <f t="shared" si="6"/>
        <v>0.99342105263157898</v>
      </c>
      <c r="AB36" s="44">
        <v>308</v>
      </c>
      <c r="AC36" s="63">
        <v>2</v>
      </c>
      <c r="AD36" s="123">
        <f t="shared" si="7"/>
        <v>12</v>
      </c>
      <c r="AE36" s="63">
        <v>3</v>
      </c>
      <c r="AF36" s="122"/>
      <c r="AG36" s="123">
        <f t="shared" si="8"/>
        <v>11</v>
      </c>
      <c r="AH36" s="123">
        <f t="shared" si="9"/>
        <v>1</v>
      </c>
      <c r="AI36" s="124">
        <v>302</v>
      </c>
      <c r="AJ36" s="93">
        <f t="shared" si="10"/>
        <v>-1.948051948051948</v>
      </c>
      <c r="AK36" s="67">
        <v>291</v>
      </c>
      <c r="AL36" s="65"/>
      <c r="AM36" s="124">
        <v>301</v>
      </c>
      <c r="AN36" s="94">
        <f t="shared" si="11"/>
        <v>0.99668874172185429</v>
      </c>
      <c r="AO36" s="44">
        <v>303</v>
      </c>
      <c r="AP36" s="69">
        <v>2</v>
      </c>
      <c r="AQ36" s="126">
        <f t="shared" si="12"/>
        <v>14</v>
      </c>
      <c r="AR36" s="69">
        <v>6</v>
      </c>
      <c r="AS36" s="69">
        <v>1</v>
      </c>
      <c r="AT36" s="126">
        <f t="shared" si="13"/>
        <v>17</v>
      </c>
      <c r="AU36" s="126">
        <f t="shared" si="14"/>
        <v>2</v>
      </c>
      <c r="AV36" s="127">
        <v>298</v>
      </c>
      <c r="AW36" s="113">
        <f t="shared" si="15"/>
        <v>-1.6501650165016499</v>
      </c>
      <c r="AX36" s="126">
        <v>287</v>
      </c>
      <c r="AY36" s="71"/>
      <c r="AZ36" s="127">
        <v>298</v>
      </c>
      <c r="BA36" s="112">
        <f t="shared" si="16"/>
        <v>1</v>
      </c>
    </row>
    <row r="37" spans="1:53" x14ac:dyDescent="0.35">
      <c r="A37" s="8">
        <v>5</v>
      </c>
      <c r="B37" s="4" t="s">
        <v>42</v>
      </c>
      <c r="C37" s="4">
        <v>66</v>
      </c>
      <c r="D37" s="4" t="s">
        <v>45</v>
      </c>
      <c r="E37" s="89">
        <v>466</v>
      </c>
      <c r="F37" s="96">
        <v>9</v>
      </c>
      <c r="G37" s="96">
        <v>5</v>
      </c>
      <c r="H37" s="47">
        <v>2</v>
      </c>
      <c r="I37" s="96">
        <v>469</v>
      </c>
      <c r="J37" s="98">
        <f t="shared" si="0"/>
        <v>0.64377682403433478</v>
      </c>
      <c r="K37" s="49">
        <v>425</v>
      </c>
      <c r="L37" s="49"/>
      <c r="M37" s="97">
        <v>462</v>
      </c>
      <c r="N37" s="100">
        <f t="shared" si="1"/>
        <v>0.9850746268656716</v>
      </c>
      <c r="O37" s="89">
        <v>463</v>
      </c>
      <c r="P37" s="118"/>
      <c r="Q37" s="119">
        <f t="shared" si="2"/>
        <v>9</v>
      </c>
      <c r="R37" s="118">
        <v>5</v>
      </c>
      <c r="S37" s="118">
        <v>2</v>
      </c>
      <c r="T37" s="119">
        <f t="shared" si="3"/>
        <v>10</v>
      </c>
      <c r="U37" s="119">
        <f t="shared" si="4"/>
        <v>4</v>
      </c>
      <c r="V37" s="120">
        <v>463</v>
      </c>
      <c r="W37" s="52">
        <f t="shared" si="5"/>
        <v>0</v>
      </c>
      <c r="X37" s="61">
        <v>419</v>
      </c>
      <c r="Y37" s="59"/>
      <c r="Z37" s="120">
        <v>456</v>
      </c>
      <c r="AA37" s="53">
        <f t="shared" si="6"/>
        <v>0.98488120950323976</v>
      </c>
      <c r="AB37" s="44">
        <v>467</v>
      </c>
      <c r="AC37" s="63">
        <v>1</v>
      </c>
      <c r="AD37" s="123">
        <f t="shared" si="7"/>
        <v>10</v>
      </c>
      <c r="AE37" s="63">
        <v>3</v>
      </c>
      <c r="AF37" s="122"/>
      <c r="AG37" s="123">
        <f t="shared" si="8"/>
        <v>13</v>
      </c>
      <c r="AH37" s="123">
        <f t="shared" si="9"/>
        <v>4</v>
      </c>
      <c r="AI37" s="124">
        <v>465</v>
      </c>
      <c r="AJ37" s="93">
        <f t="shared" si="10"/>
        <v>-0.42826552462526768</v>
      </c>
      <c r="AK37" s="67">
        <v>422</v>
      </c>
      <c r="AL37" s="65"/>
      <c r="AM37" s="124">
        <v>459</v>
      </c>
      <c r="AN37" s="94">
        <f t="shared" si="11"/>
        <v>0.98709677419354835</v>
      </c>
      <c r="AO37" s="44">
        <v>466</v>
      </c>
      <c r="AP37" s="69">
        <v>4</v>
      </c>
      <c r="AQ37" s="126">
        <f t="shared" si="12"/>
        <v>14</v>
      </c>
      <c r="AR37" s="69">
        <v>3</v>
      </c>
      <c r="AS37" s="69"/>
      <c r="AT37" s="126">
        <f t="shared" si="13"/>
        <v>16</v>
      </c>
      <c r="AU37" s="126">
        <f t="shared" si="14"/>
        <v>4</v>
      </c>
      <c r="AV37" s="127">
        <v>466</v>
      </c>
      <c r="AW37" s="113">
        <f t="shared" si="15"/>
        <v>0</v>
      </c>
      <c r="AX37" s="126">
        <v>423</v>
      </c>
      <c r="AY37" s="111"/>
      <c r="AZ37" s="127">
        <v>460</v>
      </c>
      <c r="BA37" s="112">
        <f t="shared" si="16"/>
        <v>0.98712446351931327</v>
      </c>
    </row>
    <row r="38" spans="1:53" x14ac:dyDescent="0.35">
      <c r="A38" s="8">
        <v>5</v>
      </c>
      <c r="B38" s="4" t="s">
        <v>42</v>
      </c>
      <c r="C38" s="4">
        <v>67</v>
      </c>
      <c r="D38" s="4" t="s">
        <v>46</v>
      </c>
      <c r="E38" s="89">
        <v>405</v>
      </c>
      <c r="F38" s="96">
        <v>11</v>
      </c>
      <c r="G38" s="96">
        <v>7</v>
      </c>
      <c r="H38" s="47">
        <v>4</v>
      </c>
      <c r="I38" s="96">
        <v>410</v>
      </c>
      <c r="J38" s="98">
        <f t="shared" si="0"/>
        <v>1.2345679012345678</v>
      </c>
      <c r="K38" s="49">
        <v>394</v>
      </c>
      <c r="L38" s="49"/>
      <c r="M38" s="97">
        <v>403</v>
      </c>
      <c r="N38" s="100">
        <f t="shared" si="1"/>
        <v>0.98292682926829267</v>
      </c>
      <c r="O38" s="89">
        <v>403</v>
      </c>
      <c r="P38" s="118">
        <v>4</v>
      </c>
      <c r="Q38" s="119">
        <f t="shared" si="2"/>
        <v>15</v>
      </c>
      <c r="R38" s="118">
        <v>3</v>
      </c>
      <c r="S38" s="118">
        <v>1</v>
      </c>
      <c r="T38" s="119">
        <f t="shared" si="3"/>
        <v>10</v>
      </c>
      <c r="U38" s="119">
        <f t="shared" si="4"/>
        <v>5</v>
      </c>
      <c r="V38" s="120">
        <v>410</v>
      </c>
      <c r="W38" s="52">
        <f t="shared" si="5"/>
        <v>1.7369727047146404</v>
      </c>
      <c r="X38" s="61">
        <v>394</v>
      </c>
      <c r="Y38" s="59"/>
      <c r="Z38" s="120">
        <v>404</v>
      </c>
      <c r="AA38" s="53">
        <f t="shared" si="6"/>
        <v>0.98536585365853657</v>
      </c>
      <c r="AB38" s="44">
        <v>406</v>
      </c>
      <c r="AC38" s="63">
        <v>1</v>
      </c>
      <c r="AD38" s="123">
        <f t="shared" si="7"/>
        <v>16</v>
      </c>
      <c r="AE38" s="63">
        <v>1</v>
      </c>
      <c r="AF38" s="122">
        <v>1</v>
      </c>
      <c r="AG38" s="123">
        <f t="shared" si="8"/>
        <v>11</v>
      </c>
      <c r="AH38" s="123">
        <f t="shared" si="9"/>
        <v>6</v>
      </c>
      <c r="AI38" s="124">
        <v>406</v>
      </c>
      <c r="AJ38" s="93">
        <f t="shared" si="10"/>
        <v>0</v>
      </c>
      <c r="AK38" s="67">
        <v>390</v>
      </c>
      <c r="AL38" s="65"/>
      <c r="AM38" s="124">
        <v>400</v>
      </c>
      <c r="AN38" s="94">
        <f t="shared" si="11"/>
        <v>0.98522167487684731</v>
      </c>
      <c r="AO38" s="44">
        <v>406</v>
      </c>
      <c r="AP38" s="69">
        <v>5</v>
      </c>
      <c r="AQ38" s="126">
        <f t="shared" si="12"/>
        <v>21</v>
      </c>
      <c r="AR38" s="69">
        <v>1</v>
      </c>
      <c r="AS38" s="69"/>
      <c r="AT38" s="126">
        <f t="shared" si="13"/>
        <v>12</v>
      </c>
      <c r="AU38" s="126">
        <f t="shared" si="14"/>
        <v>6</v>
      </c>
      <c r="AV38" s="127">
        <v>410</v>
      </c>
      <c r="AW38" s="113">
        <f t="shared" si="15"/>
        <v>0.98522167487684731</v>
      </c>
      <c r="AX38" s="126">
        <v>393</v>
      </c>
      <c r="AY38" s="111"/>
      <c r="AZ38" s="127">
        <v>406</v>
      </c>
      <c r="BA38" s="112">
        <f t="shared" si="16"/>
        <v>0.99024390243902438</v>
      </c>
    </row>
    <row r="39" spans="1:53" x14ac:dyDescent="0.35">
      <c r="A39" s="8">
        <v>5</v>
      </c>
      <c r="B39" s="4" t="s">
        <v>42</v>
      </c>
      <c r="C39" s="4">
        <v>73</v>
      </c>
      <c r="D39" s="4" t="s">
        <v>47</v>
      </c>
      <c r="E39" s="89">
        <v>458</v>
      </c>
      <c r="F39" s="96">
        <v>7</v>
      </c>
      <c r="G39" s="96">
        <v>4</v>
      </c>
      <c r="H39" s="47">
        <v>3</v>
      </c>
      <c r="I39" s="96">
        <v>467</v>
      </c>
      <c r="J39" s="98">
        <f t="shared" si="0"/>
        <v>1.9650655021834063</v>
      </c>
      <c r="K39" s="49">
        <v>446</v>
      </c>
      <c r="L39" s="49"/>
      <c r="M39" s="97">
        <v>458</v>
      </c>
      <c r="N39" s="100">
        <f t="shared" si="1"/>
        <v>0.98072805139186292</v>
      </c>
      <c r="O39" s="89">
        <v>465</v>
      </c>
      <c r="P39" s="118">
        <v>7</v>
      </c>
      <c r="Q39" s="119">
        <f t="shared" si="2"/>
        <v>14</v>
      </c>
      <c r="R39" s="118">
        <v>6</v>
      </c>
      <c r="S39" s="118">
        <v>2</v>
      </c>
      <c r="T39" s="119">
        <f t="shared" si="3"/>
        <v>10</v>
      </c>
      <c r="U39" s="119">
        <f t="shared" si="4"/>
        <v>5</v>
      </c>
      <c r="V39" s="120">
        <v>466</v>
      </c>
      <c r="W39" s="52">
        <f t="shared" si="5"/>
        <v>0.21505376344086022</v>
      </c>
      <c r="X39" s="61">
        <v>446</v>
      </c>
      <c r="Y39" s="59"/>
      <c r="Z39" s="120">
        <v>458</v>
      </c>
      <c r="AA39" s="53">
        <f t="shared" si="6"/>
        <v>0.98283261802575106</v>
      </c>
      <c r="AB39" s="44">
        <v>465</v>
      </c>
      <c r="AC39" s="63">
        <v>6</v>
      </c>
      <c r="AD39" s="123">
        <f t="shared" si="7"/>
        <v>20</v>
      </c>
      <c r="AE39" s="63">
        <v>4</v>
      </c>
      <c r="AF39" s="122">
        <v>1</v>
      </c>
      <c r="AG39" s="123">
        <f t="shared" si="8"/>
        <v>14</v>
      </c>
      <c r="AH39" s="123">
        <f t="shared" si="9"/>
        <v>6</v>
      </c>
      <c r="AI39" s="124">
        <v>468</v>
      </c>
      <c r="AJ39" s="93">
        <f t="shared" si="10"/>
        <v>0.64516129032258063</v>
      </c>
      <c r="AK39" s="67">
        <v>448</v>
      </c>
      <c r="AL39" s="65"/>
      <c r="AM39" s="124">
        <v>462</v>
      </c>
      <c r="AN39" s="94">
        <f t="shared" si="11"/>
        <v>0.98717948717948723</v>
      </c>
      <c r="AO39" s="44">
        <v>465</v>
      </c>
      <c r="AP39" s="69">
        <v>8</v>
      </c>
      <c r="AQ39" s="126">
        <f t="shared" si="12"/>
        <v>28</v>
      </c>
      <c r="AR39" s="69">
        <v>1</v>
      </c>
      <c r="AS39" s="69"/>
      <c r="AT39" s="126">
        <f t="shared" si="13"/>
        <v>15</v>
      </c>
      <c r="AU39" s="126">
        <f t="shared" si="14"/>
        <v>6</v>
      </c>
      <c r="AV39" s="127">
        <v>475</v>
      </c>
      <c r="AW39" s="113">
        <f t="shared" si="15"/>
        <v>2.1505376344086025</v>
      </c>
      <c r="AX39" s="126">
        <v>451</v>
      </c>
      <c r="AY39" s="111"/>
      <c r="AZ39" s="127">
        <v>468</v>
      </c>
      <c r="BA39" s="112">
        <f t="shared" si="16"/>
        <v>0.98526315789473684</v>
      </c>
    </row>
    <row r="40" spans="1:53" x14ac:dyDescent="0.35">
      <c r="A40" s="8">
        <v>6</v>
      </c>
      <c r="B40" s="4" t="s">
        <v>49</v>
      </c>
      <c r="C40" s="4">
        <v>29</v>
      </c>
      <c r="D40" s="4" t="s">
        <v>50</v>
      </c>
      <c r="E40" s="89">
        <v>238</v>
      </c>
      <c r="F40" s="96">
        <v>12</v>
      </c>
      <c r="G40" s="96">
        <v>8</v>
      </c>
      <c r="H40" s="47"/>
      <c r="I40" s="96">
        <v>234</v>
      </c>
      <c r="J40" s="98">
        <f t="shared" si="0"/>
        <v>-1.680672268907563</v>
      </c>
      <c r="K40" s="49">
        <v>118</v>
      </c>
      <c r="L40" s="49"/>
      <c r="M40" s="97">
        <v>232</v>
      </c>
      <c r="N40" s="100">
        <f t="shared" si="1"/>
        <v>0.99145299145299148</v>
      </c>
      <c r="O40" s="89">
        <v>235</v>
      </c>
      <c r="P40" s="118">
        <v>3</v>
      </c>
      <c r="Q40" s="119">
        <f t="shared" si="2"/>
        <v>15</v>
      </c>
      <c r="R40" s="118">
        <v>3</v>
      </c>
      <c r="S40" s="118"/>
      <c r="T40" s="119">
        <f t="shared" si="3"/>
        <v>11</v>
      </c>
      <c r="U40" s="119">
        <f t="shared" si="4"/>
        <v>0</v>
      </c>
      <c r="V40" s="120">
        <v>231</v>
      </c>
      <c r="W40" s="52">
        <f t="shared" si="5"/>
        <v>-1.7021276595744681</v>
      </c>
      <c r="X40" s="61">
        <v>115</v>
      </c>
      <c r="Y40" s="59"/>
      <c r="Z40" s="120">
        <v>229</v>
      </c>
      <c r="AA40" s="53">
        <f t="shared" si="6"/>
        <v>0.9913419913419913</v>
      </c>
      <c r="AB40" s="44">
        <v>230</v>
      </c>
      <c r="AC40" s="63">
        <v>7</v>
      </c>
      <c r="AD40" s="123">
        <f t="shared" si="7"/>
        <v>22</v>
      </c>
      <c r="AE40" s="63">
        <v>5</v>
      </c>
      <c r="AF40" s="122"/>
      <c r="AG40" s="123">
        <f t="shared" si="8"/>
        <v>16</v>
      </c>
      <c r="AH40" s="123">
        <f t="shared" si="9"/>
        <v>0</v>
      </c>
      <c r="AI40" s="124">
        <v>236</v>
      </c>
      <c r="AJ40" s="93">
        <f t="shared" si="10"/>
        <v>2.6086956521739131</v>
      </c>
      <c r="AK40" s="67">
        <v>117</v>
      </c>
      <c r="AL40" s="65"/>
      <c r="AM40" s="124">
        <v>236</v>
      </c>
      <c r="AN40" s="94">
        <f t="shared" si="11"/>
        <v>1</v>
      </c>
      <c r="AO40" s="44">
        <v>235</v>
      </c>
      <c r="AP40" s="69">
        <v>6</v>
      </c>
      <c r="AQ40" s="126">
        <f t="shared" si="12"/>
        <v>28</v>
      </c>
      <c r="AR40" s="69">
        <v>1</v>
      </c>
      <c r="AS40" s="69"/>
      <c r="AT40" s="126">
        <f t="shared" si="13"/>
        <v>17</v>
      </c>
      <c r="AU40" s="126">
        <f t="shared" si="14"/>
        <v>0</v>
      </c>
      <c r="AV40" s="127">
        <v>241</v>
      </c>
      <c r="AW40" s="113">
        <f t="shared" si="15"/>
        <v>2.5531914893617018</v>
      </c>
      <c r="AX40" s="126">
        <v>119</v>
      </c>
      <c r="AY40" s="71"/>
      <c r="AZ40" s="127">
        <v>241</v>
      </c>
      <c r="BA40" s="112">
        <f t="shared" si="16"/>
        <v>1</v>
      </c>
    </row>
    <row r="41" spans="1:53" x14ac:dyDescent="0.35">
      <c r="A41" s="8">
        <v>6</v>
      </c>
      <c r="B41" s="4" t="s">
        <v>49</v>
      </c>
      <c r="C41" s="4">
        <v>32</v>
      </c>
      <c r="D41" s="4" t="s">
        <v>55</v>
      </c>
      <c r="E41" s="89">
        <v>171</v>
      </c>
      <c r="F41" s="96">
        <v>4</v>
      </c>
      <c r="G41" s="96">
        <v>1</v>
      </c>
      <c r="H41" s="47"/>
      <c r="I41" s="96">
        <v>174</v>
      </c>
      <c r="J41" s="98">
        <f t="shared" ref="J41:J72" si="17">(I41-E41)/E41*100</f>
        <v>1.7543859649122806</v>
      </c>
      <c r="K41" s="49">
        <v>163</v>
      </c>
      <c r="L41" s="49"/>
      <c r="M41" s="97">
        <v>173</v>
      </c>
      <c r="N41" s="100">
        <f t="shared" ref="N41:N72" si="18">M41/I41</f>
        <v>0.99425287356321834</v>
      </c>
      <c r="O41" s="89">
        <v>173</v>
      </c>
      <c r="P41" s="118">
        <v>2</v>
      </c>
      <c r="Q41" s="119">
        <f t="shared" ref="Q41:Q72" si="19">P41+F41</f>
        <v>6</v>
      </c>
      <c r="R41" s="118">
        <v>1</v>
      </c>
      <c r="S41" s="118"/>
      <c r="T41" s="119">
        <f t="shared" ref="T41:T68" si="20">R41+G41</f>
        <v>2</v>
      </c>
      <c r="U41" s="119">
        <f t="shared" ref="U41:U68" si="21">S41+H41</f>
        <v>0</v>
      </c>
      <c r="V41" s="120">
        <v>175</v>
      </c>
      <c r="W41" s="52">
        <f t="shared" ref="W41:W72" si="22">(V41-O41)/O41*100</f>
        <v>1.1560693641618496</v>
      </c>
      <c r="X41" s="61">
        <v>164</v>
      </c>
      <c r="Y41" s="59"/>
      <c r="Z41" s="120">
        <v>175</v>
      </c>
      <c r="AA41" s="53">
        <f t="shared" ref="AA41:AA72" si="23">Z41/V41</f>
        <v>1</v>
      </c>
      <c r="AB41" s="44">
        <v>174</v>
      </c>
      <c r="AC41" s="63">
        <v>3</v>
      </c>
      <c r="AD41" s="123">
        <f t="shared" ref="AD41:AD72" si="24">Q41+AC41</f>
        <v>9</v>
      </c>
      <c r="AE41" s="63">
        <v>1</v>
      </c>
      <c r="AF41" s="122">
        <v>1</v>
      </c>
      <c r="AG41" s="123">
        <f t="shared" ref="AG41:AG68" si="25">AE41+T41</f>
        <v>3</v>
      </c>
      <c r="AH41" s="123">
        <f t="shared" ref="AH41:AH68" si="26">AF41+U41</f>
        <v>1</v>
      </c>
      <c r="AI41" s="124">
        <v>177</v>
      </c>
      <c r="AJ41" s="93">
        <f t="shared" ref="AJ41:AJ72" si="27">(AI41-AB41)/AB41*100</f>
        <v>1.7241379310344827</v>
      </c>
      <c r="AK41" s="67">
        <v>164</v>
      </c>
      <c r="AL41" s="65"/>
      <c r="AM41" s="124">
        <v>177</v>
      </c>
      <c r="AN41" s="94">
        <f t="shared" ref="AN41:AN72" si="28">AM41/AI41</f>
        <v>1</v>
      </c>
      <c r="AO41" s="44">
        <v>172</v>
      </c>
      <c r="AP41" s="69"/>
      <c r="AQ41" s="126">
        <f t="shared" ref="AQ41:AQ72" si="29">AP41+AD41</f>
        <v>9</v>
      </c>
      <c r="AR41" s="69">
        <v>2</v>
      </c>
      <c r="AS41" s="69"/>
      <c r="AT41" s="126">
        <f t="shared" ref="AT41:AT68" si="30">AR41+AG41</f>
        <v>5</v>
      </c>
      <c r="AU41" s="126">
        <f t="shared" ref="AU41:AU68" si="31">AS41+AH41</f>
        <v>1</v>
      </c>
      <c r="AV41" s="127">
        <v>175</v>
      </c>
      <c r="AW41" s="113">
        <f t="shared" ref="AW41:AW72" si="32">(AV41-AO41)/AO41*100</f>
        <v>1.7441860465116279</v>
      </c>
      <c r="AX41" s="126">
        <v>162</v>
      </c>
      <c r="AY41" s="71"/>
      <c r="AZ41" s="127">
        <v>175</v>
      </c>
      <c r="BA41" s="112">
        <f t="shared" ref="BA41:BA72" si="33">AZ41/AV41</f>
        <v>1</v>
      </c>
    </row>
    <row r="42" spans="1:53" x14ac:dyDescent="0.35">
      <c r="A42" s="8">
        <v>6</v>
      </c>
      <c r="B42" s="4" t="s">
        <v>49</v>
      </c>
      <c r="C42" s="4">
        <v>47</v>
      </c>
      <c r="D42" s="4" t="s">
        <v>52</v>
      </c>
      <c r="E42" s="89">
        <v>442</v>
      </c>
      <c r="F42" s="96">
        <v>1</v>
      </c>
      <c r="G42" s="96">
        <v>3</v>
      </c>
      <c r="H42" s="47"/>
      <c r="I42" s="96">
        <v>436</v>
      </c>
      <c r="J42" s="98">
        <f t="shared" si="17"/>
        <v>-1.3574660633484164</v>
      </c>
      <c r="K42" s="49">
        <v>424</v>
      </c>
      <c r="L42" s="49"/>
      <c r="M42" s="97">
        <v>433</v>
      </c>
      <c r="N42" s="100">
        <f t="shared" si="18"/>
        <v>0.99311926605504586</v>
      </c>
      <c r="O42" s="89">
        <v>442</v>
      </c>
      <c r="P42" s="118">
        <v>3</v>
      </c>
      <c r="Q42" s="119">
        <f t="shared" si="19"/>
        <v>4</v>
      </c>
      <c r="R42" s="118"/>
      <c r="S42" s="118"/>
      <c r="T42" s="119">
        <f t="shared" si="20"/>
        <v>3</v>
      </c>
      <c r="U42" s="119">
        <f t="shared" si="21"/>
        <v>0</v>
      </c>
      <c r="V42" s="120">
        <v>439</v>
      </c>
      <c r="W42" s="52">
        <f t="shared" si="22"/>
        <v>-0.67873303167420818</v>
      </c>
      <c r="X42" s="61">
        <v>426</v>
      </c>
      <c r="Y42" s="59"/>
      <c r="Z42" s="120">
        <v>436</v>
      </c>
      <c r="AA42" s="53">
        <f t="shared" si="23"/>
        <v>0.99316628701594534</v>
      </c>
      <c r="AB42" s="44">
        <v>441</v>
      </c>
      <c r="AC42" s="63">
        <v>2</v>
      </c>
      <c r="AD42" s="123">
        <f t="shared" si="24"/>
        <v>6</v>
      </c>
      <c r="AE42" s="63">
        <v>1</v>
      </c>
      <c r="AF42" s="122"/>
      <c r="AG42" s="123">
        <f t="shared" si="25"/>
        <v>4</v>
      </c>
      <c r="AH42" s="123">
        <f t="shared" si="26"/>
        <v>0</v>
      </c>
      <c r="AI42" s="124">
        <v>439</v>
      </c>
      <c r="AJ42" s="93">
        <f t="shared" si="27"/>
        <v>-0.45351473922902497</v>
      </c>
      <c r="AK42" s="67">
        <v>426</v>
      </c>
      <c r="AL42" s="65"/>
      <c r="AM42" s="124">
        <v>436</v>
      </c>
      <c r="AN42" s="94">
        <f t="shared" si="28"/>
        <v>0.99316628701594534</v>
      </c>
      <c r="AO42" s="44">
        <v>437</v>
      </c>
      <c r="AP42" s="69">
        <v>5</v>
      </c>
      <c r="AQ42" s="126">
        <f t="shared" si="29"/>
        <v>11</v>
      </c>
      <c r="AR42" s="69">
        <v>3</v>
      </c>
      <c r="AS42" s="69">
        <v>2</v>
      </c>
      <c r="AT42" s="126">
        <f t="shared" si="30"/>
        <v>7</v>
      </c>
      <c r="AU42" s="126">
        <f t="shared" si="31"/>
        <v>2</v>
      </c>
      <c r="AV42" s="127">
        <v>441</v>
      </c>
      <c r="AW42" s="113">
        <f t="shared" si="32"/>
        <v>0.91533180778032042</v>
      </c>
      <c r="AX42" s="126">
        <v>427</v>
      </c>
      <c r="AY42" s="71"/>
      <c r="AZ42" s="127">
        <v>438</v>
      </c>
      <c r="BA42" s="112">
        <f t="shared" si="33"/>
        <v>0.99319727891156462</v>
      </c>
    </row>
    <row r="43" spans="1:53" x14ac:dyDescent="0.35">
      <c r="A43" s="8">
        <v>6</v>
      </c>
      <c r="B43" s="4" t="s">
        <v>49</v>
      </c>
      <c r="C43" s="4">
        <v>54</v>
      </c>
      <c r="D43" s="4" t="s">
        <v>51</v>
      </c>
      <c r="E43" s="89">
        <v>522</v>
      </c>
      <c r="F43" s="96">
        <v>4</v>
      </c>
      <c r="G43" s="96">
        <v>3</v>
      </c>
      <c r="H43" s="47"/>
      <c r="I43" s="96">
        <v>529</v>
      </c>
      <c r="J43" s="98">
        <f t="shared" si="17"/>
        <v>1.3409961685823755</v>
      </c>
      <c r="K43" s="49">
        <v>503</v>
      </c>
      <c r="L43" s="49"/>
      <c r="M43" s="97">
        <v>511</v>
      </c>
      <c r="N43" s="100">
        <f t="shared" si="18"/>
        <v>0.96597353497164462</v>
      </c>
      <c r="O43" s="89">
        <v>523</v>
      </c>
      <c r="P43" s="118">
        <v>5</v>
      </c>
      <c r="Q43" s="119">
        <f t="shared" si="19"/>
        <v>9</v>
      </c>
      <c r="R43" s="118">
        <v>1</v>
      </c>
      <c r="S43" s="118"/>
      <c r="T43" s="119">
        <f t="shared" si="20"/>
        <v>4</v>
      </c>
      <c r="U43" s="119">
        <f t="shared" si="21"/>
        <v>0</v>
      </c>
      <c r="V43" s="120">
        <v>532</v>
      </c>
      <c r="W43" s="52">
        <f t="shared" si="22"/>
        <v>1.7208413001912046</v>
      </c>
      <c r="X43" s="61">
        <v>506</v>
      </c>
      <c r="Y43" s="59"/>
      <c r="Z43" s="120">
        <v>516</v>
      </c>
      <c r="AA43" s="53">
        <f t="shared" si="23"/>
        <v>0.96992481203007519</v>
      </c>
      <c r="AB43" s="44">
        <v>524</v>
      </c>
      <c r="AC43" s="63">
        <v>7</v>
      </c>
      <c r="AD43" s="123">
        <f t="shared" si="24"/>
        <v>16</v>
      </c>
      <c r="AE43" s="63">
        <v>3</v>
      </c>
      <c r="AF43" s="122"/>
      <c r="AG43" s="123">
        <f t="shared" si="25"/>
        <v>7</v>
      </c>
      <c r="AH43" s="123">
        <f t="shared" si="26"/>
        <v>0</v>
      </c>
      <c r="AI43" s="124">
        <v>537</v>
      </c>
      <c r="AJ43" s="93">
        <f t="shared" si="27"/>
        <v>2.4809160305343512</v>
      </c>
      <c r="AK43" s="67">
        <v>508</v>
      </c>
      <c r="AL43" s="65"/>
      <c r="AM43" s="124">
        <v>525</v>
      </c>
      <c r="AN43" s="94">
        <f t="shared" si="28"/>
        <v>0.97765363128491622</v>
      </c>
      <c r="AO43" s="44">
        <v>528</v>
      </c>
      <c r="AP43" s="69">
        <v>3</v>
      </c>
      <c r="AQ43" s="126">
        <f t="shared" si="29"/>
        <v>19</v>
      </c>
      <c r="AR43" s="69">
        <v>7</v>
      </c>
      <c r="AS43" s="69"/>
      <c r="AT43" s="126">
        <f t="shared" si="30"/>
        <v>14</v>
      </c>
      <c r="AU43" s="126">
        <f t="shared" si="31"/>
        <v>0</v>
      </c>
      <c r="AV43" s="127">
        <v>533</v>
      </c>
      <c r="AW43" s="113">
        <f t="shared" si="32"/>
        <v>0.94696969696969702</v>
      </c>
      <c r="AX43" s="126">
        <v>502</v>
      </c>
      <c r="AY43" s="71"/>
      <c r="AZ43" s="127">
        <v>521</v>
      </c>
      <c r="BA43" s="112">
        <f t="shared" si="33"/>
        <v>0.97748592870544093</v>
      </c>
    </row>
    <row r="44" spans="1:53" x14ac:dyDescent="0.35">
      <c r="A44" s="8">
        <v>6</v>
      </c>
      <c r="B44" s="4" t="s">
        <v>49</v>
      </c>
      <c r="C44" s="4">
        <v>65</v>
      </c>
      <c r="D44" s="4" t="s">
        <v>56</v>
      </c>
      <c r="E44" s="89">
        <v>337</v>
      </c>
      <c r="F44" s="96">
        <v>2</v>
      </c>
      <c r="G44" s="47">
        <v>2</v>
      </c>
      <c r="H44" s="47"/>
      <c r="I44" s="96">
        <v>336</v>
      </c>
      <c r="J44" s="98">
        <f t="shared" si="17"/>
        <v>-0.29673590504451042</v>
      </c>
      <c r="K44" s="49">
        <v>320</v>
      </c>
      <c r="L44" s="49"/>
      <c r="M44" s="97">
        <v>333</v>
      </c>
      <c r="N44" s="100">
        <f t="shared" si="18"/>
        <v>0.9910714285714286</v>
      </c>
      <c r="O44" s="89">
        <v>337</v>
      </c>
      <c r="P44" s="118">
        <v>3</v>
      </c>
      <c r="Q44" s="119">
        <f t="shared" si="19"/>
        <v>5</v>
      </c>
      <c r="R44" s="118">
        <v>3</v>
      </c>
      <c r="S44" s="118"/>
      <c r="T44" s="119">
        <f t="shared" si="20"/>
        <v>5</v>
      </c>
      <c r="U44" s="119">
        <f t="shared" si="21"/>
        <v>0</v>
      </c>
      <c r="V44" s="120">
        <v>335</v>
      </c>
      <c r="W44" s="52">
        <f t="shared" si="22"/>
        <v>-0.59347181008902083</v>
      </c>
      <c r="X44" s="61">
        <v>317</v>
      </c>
      <c r="Y44" s="59"/>
      <c r="Z44" s="120">
        <v>334</v>
      </c>
      <c r="AA44" s="53">
        <f t="shared" si="23"/>
        <v>0.9970149253731343</v>
      </c>
      <c r="AB44" s="44">
        <v>339</v>
      </c>
      <c r="AC44" s="63">
        <v>2</v>
      </c>
      <c r="AD44" s="123">
        <f t="shared" si="24"/>
        <v>7</v>
      </c>
      <c r="AE44" s="63">
        <v>3</v>
      </c>
      <c r="AF44" s="122">
        <v>1</v>
      </c>
      <c r="AG44" s="123">
        <f t="shared" si="25"/>
        <v>8</v>
      </c>
      <c r="AH44" s="123">
        <f t="shared" si="26"/>
        <v>1</v>
      </c>
      <c r="AI44" s="124">
        <v>334</v>
      </c>
      <c r="AJ44" s="93">
        <f t="shared" si="27"/>
        <v>-1.4749262536873156</v>
      </c>
      <c r="AK44" s="67">
        <v>316</v>
      </c>
      <c r="AL44" s="65"/>
      <c r="AM44" s="124">
        <v>334</v>
      </c>
      <c r="AN44" s="94">
        <f t="shared" si="28"/>
        <v>1</v>
      </c>
      <c r="AO44" s="44">
        <v>337</v>
      </c>
      <c r="AP44" s="69">
        <v>2</v>
      </c>
      <c r="AQ44" s="126">
        <f t="shared" si="29"/>
        <v>9</v>
      </c>
      <c r="AR44" s="69">
        <v>3</v>
      </c>
      <c r="AS44" s="69"/>
      <c r="AT44" s="126">
        <f t="shared" si="30"/>
        <v>11</v>
      </c>
      <c r="AU44" s="126">
        <f t="shared" si="31"/>
        <v>1</v>
      </c>
      <c r="AV44" s="127">
        <v>334</v>
      </c>
      <c r="AW44" s="113">
        <f t="shared" si="32"/>
        <v>-0.89020771513353114</v>
      </c>
      <c r="AX44" s="126">
        <v>317</v>
      </c>
      <c r="AY44" s="55"/>
      <c r="AZ44" s="127">
        <v>333</v>
      </c>
      <c r="BA44" s="112">
        <f t="shared" si="33"/>
        <v>0.99700598802395213</v>
      </c>
    </row>
    <row r="45" spans="1:53" x14ac:dyDescent="0.35">
      <c r="A45" s="8">
        <v>6</v>
      </c>
      <c r="B45" s="4" t="s">
        <v>49</v>
      </c>
      <c r="C45" s="4">
        <v>71</v>
      </c>
      <c r="D45" s="4" t="s">
        <v>53</v>
      </c>
      <c r="E45" s="89">
        <v>499</v>
      </c>
      <c r="F45" s="96">
        <v>2</v>
      </c>
      <c r="G45" s="47">
        <v>2</v>
      </c>
      <c r="H45" s="47"/>
      <c r="I45" s="96">
        <v>501</v>
      </c>
      <c r="J45" s="98">
        <f t="shared" si="17"/>
        <v>0.40080160320641278</v>
      </c>
      <c r="K45" s="49">
        <v>472</v>
      </c>
      <c r="L45" s="49"/>
      <c r="M45" s="97">
        <v>498</v>
      </c>
      <c r="N45" s="100">
        <f t="shared" si="18"/>
        <v>0.99401197604790414</v>
      </c>
      <c r="O45" s="89">
        <v>503</v>
      </c>
      <c r="P45" s="118">
        <v>4</v>
      </c>
      <c r="Q45" s="119">
        <f t="shared" si="19"/>
        <v>6</v>
      </c>
      <c r="R45" s="118">
        <v>4</v>
      </c>
      <c r="S45" s="118">
        <v>1</v>
      </c>
      <c r="T45" s="119">
        <f t="shared" si="20"/>
        <v>6</v>
      </c>
      <c r="U45" s="119">
        <f t="shared" si="21"/>
        <v>1</v>
      </c>
      <c r="V45" s="120">
        <v>500</v>
      </c>
      <c r="W45" s="52">
        <f t="shared" si="22"/>
        <v>-0.59642147117296218</v>
      </c>
      <c r="X45" s="61">
        <v>471</v>
      </c>
      <c r="Y45" s="59"/>
      <c r="Z45" s="120">
        <v>498</v>
      </c>
      <c r="AA45" s="53">
        <f t="shared" si="23"/>
        <v>0.996</v>
      </c>
      <c r="AB45" s="44">
        <v>500</v>
      </c>
      <c r="AC45" s="63">
        <v>2</v>
      </c>
      <c r="AD45" s="123">
        <f t="shared" si="24"/>
        <v>8</v>
      </c>
      <c r="AE45" s="63">
        <v>4</v>
      </c>
      <c r="AF45" s="122">
        <v>2</v>
      </c>
      <c r="AG45" s="123">
        <f t="shared" si="25"/>
        <v>10</v>
      </c>
      <c r="AH45" s="123">
        <f t="shared" si="26"/>
        <v>3</v>
      </c>
      <c r="AI45" s="124">
        <v>496</v>
      </c>
      <c r="AJ45" s="93">
        <f t="shared" si="27"/>
        <v>-0.8</v>
      </c>
      <c r="AK45" s="67">
        <v>467</v>
      </c>
      <c r="AL45" s="65"/>
      <c r="AM45" s="124">
        <v>494</v>
      </c>
      <c r="AN45" s="94">
        <f t="shared" si="28"/>
        <v>0.99596774193548387</v>
      </c>
      <c r="AO45" s="44">
        <v>502</v>
      </c>
      <c r="AP45" s="69">
        <v>2</v>
      </c>
      <c r="AQ45" s="126">
        <f t="shared" si="29"/>
        <v>10</v>
      </c>
      <c r="AR45" s="69">
        <v>2</v>
      </c>
      <c r="AS45" s="69">
        <v>1</v>
      </c>
      <c r="AT45" s="126">
        <f t="shared" si="30"/>
        <v>12</v>
      </c>
      <c r="AU45" s="126">
        <f t="shared" si="31"/>
        <v>4</v>
      </c>
      <c r="AV45" s="127">
        <v>494</v>
      </c>
      <c r="AW45" s="113">
        <f t="shared" si="32"/>
        <v>-1.593625498007968</v>
      </c>
      <c r="AX45" s="126">
        <v>464</v>
      </c>
      <c r="AY45" s="55"/>
      <c r="AZ45" s="127">
        <v>491</v>
      </c>
      <c r="BA45" s="112">
        <f t="shared" si="33"/>
        <v>0.99392712550607287</v>
      </c>
    </row>
    <row r="46" spans="1:53" x14ac:dyDescent="0.35">
      <c r="A46" s="8">
        <v>6</v>
      </c>
      <c r="B46" s="4" t="s">
        <v>49</v>
      </c>
      <c r="C46" s="4">
        <v>91</v>
      </c>
      <c r="D46" s="4" t="s">
        <v>54</v>
      </c>
      <c r="E46" s="89">
        <v>380</v>
      </c>
      <c r="F46" s="96">
        <v>7</v>
      </c>
      <c r="G46" s="96">
        <v>7</v>
      </c>
      <c r="H46" s="47"/>
      <c r="I46" s="96">
        <v>391</v>
      </c>
      <c r="J46" s="98">
        <f t="shared" si="17"/>
        <v>2.8947368421052633</v>
      </c>
      <c r="K46" s="49">
        <v>344</v>
      </c>
      <c r="L46" s="49"/>
      <c r="M46" s="97">
        <v>390</v>
      </c>
      <c r="N46" s="100">
        <f t="shared" si="18"/>
        <v>0.99744245524296671</v>
      </c>
      <c r="O46" s="89">
        <v>382</v>
      </c>
      <c r="P46" s="118">
        <v>3</v>
      </c>
      <c r="Q46" s="119">
        <f t="shared" si="19"/>
        <v>10</v>
      </c>
      <c r="R46" s="118">
        <v>2</v>
      </c>
      <c r="S46" s="118"/>
      <c r="T46" s="119">
        <f t="shared" si="20"/>
        <v>9</v>
      </c>
      <c r="U46" s="119">
        <f t="shared" si="21"/>
        <v>0</v>
      </c>
      <c r="V46" s="120">
        <v>392</v>
      </c>
      <c r="W46" s="52">
        <f t="shared" si="22"/>
        <v>2.6178010471204187</v>
      </c>
      <c r="X46" s="61">
        <v>343</v>
      </c>
      <c r="Y46" s="59"/>
      <c r="Z46" s="120">
        <v>391</v>
      </c>
      <c r="AA46" s="53">
        <f t="shared" si="23"/>
        <v>0.99744897959183676</v>
      </c>
      <c r="AB46" s="44">
        <v>385</v>
      </c>
      <c r="AC46" s="63">
        <v>2</v>
      </c>
      <c r="AD46" s="123">
        <f t="shared" si="24"/>
        <v>12</v>
      </c>
      <c r="AE46" s="63">
        <v>5</v>
      </c>
      <c r="AF46" s="122">
        <v>1</v>
      </c>
      <c r="AG46" s="123">
        <f t="shared" si="25"/>
        <v>14</v>
      </c>
      <c r="AH46" s="123">
        <f t="shared" si="26"/>
        <v>1</v>
      </c>
      <c r="AI46" s="124">
        <v>388</v>
      </c>
      <c r="AJ46" s="93">
        <f t="shared" si="27"/>
        <v>0.77922077922077926</v>
      </c>
      <c r="AK46" s="67">
        <v>341</v>
      </c>
      <c r="AL46" s="65"/>
      <c r="AM46" s="124">
        <v>386</v>
      </c>
      <c r="AN46" s="94">
        <f t="shared" si="28"/>
        <v>0.99484536082474229</v>
      </c>
      <c r="AO46" s="44">
        <v>387</v>
      </c>
      <c r="AP46" s="69">
        <v>3</v>
      </c>
      <c r="AQ46" s="126">
        <f t="shared" si="29"/>
        <v>15</v>
      </c>
      <c r="AR46" s="69">
        <v>4</v>
      </c>
      <c r="AS46" s="69">
        <v>2</v>
      </c>
      <c r="AT46" s="126">
        <f t="shared" si="30"/>
        <v>18</v>
      </c>
      <c r="AU46" s="126">
        <f t="shared" si="31"/>
        <v>3</v>
      </c>
      <c r="AV46" s="127">
        <v>388</v>
      </c>
      <c r="AW46" s="113">
        <f t="shared" si="32"/>
        <v>0.2583979328165375</v>
      </c>
      <c r="AX46" s="126">
        <v>340</v>
      </c>
      <c r="AY46" s="55"/>
      <c r="AZ46" s="127">
        <v>388</v>
      </c>
      <c r="BA46" s="112">
        <f t="shared" si="33"/>
        <v>1</v>
      </c>
    </row>
    <row r="47" spans="1:53" x14ac:dyDescent="0.35">
      <c r="A47" s="8">
        <v>7</v>
      </c>
      <c r="B47" s="4" t="s">
        <v>57</v>
      </c>
      <c r="C47" s="4">
        <v>63</v>
      </c>
      <c r="D47" s="4" t="s">
        <v>60</v>
      </c>
      <c r="E47" s="89">
        <v>192</v>
      </c>
      <c r="F47" s="96">
        <v>3</v>
      </c>
      <c r="G47" s="96">
        <v>5</v>
      </c>
      <c r="H47" s="47"/>
      <c r="I47" s="96">
        <v>186</v>
      </c>
      <c r="J47" s="98">
        <f t="shared" si="17"/>
        <v>-3.125</v>
      </c>
      <c r="K47" s="49">
        <v>183</v>
      </c>
      <c r="L47" s="49"/>
      <c r="M47" s="97">
        <v>184</v>
      </c>
      <c r="N47" s="100">
        <f t="shared" si="18"/>
        <v>0.989247311827957</v>
      </c>
      <c r="O47" s="89">
        <v>194</v>
      </c>
      <c r="P47" s="118">
        <v>4</v>
      </c>
      <c r="Q47" s="119">
        <f t="shared" si="19"/>
        <v>7</v>
      </c>
      <c r="R47" s="118">
        <v>3</v>
      </c>
      <c r="S47" s="118">
        <v>1</v>
      </c>
      <c r="T47" s="119">
        <f t="shared" si="20"/>
        <v>8</v>
      </c>
      <c r="U47" s="119">
        <f t="shared" si="21"/>
        <v>1</v>
      </c>
      <c r="V47" s="120">
        <v>188</v>
      </c>
      <c r="W47" s="52">
        <f t="shared" si="22"/>
        <v>-3.0927835051546393</v>
      </c>
      <c r="X47" s="61">
        <v>181</v>
      </c>
      <c r="Y47" s="59"/>
      <c r="Z47" s="120">
        <v>185</v>
      </c>
      <c r="AA47" s="53">
        <f t="shared" si="23"/>
        <v>0.98404255319148937</v>
      </c>
      <c r="AB47" s="44">
        <v>191</v>
      </c>
      <c r="AC47" s="63">
        <v>6</v>
      </c>
      <c r="AD47" s="123">
        <f t="shared" si="24"/>
        <v>13</v>
      </c>
      <c r="AE47" s="63">
        <v>4</v>
      </c>
      <c r="AF47" s="122"/>
      <c r="AG47" s="123">
        <f t="shared" si="25"/>
        <v>12</v>
      </c>
      <c r="AH47" s="123">
        <f t="shared" si="26"/>
        <v>1</v>
      </c>
      <c r="AI47" s="124">
        <v>190</v>
      </c>
      <c r="AJ47" s="93">
        <f t="shared" si="27"/>
        <v>-0.52356020942408377</v>
      </c>
      <c r="AK47" s="67">
        <v>185</v>
      </c>
      <c r="AL47" s="65"/>
      <c r="AM47" s="124">
        <v>190</v>
      </c>
      <c r="AN47" s="94">
        <f t="shared" si="28"/>
        <v>1</v>
      </c>
      <c r="AO47" s="44">
        <v>190</v>
      </c>
      <c r="AP47" s="69">
        <v>8</v>
      </c>
      <c r="AQ47" s="126">
        <f t="shared" si="29"/>
        <v>21</v>
      </c>
      <c r="AR47" s="69">
        <v>2</v>
      </c>
      <c r="AS47" s="69"/>
      <c r="AT47" s="126">
        <f t="shared" si="30"/>
        <v>14</v>
      </c>
      <c r="AU47" s="126">
        <f t="shared" si="31"/>
        <v>1</v>
      </c>
      <c r="AV47" s="127">
        <v>196</v>
      </c>
      <c r="AW47" s="113">
        <f t="shared" si="32"/>
        <v>3.1578947368421053</v>
      </c>
      <c r="AX47" s="126">
        <v>192</v>
      </c>
      <c r="AY47" s="55"/>
      <c r="AZ47" s="127">
        <v>196</v>
      </c>
      <c r="BA47" s="112">
        <f t="shared" si="33"/>
        <v>1</v>
      </c>
    </row>
    <row r="48" spans="1:53" x14ac:dyDescent="0.35">
      <c r="A48" s="8">
        <v>7</v>
      </c>
      <c r="B48" s="4" t="s">
        <v>57</v>
      </c>
      <c r="C48" s="4">
        <v>77</v>
      </c>
      <c r="D48" s="4" t="s">
        <v>61</v>
      </c>
      <c r="E48" s="89">
        <v>369</v>
      </c>
      <c r="F48" s="96">
        <v>4</v>
      </c>
      <c r="G48" s="96">
        <v>5</v>
      </c>
      <c r="H48" s="47"/>
      <c r="I48" s="96">
        <v>366</v>
      </c>
      <c r="J48" s="98">
        <f t="shared" si="17"/>
        <v>-0.81300813008130091</v>
      </c>
      <c r="K48" s="49">
        <v>312</v>
      </c>
      <c r="L48" s="49"/>
      <c r="M48" s="97">
        <v>361</v>
      </c>
      <c r="N48" s="100">
        <f t="shared" si="18"/>
        <v>0.98633879781420764</v>
      </c>
      <c r="O48" s="89">
        <v>372</v>
      </c>
      <c r="P48" s="118">
        <v>3</v>
      </c>
      <c r="Q48" s="119">
        <f t="shared" si="19"/>
        <v>7</v>
      </c>
      <c r="R48" s="118">
        <v>1</v>
      </c>
      <c r="S48" s="118">
        <v>1</v>
      </c>
      <c r="T48" s="119">
        <f t="shared" si="20"/>
        <v>6</v>
      </c>
      <c r="U48" s="119">
        <f t="shared" si="21"/>
        <v>1</v>
      </c>
      <c r="V48" s="120">
        <v>366</v>
      </c>
      <c r="W48" s="52">
        <f t="shared" si="22"/>
        <v>-1.6129032258064515</v>
      </c>
      <c r="X48" s="61">
        <v>311</v>
      </c>
      <c r="Y48" s="59"/>
      <c r="Z48" s="120">
        <v>360</v>
      </c>
      <c r="AA48" s="53">
        <f t="shared" si="23"/>
        <v>0.98360655737704916</v>
      </c>
      <c r="AB48" s="44">
        <v>372</v>
      </c>
      <c r="AC48" s="63">
        <v>8</v>
      </c>
      <c r="AD48" s="123">
        <f t="shared" si="24"/>
        <v>15</v>
      </c>
      <c r="AE48" s="63">
        <v>7</v>
      </c>
      <c r="AF48" s="122"/>
      <c r="AG48" s="123">
        <f t="shared" si="25"/>
        <v>13</v>
      </c>
      <c r="AH48" s="123">
        <f t="shared" si="26"/>
        <v>1</v>
      </c>
      <c r="AI48" s="124">
        <v>367</v>
      </c>
      <c r="AJ48" s="93">
        <f t="shared" si="27"/>
        <v>-1.3440860215053763</v>
      </c>
      <c r="AK48" s="67">
        <v>314</v>
      </c>
      <c r="AL48" s="65"/>
      <c r="AM48" s="124">
        <v>362</v>
      </c>
      <c r="AN48" s="94">
        <f t="shared" si="28"/>
        <v>0.98637602179836514</v>
      </c>
      <c r="AO48" s="44">
        <v>368</v>
      </c>
      <c r="AP48" s="69">
        <v>8</v>
      </c>
      <c r="AQ48" s="126">
        <f t="shared" si="29"/>
        <v>23</v>
      </c>
      <c r="AR48" s="69">
        <v>3</v>
      </c>
      <c r="AS48" s="69">
        <v>1</v>
      </c>
      <c r="AT48" s="126">
        <f t="shared" si="30"/>
        <v>16</v>
      </c>
      <c r="AU48" s="126">
        <f t="shared" si="31"/>
        <v>2</v>
      </c>
      <c r="AV48" s="127">
        <v>373</v>
      </c>
      <c r="AW48" s="113">
        <f t="shared" si="32"/>
        <v>1.3586956521739131</v>
      </c>
      <c r="AX48" s="126">
        <v>313</v>
      </c>
      <c r="AY48" s="55"/>
      <c r="AZ48" s="127">
        <v>364</v>
      </c>
      <c r="BA48" s="112">
        <f t="shared" si="33"/>
        <v>0.97587131367292224</v>
      </c>
    </row>
    <row r="49" spans="1:53" x14ac:dyDescent="0.35">
      <c r="A49" s="8">
        <v>7</v>
      </c>
      <c r="B49" s="4" t="s">
        <v>57</v>
      </c>
      <c r="C49" s="4">
        <v>87</v>
      </c>
      <c r="D49" s="4" t="s">
        <v>59</v>
      </c>
      <c r="E49" s="89">
        <v>487</v>
      </c>
      <c r="F49" s="96">
        <v>5</v>
      </c>
      <c r="G49" s="96">
        <v>4</v>
      </c>
      <c r="H49" s="47">
        <v>1</v>
      </c>
      <c r="I49" s="96">
        <v>474</v>
      </c>
      <c r="J49" s="98">
        <f t="shared" si="17"/>
        <v>-2.6694045174537986</v>
      </c>
      <c r="K49" s="49">
        <v>448</v>
      </c>
      <c r="L49" s="49"/>
      <c r="M49" s="97">
        <v>467</v>
      </c>
      <c r="N49" s="100">
        <f t="shared" si="18"/>
        <v>0.98523206751054848</v>
      </c>
      <c r="O49" s="89">
        <v>487</v>
      </c>
      <c r="P49" s="118">
        <v>2</v>
      </c>
      <c r="Q49" s="119">
        <f t="shared" si="19"/>
        <v>7</v>
      </c>
      <c r="R49" s="118">
        <v>2</v>
      </c>
      <c r="S49" s="118"/>
      <c r="T49" s="119">
        <f t="shared" si="20"/>
        <v>6</v>
      </c>
      <c r="U49" s="119">
        <f t="shared" si="21"/>
        <v>1</v>
      </c>
      <c r="V49" s="120">
        <v>475</v>
      </c>
      <c r="W49" s="52">
        <f t="shared" si="22"/>
        <v>-2.4640657084188913</v>
      </c>
      <c r="X49" s="61">
        <v>449</v>
      </c>
      <c r="Y49" s="59"/>
      <c r="Z49" s="120">
        <v>470</v>
      </c>
      <c r="AA49" s="53">
        <f t="shared" si="23"/>
        <v>0.98947368421052628</v>
      </c>
      <c r="AB49" s="44">
        <v>484</v>
      </c>
      <c r="AC49" s="63">
        <v>7</v>
      </c>
      <c r="AD49" s="123">
        <f t="shared" si="24"/>
        <v>14</v>
      </c>
      <c r="AE49" s="63">
        <v>7</v>
      </c>
      <c r="AF49" s="122">
        <v>3</v>
      </c>
      <c r="AG49" s="123">
        <f t="shared" si="25"/>
        <v>13</v>
      </c>
      <c r="AH49" s="123">
        <f t="shared" si="26"/>
        <v>4</v>
      </c>
      <c r="AI49" s="124">
        <v>472</v>
      </c>
      <c r="AJ49" s="93">
        <f t="shared" si="27"/>
        <v>-2.4793388429752068</v>
      </c>
      <c r="AK49" s="67">
        <v>448</v>
      </c>
      <c r="AL49" s="65"/>
      <c r="AM49" s="124">
        <v>469</v>
      </c>
      <c r="AN49" s="94">
        <f t="shared" si="28"/>
        <v>0.99364406779661019</v>
      </c>
      <c r="AO49" s="44">
        <v>477</v>
      </c>
      <c r="AP49" s="69">
        <v>9</v>
      </c>
      <c r="AQ49" s="126">
        <f t="shared" si="29"/>
        <v>23</v>
      </c>
      <c r="AR49" s="69">
        <v>9</v>
      </c>
      <c r="AS49" s="69">
        <v>1</v>
      </c>
      <c r="AT49" s="126">
        <f t="shared" si="30"/>
        <v>22</v>
      </c>
      <c r="AU49" s="126">
        <f t="shared" si="31"/>
        <v>5</v>
      </c>
      <c r="AV49" s="127">
        <v>471</v>
      </c>
      <c r="AW49" s="113">
        <f t="shared" si="32"/>
        <v>-1.257861635220126</v>
      </c>
      <c r="AX49" s="126">
        <v>449</v>
      </c>
      <c r="AY49" s="55"/>
      <c r="AZ49" s="127">
        <v>468</v>
      </c>
      <c r="BA49" s="112">
        <f t="shared" si="33"/>
        <v>0.99363057324840764</v>
      </c>
    </row>
    <row r="50" spans="1:53" x14ac:dyDescent="0.35">
      <c r="A50" s="8">
        <v>7</v>
      </c>
      <c r="B50" s="4" t="s">
        <v>57</v>
      </c>
      <c r="C50" s="4">
        <v>94</v>
      </c>
      <c r="D50" s="4" t="s">
        <v>58</v>
      </c>
      <c r="E50" s="89">
        <v>323</v>
      </c>
      <c r="F50" s="96">
        <v>3</v>
      </c>
      <c r="G50" s="96">
        <v>4</v>
      </c>
      <c r="H50" s="96"/>
      <c r="I50" s="96">
        <v>316</v>
      </c>
      <c r="J50" s="98">
        <f t="shared" si="17"/>
        <v>-2.1671826625386998</v>
      </c>
      <c r="K50" s="99">
        <v>300</v>
      </c>
      <c r="L50" s="99"/>
      <c r="M50" s="97">
        <v>314</v>
      </c>
      <c r="N50" s="100">
        <f t="shared" si="18"/>
        <v>0.99367088607594933</v>
      </c>
      <c r="O50" s="89">
        <v>324</v>
      </c>
      <c r="P50" s="118">
        <v>4</v>
      </c>
      <c r="Q50" s="119">
        <f t="shared" si="19"/>
        <v>7</v>
      </c>
      <c r="R50" s="118">
        <v>1</v>
      </c>
      <c r="S50" s="118"/>
      <c r="T50" s="119">
        <f t="shared" si="20"/>
        <v>5</v>
      </c>
      <c r="U50" s="119">
        <f t="shared" si="21"/>
        <v>0</v>
      </c>
      <c r="V50" s="120">
        <v>319</v>
      </c>
      <c r="W50" s="106">
        <f t="shared" si="22"/>
        <v>-1.5432098765432098</v>
      </c>
      <c r="X50" s="61">
        <v>302</v>
      </c>
      <c r="Y50" s="120"/>
      <c r="Z50" s="120">
        <v>317</v>
      </c>
      <c r="AA50" s="107">
        <f t="shared" si="23"/>
        <v>0.99373040752351094</v>
      </c>
      <c r="AB50" s="89">
        <v>325</v>
      </c>
      <c r="AC50" s="122">
        <v>4</v>
      </c>
      <c r="AD50" s="123">
        <f t="shared" si="24"/>
        <v>11</v>
      </c>
      <c r="AE50" s="122">
        <v>2</v>
      </c>
      <c r="AF50" s="122">
        <v>1</v>
      </c>
      <c r="AG50" s="123">
        <f t="shared" si="25"/>
        <v>7</v>
      </c>
      <c r="AH50" s="123">
        <f t="shared" si="26"/>
        <v>1</v>
      </c>
      <c r="AI50" s="124">
        <v>321</v>
      </c>
      <c r="AJ50" s="93">
        <f t="shared" si="27"/>
        <v>-1.2307692307692308</v>
      </c>
      <c r="AK50" s="67">
        <v>302</v>
      </c>
      <c r="AL50" s="124"/>
      <c r="AM50" s="124">
        <v>319</v>
      </c>
      <c r="AN50" s="94">
        <f t="shared" si="28"/>
        <v>0.99376947040498442</v>
      </c>
      <c r="AO50" s="89">
        <v>319</v>
      </c>
      <c r="AP50" s="125">
        <v>2</v>
      </c>
      <c r="AQ50" s="126">
        <f t="shared" si="29"/>
        <v>13</v>
      </c>
      <c r="AR50" s="125">
        <v>4</v>
      </c>
      <c r="AS50" s="125"/>
      <c r="AT50" s="126">
        <f t="shared" si="30"/>
        <v>11</v>
      </c>
      <c r="AU50" s="126">
        <f t="shared" si="31"/>
        <v>1</v>
      </c>
      <c r="AV50" s="127">
        <v>321</v>
      </c>
      <c r="AW50" s="113">
        <f t="shared" si="32"/>
        <v>0.62695924764890276</v>
      </c>
      <c r="AX50" s="126">
        <v>301</v>
      </c>
      <c r="AY50" s="111"/>
      <c r="AZ50" s="127">
        <v>319</v>
      </c>
      <c r="BA50" s="112">
        <f t="shared" si="33"/>
        <v>0.99376947040498442</v>
      </c>
    </row>
    <row r="51" spans="1:53" x14ac:dyDescent="0.35">
      <c r="A51" s="8">
        <v>8</v>
      </c>
      <c r="B51" s="4" t="s">
        <v>62</v>
      </c>
      <c r="C51" s="4">
        <v>61</v>
      </c>
      <c r="D51" s="4" t="s">
        <v>63</v>
      </c>
      <c r="E51" s="89">
        <v>451</v>
      </c>
      <c r="F51" s="96">
        <v>4</v>
      </c>
      <c r="G51" s="96">
        <v>6</v>
      </c>
      <c r="H51" s="47"/>
      <c r="I51" s="96">
        <v>447</v>
      </c>
      <c r="J51" s="98">
        <f t="shared" si="17"/>
        <v>-0.88691796008869184</v>
      </c>
      <c r="K51" s="49">
        <v>363</v>
      </c>
      <c r="L51" s="49"/>
      <c r="M51" s="97">
        <v>447</v>
      </c>
      <c r="N51" s="100">
        <f t="shared" si="18"/>
        <v>1</v>
      </c>
      <c r="O51" s="89">
        <v>450</v>
      </c>
      <c r="P51" s="118">
        <v>1</v>
      </c>
      <c r="Q51" s="119">
        <f t="shared" si="19"/>
        <v>5</v>
      </c>
      <c r="R51" s="118">
        <v>2</v>
      </c>
      <c r="S51" s="118"/>
      <c r="T51" s="119">
        <f t="shared" si="20"/>
        <v>8</v>
      </c>
      <c r="U51" s="119">
        <f t="shared" si="21"/>
        <v>0</v>
      </c>
      <c r="V51" s="120">
        <v>445</v>
      </c>
      <c r="W51" s="52">
        <f t="shared" si="22"/>
        <v>-1.1111111111111112</v>
      </c>
      <c r="X51" s="61">
        <v>361</v>
      </c>
      <c r="Y51" s="59"/>
      <c r="Z51" s="120">
        <v>445</v>
      </c>
      <c r="AA51" s="53">
        <f t="shared" si="23"/>
        <v>1</v>
      </c>
      <c r="AB51" s="44">
        <v>448</v>
      </c>
      <c r="AC51" s="63">
        <v>5</v>
      </c>
      <c r="AD51" s="123">
        <f t="shared" si="24"/>
        <v>10</v>
      </c>
      <c r="AE51" s="63">
        <v>5</v>
      </c>
      <c r="AF51" s="122">
        <v>1</v>
      </c>
      <c r="AG51" s="123">
        <f t="shared" si="25"/>
        <v>13</v>
      </c>
      <c r="AH51" s="123">
        <f t="shared" si="26"/>
        <v>1</v>
      </c>
      <c r="AI51" s="124">
        <v>445</v>
      </c>
      <c r="AJ51" s="93">
        <f t="shared" si="27"/>
        <v>-0.6696428571428571</v>
      </c>
      <c r="AK51" s="67">
        <v>360</v>
      </c>
      <c r="AL51" s="65"/>
      <c r="AM51" s="124">
        <v>444</v>
      </c>
      <c r="AN51" s="94">
        <f t="shared" si="28"/>
        <v>0.99775280898876406</v>
      </c>
      <c r="AO51" s="44">
        <v>451</v>
      </c>
      <c r="AP51" s="69">
        <v>8</v>
      </c>
      <c r="AQ51" s="126">
        <f t="shared" si="29"/>
        <v>18</v>
      </c>
      <c r="AR51" s="69">
        <v>4</v>
      </c>
      <c r="AS51" s="69">
        <v>1</v>
      </c>
      <c r="AT51" s="126">
        <f t="shared" si="30"/>
        <v>17</v>
      </c>
      <c r="AU51" s="126">
        <f t="shared" si="31"/>
        <v>2</v>
      </c>
      <c r="AV51" s="127">
        <v>448</v>
      </c>
      <c r="AW51" s="113">
        <f t="shared" si="32"/>
        <v>-0.66518847006651882</v>
      </c>
      <c r="AX51" s="126">
        <v>363</v>
      </c>
      <c r="AY51" s="127"/>
      <c r="AZ51" s="127">
        <v>448</v>
      </c>
      <c r="BA51" s="112">
        <f t="shared" si="33"/>
        <v>1</v>
      </c>
    </row>
    <row r="52" spans="1:53" x14ac:dyDescent="0.35">
      <c r="A52" s="8">
        <v>8</v>
      </c>
      <c r="B52" s="4" t="s">
        <v>62</v>
      </c>
      <c r="C52" s="4">
        <v>68</v>
      </c>
      <c r="D52" s="4" t="s">
        <v>64</v>
      </c>
      <c r="E52" s="89">
        <v>355</v>
      </c>
      <c r="F52" s="96">
        <v>4</v>
      </c>
      <c r="G52" s="96">
        <v>4</v>
      </c>
      <c r="H52" s="47">
        <v>1</v>
      </c>
      <c r="I52" s="96">
        <v>355</v>
      </c>
      <c r="J52" s="98">
        <f t="shared" si="17"/>
        <v>0</v>
      </c>
      <c r="K52" s="49">
        <v>321</v>
      </c>
      <c r="L52" s="49"/>
      <c r="M52" s="97">
        <v>354</v>
      </c>
      <c r="N52" s="100">
        <f t="shared" si="18"/>
        <v>0.9971830985915493</v>
      </c>
      <c r="O52" s="89">
        <v>356</v>
      </c>
      <c r="P52" s="118">
        <v>6</v>
      </c>
      <c r="Q52" s="119">
        <f t="shared" si="19"/>
        <v>10</v>
      </c>
      <c r="R52" s="118">
        <v>1</v>
      </c>
      <c r="S52" s="118"/>
      <c r="T52" s="119">
        <f t="shared" si="20"/>
        <v>5</v>
      </c>
      <c r="U52" s="119">
        <f t="shared" si="21"/>
        <v>1</v>
      </c>
      <c r="V52" s="120">
        <v>361</v>
      </c>
      <c r="W52" s="52">
        <f t="shared" si="22"/>
        <v>1.4044943820224718</v>
      </c>
      <c r="X52" s="61">
        <v>322</v>
      </c>
      <c r="Y52" s="59"/>
      <c r="Z52" s="120">
        <v>359</v>
      </c>
      <c r="AA52" s="53">
        <f t="shared" si="23"/>
        <v>0.9944598337950139</v>
      </c>
      <c r="AB52" s="44">
        <v>357</v>
      </c>
      <c r="AC52" s="63">
        <v>1</v>
      </c>
      <c r="AD52" s="123">
        <f t="shared" si="24"/>
        <v>11</v>
      </c>
      <c r="AE52" s="63">
        <v>2</v>
      </c>
      <c r="AF52" s="122"/>
      <c r="AG52" s="123">
        <f t="shared" si="25"/>
        <v>7</v>
      </c>
      <c r="AH52" s="123">
        <f t="shared" si="26"/>
        <v>1</v>
      </c>
      <c r="AI52" s="124">
        <v>361</v>
      </c>
      <c r="AJ52" s="93">
        <f t="shared" si="27"/>
        <v>1.1204481792717087</v>
      </c>
      <c r="AK52" s="67">
        <v>322</v>
      </c>
      <c r="AL52" s="65"/>
      <c r="AM52" s="124">
        <v>361</v>
      </c>
      <c r="AN52" s="94">
        <f t="shared" si="28"/>
        <v>1</v>
      </c>
      <c r="AO52" s="44">
        <v>356</v>
      </c>
      <c r="AP52" s="69">
        <v>4</v>
      </c>
      <c r="AQ52" s="126">
        <f t="shared" si="29"/>
        <v>15</v>
      </c>
      <c r="AR52" s="69">
        <v>7</v>
      </c>
      <c r="AS52" s="69">
        <v>2</v>
      </c>
      <c r="AT52" s="126">
        <f t="shared" si="30"/>
        <v>14</v>
      </c>
      <c r="AU52" s="126">
        <f t="shared" si="31"/>
        <v>3</v>
      </c>
      <c r="AV52" s="127">
        <v>356</v>
      </c>
      <c r="AW52" s="113">
        <f t="shared" si="32"/>
        <v>0</v>
      </c>
      <c r="AX52" s="126">
        <v>314</v>
      </c>
      <c r="AY52" s="55"/>
      <c r="AZ52" s="127">
        <v>356</v>
      </c>
      <c r="BA52" s="112">
        <f t="shared" si="33"/>
        <v>1</v>
      </c>
    </row>
    <row r="53" spans="1:53" x14ac:dyDescent="0.35">
      <c r="A53" s="8">
        <v>8</v>
      </c>
      <c r="B53" s="4" t="s">
        <v>62</v>
      </c>
      <c r="C53" s="4">
        <v>74</v>
      </c>
      <c r="D53" s="4" t="s">
        <v>66</v>
      </c>
      <c r="E53" s="89">
        <v>108</v>
      </c>
      <c r="F53" s="96">
        <v>2</v>
      </c>
      <c r="G53" s="96">
        <v>3</v>
      </c>
      <c r="H53" s="47"/>
      <c r="I53" s="96">
        <v>105</v>
      </c>
      <c r="J53" s="98">
        <f t="shared" si="17"/>
        <v>-2.7777777777777777</v>
      </c>
      <c r="K53" s="49">
        <v>99</v>
      </c>
      <c r="L53" s="49"/>
      <c r="M53" s="97">
        <v>105</v>
      </c>
      <c r="N53" s="100">
        <f t="shared" si="18"/>
        <v>1</v>
      </c>
      <c r="O53" s="89">
        <v>109</v>
      </c>
      <c r="P53" s="118">
        <v>1</v>
      </c>
      <c r="Q53" s="119">
        <f t="shared" si="19"/>
        <v>3</v>
      </c>
      <c r="R53" s="118"/>
      <c r="S53" s="118"/>
      <c r="T53" s="119">
        <f t="shared" si="20"/>
        <v>3</v>
      </c>
      <c r="U53" s="119">
        <f t="shared" si="21"/>
        <v>0</v>
      </c>
      <c r="V53" s="120">
        <v>106</v>
      </c>
      <c r="W53" s="52">
        <f t="shared" si="22"/>
        <v>-2.7522935779816518</v>
      </c>
      <c r="X53" s="61">
        <v>100</v>
      </c>
      <c r="Y53" s="59"/>
      <c r="Z53" s="120">
        <v>106</v>
      </c>
      <c r="AA53" s="53">
        <f t="shared" si="23"/>
        <v>1</v>
      </c>
      <c r="AB53" s="44">
        <v>107</v>
      </c>
      <c r="AC53" s="63"/>
      <c r="AD53" s="123">
        <f t="shared" si="24"/>
        <v>3</v>
      </c>
      <c r="AE53" s="63">
        <v>1</v>
      </c>
      <c r="AF53" s="122"/>
      <c r="AG53" s="123">
        <f t="shared" si="25"/>
        <v>4</v>
      </c>
      <c r="AH53" s="123">
        <f t="shared" si="26"/>
        <v>0</v>
      </c>
      <c r="AI53" s="124">
        <v>104</v>
      </c>
      <c r="AJ53" s="93">
        <f t="shared" si="27"/>
        <v>-2.8037383177570092</v>
      </c>
      <c r="AK53" s="67">
        <v>99</v>
      </c>
      <c r="AL53" s="65"/>
      <c r="AM53" s="124">
        <v>104</v>
      </c>
      <c r="AN53" s="94">
        <f t="shared" si="28"/>
        <v>1</v>
      </c>
      <c r="AO53" s="44">
        <v>105</v>
      </c>
      <c r="AP53" s="69">
        <v>4</v>
      </c>
      <c r="AQ53" s="126">
        <f t="shared" si="29"/>
        <v>7</v>
      </c>
      <c r="AR53" s="69">
        <v>2</v>
      </c>
      <c r="AS53" s="69"/>
      <c r="AT53" s="126">
        <f t="shared" si="30"/>
        <v>6</v>
      </c>
      <c r="AU53" s="126">
        <f t="shared" si="31"/>
        <v>0</v>
      </c>
      <c r="AV53" s="127">
        <v>106</v>
      </c>
      <c r="AW53" s="113">
        <f t="shared" si="32"/>
        <v>0.95238095238095244</v>
      </c>
      <c r="AX53" s="126">
        <v>98</v>
      </c>
      <c r="AY53" s="55"/>
      <c r="AZ53" s="127">
        <v>106</v>
      </c>
      <c r="BA53" s="112">
        <f t="shared" si="33"/>
        <v>1</v>
      </c>
    </row>
    <row r="54" spans="1:53" x14ac:dyDescent="0.35">
      <c r="A54" s="8">
        <v>8</v>
      </c>
      <c r="B54" s="4" t="s">
        <v>62</v>
      </c>
      <c r="C54" s="4">
        <v>78</v>
      </c>
      <c r="D54" s="4" t="s">
        <v>65</v>
      </c>
      <c r="E54" s="89">
        <v>407</v>
      </c>
      <c r="F54" s="96">
        <v>1</v>
      </c>
      <c r="G54" s="96">
        <v>5</v>
      </c>
      <c r="H54" s="47"/>
      <c r="I54" s="96">
        <v>413</v>
      </c>
      <c r="J54" s="98">
        <f t="shared" si="17"/>
        <v>1.4742014742014742</v>
      </c>
      <c r="K54" s="49">
        <v>370</v>
      </c>
      <c r="L54" s="49"/>
      <c r="M54" s="97">
        <v>413</v>
      </c>
      <c r="N54" s="100">
        <f t="shared" si="18"/>
        <v>1</v>
      </c>
      <c r="O54" s="89">
        <v>408</v>
      </c>
      <c r="P54" s="118">
        <v>6</v>
      </c>
      <c r="Q54" s="119">
        <f t="shared" si="19"/>
        <v>7</v>
      </c>
      <c r="R54" s="118">
        <v>1</v>
      </c>
      <c r="S54" s="118"/>
      <c r="T54" s="119">
        <f t="shared" si="20"/>
        <v>6</v>
      </c>
      <c r="U54" s="119">
        <f t="shared" si="21"/>
        <v>0</v>
      </c>
      <c r="V54" s="120">
        <v>417</v>
      </c>
      <c r="W54" s="52">
        <f t="shared" si="22"/>
        <v>2.2058823529411766</v>
      </c>
      <c r="X54" s="61">
        <v>373</v>
      </c>
      <c r="Y54" s="59"/>
      <c r="Z54" s="120">
        <v>417</v>
      </c>
      <c r="AA54" s="53">
        <f t="shared" si="23"/>
        <v>1</v>
      </c>
      <c r="AB54" s="44">
        <v>409</v>
      </c>
      <c r="AC54" s="63">
        <v>7</v>
      </c>
      <c r="AD54" s="123">
        <f t="shared" si="24"/>
        <v>14</v>
      </c>
      <c r="AE54" s="63">
        <v>3</v>
      </c>
      <c r="AF54" s="122">
        <v>1</v>
      </c>
      <c r="AG54" s="123">
        <f t="shared" si="25"/>
        <v>9</v>
      </c>
      <c r="AH54" s="123">
        <f t="shared" si="26"/>
        <v>1</v>
      </c>
      <c r="AI54" s="124">
        <v>422</v>
      </c>
      <c r="AJ54" s="93">
        <f t="shared" si="27"/>
        <v>3.1784841075794623</v>
      </c>
      <c r="AK54" s="67">
        <v>377</v>
      </c>
      <c r="AL54" s="65"/>
      <c r="AM54" s="124">
        <v>422</v>
      </c>
      <c r="AN54" s="94">
        <f t="shared" si="28"/>
        <v>1</v>
      </c>
      <c r="AO54" s="44">
        <v>416</v>
      </c>
      <c r="AP54" s="69">
        <v>8</v>
      </c>
      <c r="AQ54" s="126">
        <f t="shared" si="29"/>
        <v>22</v>
      </c>
      <c r="AR54" s="69">
        <v>2</v>
      </c>
      <c r="AS54" s="69">
        <v>1</v>
      </c>
      <c r="AT54" s="126">
        <f t="shared" si="30"/>
        <v>11</v>
      </c>
      <c r="AU54" s="126">
        <f t="shared" si="31"/>
        <v>2</v>
      </c>
      <c r="AV54" s="127">
        <v>426</v>
      </c>
      <c r="AW54" s="113">
        <f t="shared" si="32"/>
        <v>2.4038461538461542</v>
      </c>
      <c r="AX54" s="126">
        <v>380</v>
      </c>
      <c r="AY54" s="55"/>
      <c r="AZ54" s="127">
        <v>425</v>
      </c>
      <c r="BA54" s="112">
        <f t="shared" si="33"/>
        <v>0.99765258215962438</v>
      </c>
    </row>
    <row r="55" spans="1:53" x14ac:dyDescent="0.35">
      <c r="A55" s="8">
        <v>9</v>
      </c>
      <c r="B55" s="4" t="s">
        <v>67</v>
      </c>
      <c r="C55" s="4">
        <v>30</v>
      </c>
      <c r="D55" s="4" t="s">
        <v>69</v>
      </c>
      <c r="E55" s="89">
        <v>16</v>
      </c>
      <c r="F55" s="96">
        <v>1</v>
      </c>
      <c r="G55" s="47"/>
      <c r="H55" s="47"/>
      <c r="I55" s="96">
        <v>18</v>
      </c>
      <c r="J55" s="98">
        <f t="shared" si="17"/>
        <v>12.5</v>
      </c>
      <c r="K55" s="49">
        <v>6</v>
      </c>
      <c r="L55" s="49"/>
      <c r="M55" s="97">
        <v>18</v>
      </c>
      <c r="N55" s="100">
        <f t="shared" si="18"/>
        <v>1</v>
      </c>
      <c r="O55" s="89">
        <v>19</v>
      </c>
      <c r="P55" s="118">
        <v>1</v>
      </c>
      <c r="Q55" s="119">
        <f t="shared" si="19"/>
        <v>2</v>
      </c>
      <c r="R55" s="118"/>
      <c r="S55" s="118"/>
      <c r="T55" s="119">
        <f t="shared" si="20"/>
        <v>0</v>
      </c>
      <c r="U55" s="119">
        <f t="shared" si="21"/>
        <v>0</v>
      </c>
      <c r="V55" s="120">
        <v>19</v>
      </c>
      <c r="W55" s="52">
        <f t="shared" si="22"/>
        <v>0</v>
      </c>
      <c r="X55" s="61">
        <v>7</v>
      </c>
      <c r="Y55" s="59"/>
      <c r="Z55" s="120">
        <v>19</v>
      </c>
      <c r="AA55" s="53">
        <f t="shared" si="23"/>
        <v>1</v>
      </c>
      <c r="AB55" s="44">
        <v>17</v>
      </c>
      <c r="AC55" s="63">
        <v>1</v>
      </c>
      <c r="AD55" s="123">
        <f t="shared" si="24"/>
        <v>3</v>
      </c>
      <c r="AE55" s="63"/>
      <c r="AF55" s="122"/>
      <c r="AG55" s="123">
        <f t="shared" si="25"/>
        <v>0</v>
      </c>
      <c r="AH55" s="123">
        <f t="shared" si="26"/>
        <v>0</v>
      </c>
      <c r="AI55" s="124">
        <v>20</v>
      </c>
      <c r="AJ55" s="93">
        <f t="shared" si="27"/>
        <v>17.647058823529413</v>
      </c>
      <c r="AK55" s="67">
        <v>7</v>
      </c>
      <c r="AL55" s="65"/>
      <c r="AM55" s="124">
        <v>20</v>
      </c>
      <c r="AN55" s="94">
        <f t="shared" si="28"/>
        <v>1</v>
      </c>
      <c r="AO55" s="44">
        <v>18</v>
      </c>
      <c r="AP55" s="69"/>
      <c r="AQ55" s="126">
        <f t="shared" si="29"/>
        <v>3</v>
      </c>
      <c r="AR55" s="69">
        <v>1</v>
      </c>
      <c r="AS55" s="69"/>
      <c r="AT55" s="126">
        <f t="shared" si="30"/>
        <v>1</v>
      </c>
      <c r="AU55" s="126">
        <f t="shared" si="31"/>
        <v>0</v>
      </c>
      <c r="AV55" s="127">
        <v>19</v>
      </c>
      <c r="AW55" s="113">
        <f t="shared" si="32"/>
        <v>5.5555555555555554</v>
      </c>
      <c r="AX55" s="126">
        <v>6</v>
      </c>
      <c r="AY55" s="127"/>
      <c r="AZ55" s="127">
        <v>19</v>
      </c>
      <c r="BA55" s="112">
        <f t="shared" si="33"/>
        <v>1</v>
      </c>
    </row>
    <row r="56" spans="1:53" x14ac:dyDescent="0.35">
      <c r="A56" s="8">
        <v>9</v>
      </c>
      <c r="B56" s="4" t="s">
        <v>67</v>
      </c>
      <c r="C56" s="4">
        <v>34</v>
      </c>
      <c r="D56" s="4" t="s">
        <v>71</v>
      </c>
      <c r="E56" s="89">
        <v>356</v>
      </c>
      <c r="F56" s="96">
        <v>4</v>
      </c>
      <c r="G56" s="96">
        <v>2</v>
      </c>
      <c r="H56" s="47">
        <v>1</v>
      </c>
      <c r="I56" s="96">
        <v>360</v>
      </c>
      <c r="J56" s="98">
        <f t="shared" si="17"/>
        <v>1.1235955056179776</v>
      </c>
      <c r="K56" s="49">
        <v>340</v>
      </c>
      <c r="L56" s="49"/>
      <c r="M56" s="97">
        <v>358</v>
      </c>
      <c r="N56" s="100">
        <f t="shared" si="18"/>
        <v>0.99444444444444446</v>
      </c>
      <c r="O56" s="89">
        <v>360</v>
      </c>
      <c r="P56" s="118">
        <v>1</v>
      </c>
      <c r="Q56" s="119">
        <f t="shared" si="19"/>
        <v>5</v>
      </c>
      <c r="R56" s="118">
        <v>3</v>
      </c>
      <c r="S56" s="57"/>
      <c r="T56" s="119">
        <f t="shared" si="20"/>
        <v>5</v>
      </c>
      <c r="U56" s="119">
        <f t="shared" si="21"/>
        <v>1</v>
      </c>
      <c r="V56" s="120">
        <v>358</v>
      </c>
      <c r="W56" s="52">
        <f t="shared" si="22"/>
        <v>-0.55555555555555558</v>
      </c>
      <c r="X56" s="61">
        <v>340</v>
      </c>
      <c r="Y56" s="59"/>
      <c r="Z56" s="120">
        <v>356</v>
      </c>
      <c r="AA56" s="53">
        <f t="shared" si="23"/>
        <v>0.994413407821229</v>
      </c>
      <c r="AB56" s="44">
        <v>360</v>
      </c>
      <c r="AC56" s="63">
        <v>2</v>
      </c>
      <c r="AD56" s="123">
        <f t="shared" si="24"/>
        <v>7</v>
      </c>
      <c r="AE56" s="63">
        <v>1</v>
      </c>
      <c r="AF56" s="122"/>
      <c r="AG56" s="123">
        <f t="shared" si="25"/>
        <v>6</v>
      </c>
      <c r="AH56" s="123">
        <f t="shared" si="26"/>
        <v>1</v>
      </c>
      <c r="AI56" s="124">
        <v>357</v>
      </c>
      <c r="AJ56" s="93">
        <f t="shared" si="27"/>
        <v>-0.83333333333333337</v>
      </c>
      <c r="AK56" s="67">
        <v>341</v>
      </c>
      <c r="AL56" s="65"/>
      <c r="AM56" s="124">
        <v>355</v>
      </c>
      <c r="AN56" s="94">
        <f t="shared" si="28"/>
        <v>0.99439775910364148</v>
      </c>
      <c r="AO56" s="44">
        <v>357</v>
      </c>
      <c r="AP56" s="69">
        <v>3</v>
      </c>
      <c r="AQ56" s="126">
        <f t="shared" si="29"/>
        <v>10</v>
      </c>
      <c r="AR56" s="69">
        <v>2</v>
      </c>
      <c r="AS56" s="69"/>
      <c r="AT56" s="126">
        <f t="shared" si="30"/>
        <v>8</v>
      </c>
      <c r="AU56" s="126">
        <f t="shared" si="31"/>
        <v>1</v>
      </c>
      <c r="AV56" s="127">
        <v>359</v>
      </c>
      <c r="AW56" s="113">
        <f t="shared" si="32"/>
        <v>0.56022408963585435</v>
      </c>
      <c r="AX56" s="126">
        <v>342</v>
      </c>
      <c r="AY56" s="127"/>
      <c r="AZ56" s="127">
        <v>357</v>
      </c>
      <c r="BA56" s="112">
        <f t="shared" si="33"/>
        <v>0.99442896935933145</v>
      </c>
    </row>
    <row r="57" spans="1:53" x14ac:dyDescent="0.35">
      <c r="A57" s="8">
        <v>9</v>
      </c>
      <c r="B57" s="4" t="s">
        <v>67</v>
      </c>
      <c r="C57" s="4">
        <v>43</v>
      </c>
      <c r="D57" s="4" t="s">
        <v>72</v>
      </c>
      <c r="E57" s="89">
        <v>133</v>
      </c>
      <c r="F57" s="96">
        <v>1</v>
      </c>
      <c r="G57" s="96"/>
      <c r="H57" s="47"/>
      <c r="I57" s="96">
        <v>144</v>
      </c>
      <c r="J57" s="98">
        <f t="shared" si="17"/>
        <v>8.2706766917293226</v>
      </c>
      <c r="K57" s="49">
        <v>135</v>
      </c>
      <c r="L57" s="49"/>
      <c r="M57" s="97">
        <v>137</v>
      </c>
      <c r="N57" s="100">
        <f t="shared" si="18"/>
        <v>0.95138888888888884</v>
      </c>
      <c r="O57" s="89">
        <v>141</v>
      </c>
      <c r="P57" s="118"/>
      <c r="Q57" s="119">
        <f t="shared" si="19"/>
        <v>1</v>
      </c>
      <c r="R57" s="118"/>
      <c r="S57" s="57"/>
      <c r="T57" s="119">
        <f t="shared" si="20"/>
        <v>0</v>
      </c>
      <c r="U57" s="119">
        <f t="shared" si="21"/>
        <v>0</v>
      </c>
      <c r="V57" s="120">
        <v>145</v>
      </c>
      <c r="W57" s="52">
        <f t="shared" si="22"/>
        <v>2.8368794326241136</v>
      </c>
      <c r="X57" s="61">
        <v>135</v>
      </c>
      <c r="Y57" s="59"/>
      <c r="Z57" s="120">
        <v>139</v>
      </c>
      <c r="AA57" s="53">
        <f t="shared" si="23"/>
        <v>0.95862068965517244</v>
      </c>
      <c r="AB57" s="44">
        <v>142</v>
      </c>
      <c r="AC57" s="63"/>
      <c r="AD57" s="123">
        <f t="shared" si="24"/>
        <v>1</v>
      </c>
      <c r="AE57" s="63">
        <v>1</v>
      </c>
      <c r="AF57" s="122"/>
      <c r="AG57" s="123">
        <f t="shared" si="25"/>
        <v>1</v>
      </c>
      <c r="AH57" s="123">
        <f t="shared" si="26"/>
        <v>0</v>
      </c>
      <c r="AI57" s="124">
        <v>146</v>
      </c>
      <c r="AJ57" s="93">
        <f t="shared" si="27"/>
        <v>2.8169014084507045</v>
      </c>
      <c r="AK57" s="67">
        <v>135</v>
      </c>
      <c r="AL57" s="65"/>
      <c r="AM57" s="124">
        <v>140</v>
      </c>
      <c r="AN57" s="94">
        <f t="shared" si="28"/>
        <v>0.95890410958904104</v>
      </c>
      <c r="AO57" s="44">
        <v>144</v>
      </c>
      <c r="AP57" s="69">
        <v>1</v>
      </c>
      <c r="AQ57" s="126">
        <f t="shared" si="29"/>
        <v>2</v>
      </c>
      <c r="AR57" s="69"/>
      <c r="AS57" s="69"/>
      <c r="AT57" s="126">
        <f t="shared" si="30"/>
        <v>1</v>
      </c>
      <c r="AU57" s="126">
        <f t="shared" si="31"/>
        <v>0</v>
      </c>
      <c r="AV57" s="127">
        <v>147</v>
      </c>
      <c r="AW57" s="113">
        <f t="shared" si="32"/>
        <v>2.083333333333333</v>
      </c>
      <c r="AX57" s="126">
        <v>135</v>
      </c>
      <c r="AY57" s="127"/>
      <c r="AZ57" s="127">
        <v>141</v>
      </c>
      <c r="BA57" s="112">
        <f t="shared" si="33"/>
        <v>0.95918367346938771</v>
      </c>
    </row>
    <row r="58" spans="1:53" x14ac:dyDescent="0.35">
      <c r="A58" s="8">
        <v>9</v>
      </c>
      <c r="B58" s="4" t="s">
        <v>67</v>
      </c>
      <c r="C58" s="4">
        <v>45</v>
      </c>
      <c r="D58" s="4" t="s">
        <v>68</v>
      </c>
      <c r="E58" s="89">
        <v>182</v>
      </c>
      <c r="F58" s="96">
        <v>2</v>
      </c>
      <c r="G58" s="96">
        <v>3</v>
      </c>
      <c r="H58" s="47">
        <v>2</v>
      </c>
      <c r="I58" s="96">
        <v>180</v>
      </c>
      <c r="J58" s="98">
        <f t="shared" si="17"/>
        <v>-1.098901098901099</v>
      </c>
      <c r="K58" s="49">
        <v>165</v>
      </c>
      <c r="L58" s="49"/>
      <c r="M58" s="97">
        <v>180</v>
      </c>
      <c r="N58" s="100">
        <f t="shared" si="18"/>
        <v>1</v>
      </c>
      <c r="O58" s="89">
        <v>181</v>
      </c>
      <c r="P58" s="118">
        <v>2</v>
      </c>
      <c r="Q58" s="119">
        <f t="shared" si="19"/>
        <v>4</v>
      </c>
      <c r="R58" s="118"/>
      <c r="S58" s="57"/>
      <c r="T58" s="119">
        <f t="shared" si="20"/>
        <v>3</v>
      </c>
      <c r="U58" s="119">
        <f t="shared" si="21"/>
        <v>2</v>
      </c>
      <c r="V58" s="120">
        <v>182</v>
      </c>
      <c r="W58" s="52">
        <f t="shared" si="22"/>
        <v>0.55248618784530379</v>
      </c>
      <c r="X58" s="61">
        <v>166</v>
      </c>
      <c r="Y58" s="59"/>
      <c r="Z58" s="120">
        <v>182</v>
      </c>
      <c r="AA58" s="53">
        <f t="shared" si="23"/>
        <v>1</v>
      </c>
      <c r="AB58" s="44">
        <v>178</v>
      </c>
      <c r="AC58" s="63">
        <v>3</v>
      </c>
      <c r="AD58" s="123">
        <f t="shared" si="24"/>
        <v>7</v>
      </c>
      <c r="AE58" s="63">
        <v>1</v>
      </c>
      <c r="AF58" s="122">
        <v>1</v>
      </c>
      <c r="AG58" s="123">
        <f t="shared" si="25"/>
        <v>4</v>
      </c>
      <c r="AH58" s="123">
        <f t="shared" si="26"/>
        <v>3</v>
      </c>
      <c r="AI58" s="124">
        <v>185</v>
      </c>
      <c r="AJ58" s="93">
        <f t="shared" si="27"/>
        <v>3.9325842696629212</v>
      </c>
      <c r="AK58" s="67">
        <v>168</v>
      </c>
      <c r="AL58" s="65"/>
      <c r="AM58" s="124">
        <v>185</v>
      </c>
      <c r="AN58" s="94">
        <f t="shared" si="28"/>
        <v>1</v>
      </c>
      <c r="AO58" s="44">
        <v>182</v>
      </c>
      <c r="AP58" s="69">
        <v>4</v>
      </c>
      <c r="AQ58" s="126">
        <f t="shared" si="29"/>
        <v>11</v>
      </c>
      <c r="AR58" s="69"/>
      <c r="AS58" s="69"/>
      <c r="AT58" s="126">
        <f t="shared" si="30"/>
        <v>4</v>
      </c>
      <c r="AU58" s="126">
        <f t="shared" si="31"/>
        <v>3</v>
      </c>
      <c r="AV58" s="127">
        <v>189</v>
      </c>
      <c r="AW58" s="113">
        <f t="shared" si="32"/>
        <v>3.8461538461538463</v>
      </c>
      <c r="AX58" s="126">
        <v>168</v>
      </c>
      <c r="AY58" s="127"/>
      <c r="AZ58" s="127">
        <v>188</v>
      </c>
      <c r="BA58" s="112">
        <f t="shared" si="33"/>
        <v>0.99470899470899465</v>
      </c>
    </row>
    <row r="59" spans="1:53" x14ac:dyDescent="0.35">
      <c r="A59" s="8">
        <v>9</v>
      </c>
      <c r="B59" s="4" t="s">
        <v>67</v>
      </c>
      <c r="C59" s="4">
        <v>62</v>
      </c>
      <c r="D59" s="4" t="s">
        <v>73</v>
      </c>
      <c r="E59" s="89">
        <v>162</v>
      </c>
      <c r="F59" s="96">
        <v>6</v>
      </c>
      <c r="G59" s="96">
        <v>1</v>
      </c>
      <c r="H59" s="47"/>
      <c r="I59" s="96">
        <v>167</v>
      </c>
      <c r="J59" s="98">
        <f t="shared" si="17"/>
        <v>3.0864197530864197</v>
      </c>
      <c r="K59" s="49">
        <v>153</v>
      </c>
      <c r="L59" s="49"/>
      <c r="M59" s="97">
        <v>167</v>
      </c>
      <c r="N59" s="100">
        <f t="shared" si="18"/>
        <v>1</v>
      </c>
      <c r="O59" s="89">
        <v>163</v>
      </c>
      <c r="P59" s="118">
        <v>5</v>
      </c>
      <c r="Q59" s="119">
        <f t="shared" si="19"/>
        <v>11</v>
      </c>
      <c r="R59" s="118">
        <v>1</v>
      </c>
      <c r="S59" s="57">
        <v>1</v>
      </c>
      <c r="T59" s="119">
        <f t="shared" si="20"/>
        <v>2</v>
      </c>
      <c r="U59" s="119">
        <f t="shared" si="21"/>
        <v>1</v>
      </c>
      <c r="V59" s="120">
        <v>174</v>
      </c>
      <c r="W59" s="52">
        <f t="shared" si="22"/>
        <v>6.7484662576687118</v>
      </c>
      <c r="X59" s="61">
        <v>157</v>
      </c>
      <c r="Y59" s="59"/>
      <c r="Z59" s="120">
        <v>174</v>
      </c>
      <c r="AA59" s="53">
        <f t="shared" si="23"/>
        <v>1</v>
      </c>
      <c r="AB59" s="44">
        <v>162</v>
      </c>
      <c r="AC59" s="63">
        <v>3</v>
      </c>
      <c r="AD59" s="123">
        <f t="shared" si="24"/>
        <v>14</v>
      </c>
      <c r="AE59" s="63">
        <v>2</v>
      </c>
      <c r="AF59" s="122">
        <v>1</v>
      </c>
      <c r="AG59" s="123">
        <f t="shared" si="25"/>
        <v>4</v>
      </c>
      <c r="AH59" s="123">
        <f t="shared" si="26"/>
        <v>2</v>
      </c>
      <c r="AI59" s="124">
        <v>172</v>
      </c>
      <c r="AJ59" s="93">
        <f t="shared" si="27"/>
        <v>6.1728395061728394</v>
      </c>
      <c r="AK59" s="67">
        <v>155</v>
      </c>
      <c r="AL59" s="65"/>
      <c r="AM59" s="124">
        <v>172</v>
      </c>
      <c r="AN59" s="94">
        <f t="shared" si="28"/>
        <v>1</v>
      </c>
      <c r="AO59" s="44">
        <v>161</v>
      </c>
      <c r="AP59" s="69">
        <v>8</v>
      </c>
      <c r="AQ59" s="126">
        <f t="shared" si="29"/>
        <v>22</v>
      </c>
      <c r="AR59" s="69">
        <v>1</v>
      </c>
      <c r="AS59" s="69"/>
      <c r="AT59" s="126">
        <f t="shared" si="30"/>
        <v>5</v>
      </c>
      <c r="AU59" s="126">
        <f t="shared" si="31"/>
        <v>2</v>
      </c>
      <c r="AV59" s="127">
        <v>179</v>
      </c>
      <c r="AW59" s="113">
        <f t="shared" si="32"/>
        <v>11.180124223602485</v>
      </c>
      <c r="AX59" s="126">
        <v>161</v>
      </c>
      <c r="AY59" s="55"/>
      <c r="AZ59" s="127">
        <v>179</v>
      </c>
      <c r="BA59" s="112">
        <f t="shared" si="33"/>
        <v>1</v>
      </c>
    </row>
    <row r="60" spans="1:53" x14ac:dyDescent="0.35">
      <c r="A60" s="8">
        <v>9</v>
      </c>
      <c r="B60" s="4" t="s">
        <v>67</v>
      </c>
      <c r="C60" s="4">
        <v>82</v>
      </c>
      <c r="D60" s="4" t="s">
        <v>70</v>
      </c>
      <c r="E60" s="89">
        <v>266</v>
      </c>
      <c r="F60" s="96">
        <v>3</v>
      </c>
      <c r="G60" s="96">
        <v>4</v>
      </c>
      <c r="H60" s="47">
        <v>2</v>
      </c>
      <c r="I60" s="96">
        <v>274</v>
      </c>
      <c r="J60" s="98">
        <f t="shared" si="17"/>
        <v>3.007518796992481</v>
      </c>
      <c r="K60" s="49">
        <v>240</v>
      </c>
      <c r="L60" s="49"/>
      <c r="M60" s="97">
        <v>271</v>
      </c>
      <c r="N60" s="100">
        <f t="shared" si="18"/>
        <v>0.98905109489051091</v>
      </c>
      <c r="O60" s="89">
        <v>274</v>
      </c>
      <c r="P60" s="118">
        <v>7</v>
      </c>
      <c r="Q60" s="119">
        <f t="shared" si="19"/>
        <v>10</v>
      </c>
      <c r="R60" s="118">
        <v>2</v>
      </c>
      <c r="S60" s="57"/>
      <c r="T60" s="119">
        <f t="shared" si="20"/>
        <v>6</v>
      </c>
      <c r="U60" s="119">
        <f t="shared" si="21"/>
        <v>2</v>
      </c>
      <c r="V60" s="120">
        <v>279</v>
      </c>
      <c r="W60" s="52">
        <f t="shared" si="22"/>
        <v>1.824817518248175</v>
      </c>
      <c r="X60" s="61">
        <v>244</v>
      </c>
      <c r="Y60" s="59"/>
      <c r="Z60" s="120">
        <v>277</v>
      </c>
      <c r="AA60" s="53">
        <f t="shared" si="23"/>
        <v>0.99283154121863804</v>
      </c>
      <c r="AB60" s="44">
        <v>273</v>
      </c>
      <c r="AC60" s="63">
        <v>3</v>
      </c>
      <c r="AD60" s="123">
        <f t="shared" si="24"/>
        <v>13</v>
      </c>
      <c r="AE60" s="63">
        <v>1</v>
      </c>
      <c r="AF60" s="122">
        <v>1</v>
      </c>
      <c r="AG60" s="123">
        <f t="shared" si="25"/>
        <v>7</v>
      </c>
      <c r="AH60" s="123">
        <f t="shared" si="26"/>
        <v>3</v>
      </c>
      <c r="AI60" s="124">
        <v>280</v>
      </c>
      <c r="AJ60" s="93">
        <f t="shared" si="27"/>
        <v>2.5641025641025639</v>
      </c>
      <c r="AK60" s="67">
        <v>244</v>
      </c>
      <c r="AL60" s="65"/>
      <c r="AM60" s="124">
        <v>278</v>
      </c>
      <c r="AN60" s="94">
        <f t="shared" si="28"/>
        <v>0.99285714285714288</v>
      </c>
      <c r="AO60" s="44">
        <v>276</v>
      </c>
      <c r="AP60" s="69">
        <v>7</v>
      </c>
      <c r="AQ60" s="126">
        <f t="shared" si="29"/>
        <v>20</v>
      </c>
      <c r="AR60" s="69">
        <v>4</v>
      </c>
      <c r="AS60" s="69"/>
      <c r="AT60" s="126">
        <f t="shared" si="30"/>
        <v>11</v>
      </c>
      <c r="AU60" s="126">
        <f t="shared" si="31"/>
        <v>3</v>
      </c>
      <c r="AV60" s="127">
        <v>285</v>
      </c>
      <c r="AW60" s="113">
        <f t="shared" si="32"/>
        <v>3.2608695652173911</v>
      </c>
      <c r="AX60" s="126">
        <v>247</v>
      </c>
      <c r="AY60" s="55"/>
      <c r="AZ60" s="127">
        <v>283</v>
      </c>
      <c r="BA60" s="112">
        <f t="shared" si="33"/>
        <v>0.99298245614035086</v>
      </c>
    </row>
    <row r="61" spans="1:53" x14ac:dyDescent="0.35">
      <c r="A61" s="8">
        <v>10</v>
      </c>
      <c r="B61" s="4" t="s">
        <v>10</v>
      </c>
      <c r="C61" s="4">
        <v>13</v>
      </c>
      <c r="D61" s="4" t="s">
        <v>18</v>
      </c>
      <c r="E61" s="89">
        <v>1851</v>
      </c>
      <c r="F61" s="96">
        <v>60</v>
      </c>
      <c r="G61" s="96">
        <v>65</v>
      </c>
      <c r="H61" s="96">
        <v>4</v>
      </c>
      <c r="I61" s="96">
        <v>1922</v>
      </c>
      <c r="J61" s="98">
        <f t="shared" si="17"/>
        <v>3.835764451647758</v>
      </c>
      <c r="K61" s="49">
        <v>444</v>
      </c>
      <c r="L61" s="49">
        <v>3</v>
      </c>
      <c r="M61" s="97">
        <v>1917</v>
      </c>
      <c r="N61" s="100">
        <f t="shared" si="18"/>
        <v>0.9973985431841832</v>
      </c>
      <c r="O61" s="89">
        <v>1897</v>
      </c>
      <c r="P61" s="118">
        <v>61</v>
      </c>
      <c r="Q61" s="119">
        <f t="shared" si="19"/>
        <v>121</v>
      </c>
      <c r="R61" s="118">
        <v>35</v>
      </c>
      <c r="S61" s="57">
        <v>2</v>
      </c>
      <c r="T61" s="119">
        <f t="shared" si="20"/>
        <v>100</v>
      </c>
      <c r="U61" s="119">
        <f t="shared" si="21"/>
        <v>6</v>
      </c>
      <c r="V61" s="120">
        <v>1946</v>
      </c>
      <c r="W61" s="52">
        <f t="shared" si="22"/>
        <v>2.5830258302583027</v>
      </c>
      <c r="X61" s="61">
        <v>25</v>
      </c>
      <c r="Y61" s="59">
        <v>3</v>
      </c>
      <c r="Z61" s="120">
        <v>1941</v>
      </c>
      <c r="AA61" s="53">
        <f t="shared" si="23"/>
        <v>0.99743062692702977</v>
      </c>
      <c r="AB61" s="44">
        <v>1897</v>
      </c>
      <c r="AC61" s="63">
        <v>59</v>
      </c>
      <c r="AD61" s="123">
        <f t="shared" si="24"/>
        <v>180</v>
      </c>
      <c r="AE61" s="63">
        <v>108</v>
      </c>
      <c r="AF61" s="122">
        <v>73</v>
      </c>
      <c r="AG61" s="123">
        <f t="shared" si="25"/>
        <v>208</v>
      </c>
      <c r="AH61" s="123">
        <f t="shared" si="26"/>
        <v>79</v>
      </c>
      <c r="AI61" s="124">
        <v>1900</v>
      </c>
      <c r="AJ61" s="93">
        <f t="shared" si="27"/>
        <v>0.158144438587243</v>
      </c>
      <c r="AK61" s="67">
        <v>436</v>
      </c>
      <c r="AL61" s="65">
        <v>3</v>
      </c>
      <c r="AM61" s="124">
        <v>1887</v>
      </c>
      <c r="AN61" s="94">
        <f t="shared" si="28"/>
        <v>0.99315789473684213</v>
      </c>
      <c r="AO61" s="44">
        <v>1911</v>
      </c>
      <c r="AP61" s="69">
        <v>84</v>
      </c>
      <c r="AQ61" s="126">
        <f t="shared" si="29"/>
        <v>264</v>
      </c>
      <c r="AR61" s="125">
        <v>78</v>
      </c>
      <c r="AS61" s="69">
        <v>49</v>
      </c>
      <c r="AT61" s="126">
        <f t="shared" si="30"/>
        <v>286</v>
      </c>
      <c r="AU61" s="126">
        <f t="shared" si="31"/>
        <v>128</v>
      </c>
      <c r="AV61" s="127">
        <v>1899</v>
      </c>
      <c r="AW61" s="113">
        <f t="shared" si="32"/>
        <v>-0.62794348508634223</v>
      </c>
      <c r="AX61" s="126">
        <v>27</v>
      </c>
      <c r="AY61" s="127">
        <v>3</v>
      </c>
      <c r="AZ61" s="127">
        <v>1898</v>
      </c>
      <c r="BA61" s="112">
        <f t="shared" si="33"/>
        <v>0.99947340705634546</v>
      </c>
    </row>
    <row r="62" spans="1:53" x14ac:dyDescent="0.35">
      <c r="A62" s="8">
        <v>10</v>
      </c>
      <c r="B62" s="4" t="s">
        <v>10</v>
      </c>
      <c r="C62" s="4">
        <v>41</v>
      </c>
      <c r="D62" s="4" t="s">
        <v>13</v>
      </c>
      <c r="E62" s="89">
        <v>317</v>
      </c>
      <c r="F62" s="96">
        <v>13</v>
      </c>
      <c r="G62" s="96">
        <v>9</v>
      </c>
      <c r="H62" s="47">
        <v>1</v>
      </c>
      <c r="I62" s="96">
        <v>328</v>
      </c>
      <c r="J62" s="98">
        <f t="shared" si="17"/>
        <v>3.4700315457413247</v>
      </c>
      <c r="K62" s="49">
        <v>160</v>
      </c>
      <c r="L62" s="49"/>
      <c r="M62" s="97">
        <v>327</v>
      </c>
      <c r="N62" s="100">
        <f t="shared" si="18"/>
        <v>0.99695121951219512</v>
      </c>
      <c r="O62" s="89">
        <v>322</v>
      </c>
      <c r="P62" s="118">
        <v>10</v>
      </c>
      <c r="Q62" s="119">
        <f t="shared" si="19"/>
        <v>23</v>
      </c>
      <c r="R62" s="118">
        <v>4</v>
      </c>
      <c r="S62" s="57">
        <v>1</v>
      </c>
      <c r="T62" s="119">
        <f t="shared" si="20"/>
        <v>13</v>
      </c>
      <c r="U62" s="119">
        <f t="shared" si="21"/>
        <v>2</v>
      </c>
      <c r="V62" s="120">
        <v>337</v>
      </c>
      <c r="W62" s="52">
        <f t="shared" si="22"/>
        <v>4.658385093167702</v>
      </c>
      <c r="X62" s="61">
        <v>164</v>
      </c>
      <c r="Y62" s="59"/>
      <c r="Z62" s="120">
        <v>336</v>
      </c>
      <c r="AA62" s="53">
        <f t="shared" si="23"/>
        <v>0.9970326409495549</v>
      </c>
      <c r="AB62" s="44">
        <v>329</v>
      </c>
      <c r="AC62" s="63">
        <v>13</v>
      </c>
      <c r="AD62" s="123">
        <f t="shared" si="24"/>
        <v>36</v>
      </c>
      <c r="AE62" s="63">
        <v>18</v>
      </c>
      <c r="AF62" s="122">
        <v>13</v>
      </c>
      <c r="AG62" s="123">
        <f t="shared" si="25"/>
        <v>31</v>
      </c>
      <c r="AH62" s="123">
        <f t="shared" si="26"/>
        <v>15</v>
      </c>
      <c r="AI62" s="124">
        <v>334</v>
      </c>
      <c r="AJ62" s="93">
        <f t="shared" si="27"/>
        <v>1.5197568389057752</v>
      </c>
      <c r="AK62" s="67">
        <v>162</v>
      </c>
      <c r="AL62" s="65"/>
      <c r="AM62" s="124">
        <v>332</v>
      </c>
      <c r="AN62" s="94">
        <f t="shared" si="28"/>
        <v>0.99401197604790414</v>
      </c>
      <c r="AO62" s="44">
        <v>331</v>
      </c>
      <c r="AP62" s="69">
        <v>15</v>
      </c>
      <c r="AQ62" s="126">
        <f t="shared" si="29"/>
        <v>51</v>
      </c>
      <c r="AR62" s="69">
        <v>15</v>
      </c>
      <c r="AS62" s="69">
        <v>9</v>
      </c>
      <c r="AT62" s="126">
        <f t="shared" si="30"/>
        <v>46</v>
      </c>
      <c r="AU62" s="126">
        <f t="shared" si="31"/>
        <v>24</v>
      </c>
      <c r="AV62" s="127">
        <v>339</v>
      </c>
      <c r="AW62" s="113">
        <f t="shared" si="32"/>
        <v>2.416918429003021</v>
      </c>
      <c r="AX62" s="126">
        <v>165</v>
      </c>
      <c r="AY62" s="127"/>
      <c r="AZ62" s="127">
        <v>339</v>
      </c>
      <c r="BA62" s="112">
        <f t="shared" si="33"/>
        <v>1</v>
      </c>
    </row>
    <row r="63" spans="1:53" x14ac:dyDescent="0.35">
      <c r="A63" s="8">
        <v>10</v>
      </c>
      <c r="B63" s="4" t="s">
        <v>10</v>
      </c>
      <c r="C63" s="4">
        <v>42</v>
      </c>
      <c r="D63" s="4" t="s">
        <v>14</v>
      </c>
      <c r="E63" s="89">
        <v>89</v>
      </c>
      <c r="F63" s="96">
        <v>2</v>
      </c>
      <c r="G63" s="96"/>
      <c r="H63" s="47"/>
      <c r="I63" s="96">
        <v>90</v>
      </c>
      <c r="J63" s="98">
        <f t="shared" si="17"/>
        <v>1.1235955056179776</v>
      </c>
      <c r="K63" s="49">
        <v>72</v>
      </c>
      <c r="L63" s="49"/>
      <c r="M63" s="97">
        <v>90</v>
      </c>
      <c r="N63" s="100">
        <f t="shared" si="18"/>
        <v>1</v>
      </c>
      <c r="O63" s="89">
        <v>87</v>
      </c>
      <c r="P63" s="118">
        <v>2</v>
      </c>
      <c r="Q63" s="119">
        <f t="shared" si="19"/>
        <v>4</v>
      </c>
      <c r="R63" s="118">
        <v>3</v>
      </c>
      <c r="S63" s="57">
        <v>1</v>
      </c>
      <c r="T63" s="119">
        <f t="shared" si="20"/>
        <v>3</v>
      </c>
      <c r="U63" s="119">
        <f t="shared" si="21"/>
        <v>1</v>
      </c>
      <c r="V63" s="120">
        <v>90</v>
      </c>
      <c r="W63" s="52">
        <f t="shared" si="22"/>
        <v>3.4482758620689653</v>
      </c>
      <c r="X63" s="61">
        <v>72</v>
      </c>
      <c r="Y63" s="59"/>
      <c r="Z63" s="120">
        <v>90</v>
      </c>
      <c r="AA63" s="53">
        <f t="shared" si="23"/>
        <v>1</v>
      </c>
      <c r="AB63" s="44">
        <v>85</v>
      </c>
      <c r="AC63" s="63">
        <v>3</v>
      </c>
      <c r="AD63" s="123">
        <f t="shared" si="24"/>
        <v>7</v>
      </c>
      <c r="AE63" s="63">
        <v>4</v>
      </c>
      <c r="AF63" s="122">
        <v>2</v>
      </c>
      <c r="AG63" s="123">
        <f t="shared" si="25"/>
        <v>7</v>
      </c>
      <c r="AH63" s="123">
        <f t="shared" si="26"/>
        <v>3</v>
      </c>
      <c r="AI63" s="124">
        <v>89</v>
      </c>
      <c r="AJ63" s="93">
        <f t="shared" si="27"/>
        <v>4.7058823529411766</v>
      </c>
      <c r="AK63" s="67">
        <v>71</v>
      </c>
      <c r="AL63" s="65"/>
      <c r="AM63" s="124">
        <v>89</v>
      </c>
      <c r="AN63" s="94">
        <f t="shared" si="28"/>
        <v>1</v>
      </c>
      <c r="AO63" s="44">
        <v>89</v>
      </c>
      <c r="AP63" s="69">
        <v>2</v>
      </c>
      <c r="AQ63" s="126">
        <f t="shared" si="29"/>
        <v>9</v>
      </c>
      <c r="AR63" s="69"/>
      <c r="AS63" s="69"/>
      <c r="AT63" s="126">
        <f t="shared" si="30"/>
        <v>7</v>
      </c>
      <c r="AU63" s="126">
        <f t="shared" si="31"/>
        <v>3</v>
      </c>
      <c r="AV63" s="127">
        <v>91</v>
      </c>
      <c r="AW63" s="113">
        <f t="shared" si="32"/>
        <v>2.2471910112359552</v>
      </c>
      <c r="AX63" s="126">
        <v>73</v>
      </c>
      <c r="AY63" s="127"/>
      <c r="AZ63" s="127">
        <v>91</v>
      </c>
      <c r="BA63" s="112">
        <f t="shared" si="33"/>
        <v>1</v>
      </c>
    </row>
    <row r="64" spans="1:53" x14ac:dyDescent="0.35">
      <c r="A64" s="8">
        <v>10</v>
      </c>
      <c r="B64" s="4" t="s">
        <v>10</v>
      </c>
      <c r="C64" s="4">
        <v>79</v>
      </c>
      <c r="D64" s="4" t="s">
        <v>11</v>
      </c>
      <c r="E64" s="89">
        <v>165</v>
      </c>
      <c r="F64" s="96">
        <v>2</v>
      </c>
      <c r="G64" s="96">
        <v>3</v>
      </c>
      <c r="H64" s="47"/>
      <c r="I64" s="96">
        <v>166</v>
      </c>
      <c r="J64" s="98">
        <f t="shared" si="17"/>
        <v>0.60606060606060608</v>
      </c>
      <c r="K64" s="49">
        <v>128</v>
      </c>
      <c r="L64" s="49"/>
      <c r="M64" s="97">
        <v>165</v>
      </c>
      <c r="N64" s="100">
        <f t="shared" si="18"/>
        <v>0.99397590361445787</v>
      </c>
      <c r="O64" s="89">
        <v>167</v>
      </c>
      <c r="P64" s="118">
        <v>3</v>
      </c>
      <c r="Q64" s="119">
        <f t="shared" si="19"/>
        <v>5</v>
      </c>
      <c r="R64" s="118">
        <v>1</v>
      </c>
      <c r="S64" s="57"/>
      <c r="T64" s="119">
        <f t="shared" si="20"/>
        <v>4</v>
      </c>
      <c r="U64" s="119">
        <f t="shared" si="21"/>
        <v>0</v>
      </c>
      <c r="V64" s="120">
        <v>169</v>
      </c>
      <c r="W64" s="52">
        <f t="shared" si="22"/>
        <v>1.1976047904191618</v>
      </c>
      <c r="X64" s="61">
        <v>130</v>
      </c>
      <c r="Y64" s="59"/>
      <c r="Z64" s="120">
        <v>168</v>
      </c>
      <c r="AA64" s="53">
        <f t="shared" si="23"/>
        <v>0.99408284023668636</v>
      </c>
      <c r="AB64" s="44">
        <v>171</v>
      </c>
      <c r="AC64" s="63">
        <v>2</v>
      </c>
      <c r="AD64" s="123">
        <f t="shared" si="24"/>
        <v>7</v>
      </c>
      <c r="AE64" s="63">
        <v>1</v>
      </c>
      <c r="AF64" s="122">
        <v>1</v>
      </c>
      <c r="AG64" s="123">
        <f t="shared" si="25"/>
        <v>5</v>
      </c>
      <c r="AH64" s="123">
        <f t="shared" si="26"/>
        <v>1</v>
      </c>
      <c r="AI64" s="124">
        <v>171</v>
      </c>
      <c r="AJ64" s="93">
        <f t="shared" si="27"/>
        <v>0</v>
      </c>
      <c r="AK64" s="67">
        <v>131</v>
      </c>
      <c r="AL64" s="65"/>
      <c r="AM64" s="124">
        <v>170</v>
      </c>
      <c r="AN64" s="94">
        <f t="shared" si="28"/>
        <v>0.99415204678362568</v>
      </c>
      <c r="AO64" s="44">
        <v>168</v>
      </c>
      <c r="AP64" s="69">
        <v>4</v>
      </c>
      <c r="AQ64" s="126">
        <f t="shared" si="29"/>
        <v>11</v>
      </c>
      <c r="AR64" s="69">
        <v>2</v>
      </c>
      <c r="AS64" s="69">
        <v>1</v>
      </c>
      <c r="AT64" s="126">
        <f t="shared" si="30"/>
        <v>7</v>
      </c>
      <c r="AU64" s="126">
        <f t="shared" si="31"/>
        <v>2</v>
      </c>
      <c r="AV64" s="127">
        <v>173</v>
      </c>
      <c r="AW64" s="113">
        <f t="shared" si="32"/>
        <v>2.9761904761904758</v>
      </c>
      <c r="AX64" s="126">
        <v>131</v>
      </c>
      <c r="AY64" s="55"/>
      <c r="AZ64" s="127">
        <v>172</v>
      </c>
      <c r="BA64" s="112">
        <f t="shared" si="33"/>
        <v>0.9942196531791907</v>
      </c>
    </row>
    <row r="65" spans="1:53" x14ac:dyDescent="0.35">
      <c r="A65" s="8">
        <v>10</v>
      </c>
      <c r="B65" s="4" t="s">
        <v>10</v>
      </c>
      <c r="C65" s="4">
        <v>81</v>
      </c>
      <c r="D65" s="4" t="s">
        <v>15</v>
      </c>
      <c r="E65" s="89">
        <v>374</v>
      </c>
      <c r="F65" s="96">
        <v>1</v>
      </c>
      <c r="G65" s="96">
        <v>5</v>
      </c>
      <c r="H65" s="47">
        <v>1</v>
      </c>
      <c r="I65" s="96">
        <v>363</v>
      </c>
      <c r="J65" s="98">
        <f t="shared" si="17"/>
        <v>-2.9411764705882351</v>
      </c>
      <c r="K65" s="49">
        <v>336</v>
      </c>
      <c r="L65" s="49"/>
      <c r="M65" s="97">
        <v>362</v>
      </c>
      <c r="N65" s="100">
        <f t="shared" si="18"/>
        <v>0.99724517906336085</v>
      </c>
      <c r="O65" s="89">
        <v>375</v>
      </c>
      <c r="P65" s="118">
        <v>3</v>
      </c>
      <c r="Q65" s="119">
        <f t="shared" si="19"/>
        <v>4</v>
      </c>
      <c r="R65" s="118">
        <v>2</v>
      </c>
      <c r="S65" s="57">
        <v>1</v>
      </c>
      <c r="T65" s="119">
        <f t="shared" si="20"/>
        <v>7</v>
      </c>
      <c r="U65" s="119">
        <f t="shared" si="21"/>
        <v>2</v>
      </c>
      <c r="V65" s="120">
        <v>362</v>
      </c>
      <c r="W65" s="52">
        <f t="shared" si="22"/>
        <v>-3.4666666666666663</v>
      </c>
      <c r="X65" s="61">
        <v>335</v>
      </c>
      <c r="Y65" s="59"/>
      <c r="Z65" s="120">
        <v>361</v>
      </c>
      <c r="AA65" s="53">
        <f t="shared" si="23"/>
        <v>0.99723756906077343</v>
      </c>
      <c r="AB65" s="44">
        <v>371</v>
      </c>
      <c r="AC65" s="63">
        <v>3</v>
      </c>
      <c r="AD65" s="123">
        <f t="shared" si="24"/>
        <v>7</v>
      </c>
      <c r="AE65" s="63">
        <v>4</v>
      </c>
      <c r="AF65" s="122">
        <v>1</v>
      </c>
      <c r="AG65" s="123">
        <f t="shared" si="25"/>
        <v>11</v>
      </c>
      <c r="AH65" s="123">
        <f t="shared" si="26"/>
        <v>3</v>
      </c>
      <c r="AI65" s="124">
        <v>361</v>
      </c>
      <c r="AJ65" s="93">
        <f t="shared" si="27"/>
        <v>-2.6954177897574128</v>
      </c>
      <c r="AK65" s="67">
        <v>334</v>
      </c>
      <c r="AL65" s="65"/>
      <c r="AM65" s="124">
        <v>360</v>
      </c>
      <c r="AN65" s="94">
        <f t="shared" si="28"/>
        <v>0.99722991689750695</v>
      </c>
      <c r="AO65" s="44">
        <v>368</v>
      </c>
      <c r="AP65" s="69">
        <v>6</v>
      </c>
      <c r="AQ65" s="126">
        <f t="shared" si="29"/>
        <v>13</v>
      </c>
      <c r="AR65" s="69">
        <v>3</v>
      </c>
      <c r="AS65" s="69">
        <v>2</v>
      </c>
      <c r="AT65" s="126">
        <f t="shared" si="30"/>
        <v>14</v>
      </c>
      <c r="AU65" s="126">
        <f t="shared" si="31"/>
        <v>5</v>
      </c>
      <c r="AV65" s="127">
        <v>363</v>
      </c>
      <c r="AW65" s="113">
        <f t="shared" si="32"/>
        <v>-1.3586956521739131</v>
      </c>
      <c r="AX65" s="126">
        <v>333</v>
      </c>
      <c r="AY65" s="55"/>
      <c r="AZ65" s="127">
        <v>362</v>
      </c>
      <c r="BA65" s="112">
        <f t="shared" si="33"/>
        <v>0.99724517906336085</v>
      </c>
    </row>
    <row r="66" spans="1:53" ht="18" customHeight="1" x14ac:dyDescent="0.35">
      <c r="A66" s="8">
        <v>10</v>
      </c>
      <c r="B66" s="4" t="s">
        <v>10</v>
      </c>
      <c r="C66" s="4">
        <v>85</v>
      </c>
      <c r="D66" s="4" t="s">
        <v>12</v>
      </c>
      <c r="E66" s="89">
        <v>236</v>
      </c>
      <c r="F66" s="96">
        <v>5</v>
      </c>
      <c r="G66" s="96">
        <v>4</v>
      </c>
      <c r="H66" s="96"/>
      <c r="I66" s="96">
        <v>247</v>
      </c>
      <c r="J66" s="98">
        <f t="shared" si="17"/>
        <v>4.6610169491525424</v>
      </c>
      <c r="K66" s="99">
        <v>234</v>
      </c>
      <c r="L66" s="99"/>
      <c r="M66" s="97">
        <v>247</v>
      </c>
      <c r="N66" s="100">
        <f t="shared" si="18"/>
        <v>1</v>
      </c>
      <c r="O66" s="89">
        <v>243</v>
      </c>
      <c r="P66" s="118"/>
      <c r="Q66" s="119">
        <f t="shared" si="19"/>
        <v>5</v>
      </c>
      <c r="R66" s="118"/>
      <c r="S66" s="118"/>
      <c r="T66" s="119">
        <f t="shared" si="20"/>
        <v>4</v>
      </c>
      <c r="U66" s="119">
        <f t="shared" si="21"/>
        <v>0</v>
      </c>
      <c r="V66" s="120">
        <v>246</v>
      </c>
      <c r="W66" s="106">
        <f t="shared" si="22"/>
        <v>1.2345679012345678</v>
      </c>
      <c r="X66" s="61">
        <v>231</v>
      </c>
      <c r="Y66" s="120"/>
      <c r="Z66" s="120">
        <v>245</v>
      </c>
      <c r="AA66" s="107">
        <f t="shared" si="23"/>
        <v>0.99593495934959353</v>
      </c>
      <c r="AB66" s="89">
        <v>246</v>
      </c>
      <c r="AC66" s="122">
        <v>5</v>
      </c>
      <c r="AD66" s="123">
        <f t="shared" si="24"/>
        <v>10</v>
      </c>
      <c r="AE66" s="122">
        <v>3</v>
      </c>
      <c r="AF66" s="122">
        <v>1</v>
      </c>
      <c r="AG66" s="123">
        <f t="shared" si="25"/>
        <v>7</v>
      </c>
      <c r="AH66" s="123">
        <f t="shared" si="26"/>
        <v>1</v>
      </c>
      <c r="AI66" s="124">
        <v>249</v>
      </c>
      <c r="AJ66" s="93">
        <f t="shared" si="27"/>
        <v>1.2195121951219512</v>
      </c>
      <c r="AK66" s="67">
        <v>236</v>
      </c>
      <c r="AL66" s="124"/>
      <c r="AM66" s="124">
        <v>249</v>
      </c>
      <c r="AN66" s="94">
        <f t="shared" si="28"/>
        <v>1</v>
      </c>
      <c r="AO66" s="89">
        <v>247</v>
      </c>
      <c r="AP66" s="125">
        <v>5</v>
      </c>
      <c r="AQ66" s="126">
        <f t="shared" si="29"/>
        <v>15</v>
      </c>
      <c r="AR66" s="125">
        <v>1</v>
      </c>
      <c r="AS66" s="125"/>
      <c r="AT66" s="126">
        <f t="shared" si="30"/>
        <v>8</v>
      </c>
      <c r="AU66" s="126">
        <f t="shared" si="31"/>
        <v>1</v>
      </c>
      <c r="AV66" s="127">
        <v>252</v>
      </c>
      <c r="AW66" s="113">
        <f t="shared" si="32"/>
        <v>2.0242914979757085</v>
      </c>
      <c r="AX66" s="126">
        <v>239</v>
      </c>
      <c r="AY66" s="111"/>
      <c r="AZ66" s="127">
        <v>252</v>
      </c>
      <c r="BA66" s="112">
        <f t="shared" si="33"/>
        <v>1</v>
      </c>
    </row>
    <row r="67" spans="1:53" x14ac:dyDescent="0.35">
      <c r="A67" s="8">
        <v>10</v>
      </c>
      <c r="B67" s="4" t="s">
        <v>10</v>
      </c>
      <c r="C67" s="4">
        <v>86</v>
      </c>
      <c r="D67" s="4" t="s">
        <v>17</v>
      </c>
      <c r="E67" s="89">
        <v>157</v>
      </c>
      <c r="F67" s="96">
        <v>4</v>
      </c>
      <c r="G67" s="96">
        <v>5</v>
      </c>
      <c r="H67" s="47">
        <v>3</v>
      </c>
      <c r="I67" s="96">
        <v>166</v>
      </c>
      <c r="J67" s="98">
        <f t="shared" si="17"/>
        <v>5.7324840764331215</v>
      </c>
      <c r="K67" s="49">
        <v>143</v>
      </c>
      <c r="L67" s="49"/>
      <c r="M67" s="97">
        <v>165</v>
      </c>
      <c r="N67" s="100">
        <f t="shared" si="18"/>
        <v>0.99397590361445787</v>
      </c>
      <c r="O67" s="89">
        <v>161</v>
      </c>
      <c r="P67" s="118">
        <v>5</v>
      </c>
      <c r="Q67" s="119">
        <f t="shared" si="19"/>
        <v>9</v>
      </c>
      <c r="R67" s="118"/>
      <c r="S67" s="57"/>
      <c r="T67" s="119">
        <f t="shared" si="20"/>
        <v>5</v>
      </c>
      <c r="U67" s="119">
        <f t="shared" si="21"/>
        <v>3</v>
      </c>
      <c r="V67" s="120">
        <v>171</v>
      </c>
      <c r="W67" s="52">
        <f t="shared" si="22"/>
        <v>6.2111801242236027</v>
      </c>
      <c r="X67" s="61">
        <v>146</v>
      </c>
      <c r="Y67" s="59"/>
      <c r="Z67" s="120">
        <v>170</v>
      </c>
      <c r="AA67" s="53">
        <f t="shared" si="23"/>
        <v>0.99415204678362568</v>
      </c>
      <c r="AB67" s="44">
        <v>165</v>
      </c>
      <c r="AC67" s="63">
        <v>4</v>
      </c>
      <c r="AD67" s="123">
        <f t="shared" si="24"/>
        <v>13</v>
      </c>
      <c r="AE67" s="63"/>
      <c r="AF67" s="122"/>
      <c r="AG67" s="123">
        <f t="shared" si="25"/>
        <v>5</v>
      </c>
      <c r="AH67" s="123">
        <f t="shared" si="26"/>
        <v>3</v>
      </c>
      <c r="AI67" s="124">
        <v>174</v>
      </c>
      <c r="AJ67" s="93">
        <f t="shared" si="27"/>
        <v>5.4545454545454541</v>
      </c>
      <c r="AK67" s="67">
        <v>147</v>
      </c>
      <c r="AL67" s="65"/>
      <c r="AM67" s="124">
        <v>173</v>
      </c>
      <c r="AN67" s="94">
        <f t="shared" si="28"/>
        <v>0.99425287356321834</v>
      </c>
      <c r="AO67" s="44">
        <v>168</v>
      </c>
      <c r="AP67" s="69">
        <v>2</v>
      </c>
      <c r="AQ67" s="126">
        <f t="shared" si="29"/>
        <v>15</v>
      </c>
      <c r="AR67" s="69">
        <v>3</v>
      </c>
      <c r="AS67" s="69">
        <v>1</v>
      </c>
      <c r="AT67" s="126">
        <f t="shared" si="30"/>
        <v>8</v>
      </c>
      <c r="AU67" s="126">
        <f t="shared" si="31"/>
        <v>4</v>
      </c>
      <c r="AV67" s="127">
        <v>172</v>
      </c>
      <c r="AW67" s="113">
        <f t="shared" si="32"/>
        <v>2.3809523809523809</v>
      </c>
      <c r="AX67" s="126">
        <v>144</v>
      </c>
      <c r="AY67" s="55"/>
      <c r="AZ67" s="127">
        <v>172</v>
      </c>
      <c r="BA67" s="112">
        <f t="shared" si="33"/>
        <v>1</v>
      </c>
    </row>
    <row r="68" spans="1:53" ht="15" thickBot="1" x14ac:dyDescent="0.4">
      <c r="A68" s="9">
        <v>10</v>
      </c>
      <c r="B68" s="5" t="s">
        <v>10</v>
      </c>
      <c r="C68" s="5">
        <v>89</v>
      </c>
      <c r="D68" s="5" t="s">
        <v>16</v>
      </c>
      <c r="E68" s="90">
        <v>177</v>
      </c>
      <c r="F68" s="101">
        <v>2</v>
      </c>
      <c r="G68" s="101">
        <v>1</v>
      </c>
      <c r="H68" s="101"/>
      <c r="I68" s="101">
        <v>184</v>
      </c>
      <c r="J68" s="25">
        <f t="shared" si="17"/>
        <v>3.9548022598870061</v>
      </c>
      <c r="K68" s="102">
        <v>173</v>
      </c>
      <c r="L68" s="102"/>
      <c r="M68" s="101">
        <v>182</v>
      </c>
      <c r="N68" s="103">
        <f t="shared" si="18"/>
        <v>0.98913043478260865</v>
      </c>
      <c r="O68" s="90">
        <v>179</v>
      </c>
      <c r="P68" s="143">
        <v>2</v>
      </c>
      <c r="Q68" s="119">
        <f t="shared" si="19"/>
        <v>4</v>
      </c>
      <c r="R68" s="143">
        <v>4</v>
      </c>
      <c r="S68" s="143">
        <v>3</v>
      </c>
      <c r="T68" s="119">
        <f t="shared" si="20"/>
        <v>5</v>
      </c>
      <c r="U68" s="144">
        <f t="shared" si="21"/>
        <v>3</v>
      </c>
      <c r="V68" s="144">
        <v>182</v>
      </c>
      <c r="W68" s="145">
        <f t="shared" si="22"/>
        <v>1.6759776536312849</v>
      </c>
      <c r="X68" s="159">
        <v>172</v>
      </c>
      <c r="Y68" s="144"/>
      <c r="Z68" s="144">
        <v>180</v>
      </c>
      <c r="AA68" s="146">
        <f t="shared" si="23"/>
        <v>0.98901098901098905</v>
      </c>
      <c r="AB68" s="90">
        <v>180</v>
      </c>
      <c r="AC68" s="149">
        <v>2</v>
      </c>
      <c r="AD68" s="148">
        <f t="shared" si="24"/>
        <v>6</v>
      </c>
      <c r="AE68" s="149">
        <v>2</v>
      </c>
      <c r="AF68" s="149">
        <v>2</v>
      </c>
      <c r="AG68" s="148">
        <f t="shared" si="25"/>
        <v>7</v>
      </c>
      <c r="AH68" s="148">
        <f t="shared" si="26"/>
        <v>5</v>
      </c>
      <c r="AI68" s="148">
        <v>183</v>
      </c>
      <c r="AJ68" s="150">
        <f t="shared" si="27"/>
        <v>1.6666666666666667</v>
      </c>
      <c r="AK68" s="160">
        <v>172</v>
      </c>
      <c r="AL68" s="148"/>
      <c r="AM68" s="148">
        <v>182</v>
      </c>
      <c r="AN68" s="152">
        <f t="shared" si="28"/>
        <v>0.99453551912568305</v>
      </c>
      <c r="AO68" s="90">
        <v>184</v>
      </c>
      <c r="AP68" s="158">
        <v>4</v>
      </c>
      <c r="AQ68" s="126">
        <f t="shared" si="29"/>
        <v>10</v>
      </c>
      <c r="AR68" s="158">
        <v>3</v>
      </c>
      <c r="AS68" s="158">
        <v>3</v>
      </c>
      <c r="AT68" s="154">
        <f t="shared" si="30"/>
        <v>10</v>
      </c>
      <c r="AU68" s="154">
        <f t="shared" si="31"/>
        <v>8</v>
      </c>
      <c r="AV68" s="154">
        <v>184</v>
      </c>
      <c r="AW68" s="155">
        <f t="shared" si="32"/>
        <v>0</v>
      </c>
      <c r="AX68" s="154">
        <v>172</v>
      </c>
      <c r="AY68" s="156"/>
      <c r="AZ68" s="154">
        <v>183</v>
      </c>
      <c r="BA68" s="157">
        <f t="shared" si="33"/>
        <v>0.99456521739130432</v>
      </c>
    </row>
    <row r="69" spans="1:53" x14ac:dyDescent="0.35">
      <c r="A69" s="2"/>
      <c r="B69" s="15"/>
      <c r="C69" s="15"/>
      <c r="D69" s="17" t="s">
        <v>74</v>
      </c>
      <c r="E69" s="12">
        <f>SUBTOTAL(9,E9:E68)</f>
        <v>19398</v>
      </c>
      <c r="F69" s="12">
        <f>SUBTOTAL(9,F9:F68)</f>
        <v>337</v>
      </c>
      <c r="G69" s="12">
        <f>SUBTOTAL(9,G9:G68)</f>
        <v>323</v>
      </c>
      <c r="H69" s="12">
        <f>SUBTOTAL(9,H9:H68)</f>
        <v>58</v>
      </c>
      <c r="I69" s="12">
        <f>SUBTOTAL(9,I9:I68)</f>
        <v>19564</v>
      </c>
      <c r="J69" s="13">
        <f t="shared" si="17"/>
        <v>0.85575832560057741</v>
      </c>
      <c r="K69" s="88">
        <f>SUBTOTAL(9,K9:K68)</f>
        <v>15576</v>
      </c>
      <c r="L69" s="12">
        <f>SUBTOTAL(9,L9:L68)</f>
        <v>4</v>
      </c>
      <c r="M69" s="88">
        <f>SUBTOTAL(9,M9:M68)</f>
        <v>19421</v>
      </c>
      <c r="N69" s="18">
        <f t="shared" si="18"/>
        <v>0.99269065630750353</v>
      </c>
      <c r="O69" s="88">
        <f t="shared" ref="O69:V69" si="34">SUBTOTAL(9,O9:O68)</f>
        <v>19528</v>
      </c>
      <c r="P69" s="88">
        <f t="shared" si="34"/>
        <v>279</v>
      </c>
      <c r="Q69" s="88">
        <f t="shared" si="34"/>
        <v>616</v>
      </c>
      <c r="R69" s="88">
        <f t="shared" si="34"/>
        <v>166</v>
      </c>
      <c r="S69" s="88">
        <f t="shared" si="34"/>
        <v>33</v>
      </c>
      <c r="T69" s="88">
        <f t="shared" si="34"/>
        <v>489</v>
      </c>
      <c r="U69" s="88">
        <f t="shared" si="34"/>
        <v>91</v>
      </c>
      <c r="V69" s="88">
        <f t="shared" si="34"/>
        <v>19677</v>
      </c>
      <c r="W69" s="141">
        <f t="shared" si="22"/>
        <v>0.76300696435886939</v>
      </c>
      <c r="X69" s="88">
        <f>SUBTOTAL(9,X9:X68)</f>
        <v>15606</v>
      </c>
      <c r="Y69" s="88">
        <f>SUBTOTAL(9,Y9:Y68)</f>
        <v>4</v>
      </c>
      <c r="Z69" s="88">
        <f>SUBTOTAL(9,Z9:Z68)</f>
        <v>19539</v>
      </c>
      <c r="AA69" s="142">
        <f t="shared" si="23"/>
        <v>0.99298673578289376</v>
      </c>
      <c r="AB69" s="88">
        <f t="shared" ref="AB69:AI69" si="35">SUBTOTAL(9,AB9:AB68)</f>
        <v>19544</v>
      </c>
      <c r="AC69" s="88">
        <f t="shared" si="35"/>
        <v>338</v>
      </c>
      <c r="AD69" s="88">
        <f t="shared" si="35"/>
        <v>954</v>
      </c>
      <c r="AE69" s="88">
        <f t="shared" si="35"/>
        <v>297</v>
      </c>
      <c r="AF69" s="88">
        <f t="shared" si="35"/>
        <v>128</v>
      </c>
      <c r="AG69" s="88">
        <f t="shared" si="35"/>
        <v>786</v>
      </c>
      <c r="AH69" s="88">
        <f t="shared" si="35"/>
        <v>219</v>
      </c>
      <c r="AI69" s="88">
        <f t="shared" si="35"/>
        <v>19718</v>
      </c>
      <c r="AJ69" s="141">
        <f t="shared" si="27"/>
        <v>0.89029881293491608</v>
      </c>
      <c r="AK69" s="88">
        <f>SUBTOTAL(9,AK9:AK68)</f>
        <v>15634</v>
      </c>
      <c r="AL69" s="88">
        <f>SUBTOTAL(9,AL9:AL68)</f>
        <v>4</v>
      </c>
      <c r="AM69" s="88">
        <f>SUBTOTAL(9,AM9:AM68)</f>
        <v>19602</v>
      </c>
      <c r="AN69" s="142">
        <f t="shared" si="28"/>
        <v>0.99411705041079212</v>
      </c>
      <c r="AO69" s="88">
        <f t="shared" ref="AO69:AV69" si="36">SUBTOTAL(9,AO9:AO68)</f>
        <v>19550</v>
      </c>
      <c r="AP69" s="88">
        <f t="shared" si="36"/>
        <v>361</v>
      </c>
      <c r="AQ69" s="88">
        <f t="shared" si="36"/>
        <v>1315</v>
      </c>
      <c r="AR69" s="88">
        <f t="shared" si="36"/>
        <v>264</v>
      </c>
      <c r="AS69" s="88">
        <f t="shared" si="36"/>
        <v>99</v>
      </c>
      <c r="AT69" s="88">
        <f t="shared" si="36"/>
        <v>1050</v>
      </c>
      <c r="AU69" s="88">
        <f t="shared" si="36"/>
        <v>318</v>
      </c>
      <c r="AV69" s="88">
        <f t="shared" si="36"/>
        <v>19815</v>
      </c>
      <c r="AW69" s="141">
        <f t="shared" si="32"/>
        <v>1.3554987212276215</v>
      </c>
      <c r="AX69" s="88">
        <f>SUBTOTAL(9,AX9:AX68)</f>
        <v>15639</v>
      </c>
      <c r="AY69" s="88">
        <f>SUBTOTAL(9,AY9:AY68)</f>
        <v>4</v>
      </c>
      <c r="AZ69" s="88">
        <f>SUBTOTAL(9,AZ9:AZ68)</f>
        <v>19701</v>
      </c>
      <c r="BA69" s="142">
        <f t="shared" si="33"/>
        <v>0.99424678274034817</v>
      </c>
    </row>
    <row r="70" spans="1:53" x14ac:dyDescent="0.35">
      <c r="A70" s="10"/>
      <c r="B70" s="6"/>
      <c r="C70" s="15"/>
      <c r="D70" s="15"/>
      <c r="E70" s="6"/>
      <c r="F70" s="6"/>
      <c r="G70" s="6"/>
      <c r="H70" s="6"/>
      <c r="I70" s="6"/>
      <c r="J70" s="6"/>
      <c r="K70" s="6"/>
      <c r="L70" s="20"/>
    </row>
    <row r="71" spans="1:53" x14ac:dyDescent="0.35">
      <c r="C71" s="6"/>
      <c r="D71" s="6"/>
      <c r="E71" s="6"/>
    </row>
    <row r="72" spans="1:53" x14ac:dyDescent="0.35">
      <c r="B72" s="11"/>
    </row>
    <row r="73" spans="1:53" x14ac:dyDescent="0.35">
      <c r="B73" s="11" t="s">
        <v>80</v>
      </c>
    </row>
    <row r="74" spans="1:53" x14ac:dyDescent="0.35">
      <c r="B74" s="11" t="s">
        <v>81</v>
      </c>
    </row>
  </sheetData>
  <autoFilter ref="A8:J68"/>
  <sortState ref="A9:BA69">
    <sortCondition ref="A9:A69"/>
  </sortState>
  <mergeCells count="46">
    <mergeCell ref="R6:S7"/>
    <mergeCell ref="T6:U7"/>
    <mergeCell ref="V6:V8"/>
    <mergeCell ref="AY6:AY8"/>
    <mergeCell ref="AZ6:AZ8"/>
    <mergeCell ref="BA6:BA8"/>
    <mergeCell ref="AO6:AO8"/>
    <mergeCell ref="AP6:AP8"/>
    <mergeCell ref="AQ6:AQ8"/>
    <mergeCell ref="AR6:AS7"/>
    <mergeCell ref="AT6:AU7"/>
    <mergeCell ref="AV6:AV8"/>
    <mergeCell ref="AX6:AX8"/>
    <mergeCell ref="AW6:AW8"/>
    <mergeCell ref="A2:E2"/>
    <mergeCell ref="AN6:AN8"/>
    <mergeCell ref="Z6:Z8"/>
    <mergeCell ref="AA6:AA8"/>
    <mergeCell ref="AB6:AB8"/>
    <mergeCell ref="AJ6:AJ8"/>
    <mergeCell ref="AL6:AL8"/>
    <mergeCell ref="AM6:AM8"/>
    <mergeCell ref="AK6:AK8"/>
    <mergeCell ref="AI6:AI8"/>
    <mergeCell ref="Y6:Y8"/>
    <mergeCell ref="AC6:AC8"/>
    <mergeCell ref="AD6:AD8"/>
    <mergeCell ref="AE6:AF7"/>
    <mergeCell ref="AG6:AH7"/>
    <mergeCell ref="X6:X8"/>
    <mergeCell ref="D5:I5"/>
    <mergeCell ref="A6:B7"/>
    <mergeCell ref="C6:D7"/>
    <mergeCell ref="W6:W8"/>
    <mergeCell ref="K6:K8"/>
    <mergeCell ref="E6:E8"/>
    <mergeCell ref="F6:F8"/>
    <mergeCell ref="G6:H7"/>
    <mergeCell ref="I6:I8"/>
    <mergeCell ref="J6:J8"/>
    <mergeCell ref="L6:L8"/>
    <mergeCell ref="M6:M8"/>
    <mergeCell ref="N6:N8"/>
    <mergeCell ref="O6:O8"/>
    <mergeCell ref="P6:P8"/>
    <mergeCell ref="Q6:Q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6"/>
  <sheetViews>
    <sheetView workbookViewId="0">
      <pane xSplit="4" ySplit="8" topLeftCell="AM36" activePane="bottomRight" state="frozen"/>
      <selection pane="topRight" activeCell="E1" sqref="E1"/>
      <selection pane="bottomLeft" activeCell="A6" sqref="A6"/>
      <selection pane="bottomRight" activeCell="B15" sqref="B15"/>
    </sheetView>
  </sheetViews>
  <sheetFormatPr defaultColWidth="9.1796875" defaultRowHeight="14.5" x14ac:dyDescent="0.35"/>
  <cols>
    <col min="1" max="1" width="8.453125" style="7" customWidth="1"/>
    <col min="2" max="2" width="23.26953125" style="2" customWidth="1"/>
    <col min="3" max="3" width="9.81640625" style="2" customWidth="1"/>
    <col min="4" max="4" width="22.81640625" style="2" customWidth="1"/>
    <col min="5" max="5" width="16.26953125" style="2" customWidth="1"/>
    <col min="6" max="6" width="12" style="2" customWidth="1"/>
    <col min="7" max="7" width="12.26953125" style="2" customWidth="1"/>
    <col min="8" max="8" width="16.7265625" style="2" customWidth="1"/>
    <col min="9" max="9" width="14.26953125" style="2" customWidth="1"/>
    <col min="10" max="10" width="9.453125" style="2" customWidth="1"/>
    <col min="11" max="11" width="11.54296875" style="19" customWidth="1"/>
    <col min="12" max="12" width="14.1796875" style="2" customWidth="1"/>
    <col min="13" max="13" width="13.26953125" style="2" customWidth="1"/>
    <col min="14" max="14" width="14.26953125" style="2" customWidth="1"/>
    <col min="15" max="16" width="12" style="2" customWidth="1"/>
    <col min="17" max="17" width="14" style="2" customWidth="1"/>
    <col min="18" max="19" width="16.54296875" style="2" customWidth="1"/>
    <col min="20" max="20" width="17.7265625" style="2" customWidth="1"/>
    <col min="21" max="21" width="12.54296875" style="2" customWidth="1"/>
    <col min="22" max="22" width="9.1796875" style="2"/>
    <col min="23" max="23" width="11.54296875" style="2" customWidth="1"/>
    <col min="24" max="24" width="12.453125" style="2" customWidth="1"/>
    <col min="25" max="25" width="12.81640625" style="2" customWidth="1"/>
    <col min="26" max="26" width="13.54296875" style="2" customWidth="1"/>
    <col min="27" max="27" width="12" style="2" customWidth="1"/>
    <col min="28" max="28" width="12.7265625" style="2" customWidth="1"/>
    <col min="29" max="29" width="10.453125" style="2" customWidth="1"/>
    <col min="30" max="30" width="18.26953125" style="2" customWidth="1"/>
    <col min="31" max="31" width="10.54296875" style="2" customWidth="1"/>
    <col min="32" max="32" width="16.7265625" style="2" customWidth="1"/>
    <col min="33" max="33" width="13" style="2" customWidth="1"/>
    <col min="34" max="34" width="9.1796875" style="2"/>
    <col min="35" max="35" width="12" style="2" customWidth="1"/>
    <col min="36" max="36" width="11.81640625" style="2" customWidth="1"/>
    <col min="37" max="37" width="14.54296875" style="2" customWidth="1"/>
    <col min="38" max="38" width="12.26953125" style="2" customWidth="1"/>
    <col min="39" max="39" width="11.453125" style="2" customWidth="1"/>
    <col min="40" max="40" width="12" style="2" customWidth="1"/>
    <col min="41" max="41" width="11.54296875" style="2" customWidth="1"/>
    <col min="42" max="42" width="17" style="2" customWidth="1"/>
    <col min="43" max="43" width="13.453125" style="2" customWidth="1"/>
    <col min="44" max="44" width="17.81640625" style="2" customWidth="1"/>
    <col min="45" max="45" width="12.26953125" style="2" customWidth="1"/>
    <col min="46" max="46" width="9.81640625" style="2" customWidth="1"/>
    <col min="47" max="47" width="11.7265625" style="2" customWidth="1"/>
    <col min="48" max="48" width="12.7265625" style="2" customWidth="1"/>
    <col min="49" max="49" width="15" style="2" customWidth="1"/>
    <col min="50" max="16384" width="9.1796875" style="2"/>
  </cols>
  <sheetData>
    <row r="1" spans="1:49" s="164" customFormat="1" ht="21.75" customHeight="1" x14ac:dyDescent="0.35">
      <c r="A1" s="161" t="s">
        <v>83</v>
      </c>
      <c r="B1" s="161"/>
      <c r="C1" s="162"/>
      <c r="D1" s="162"/>
      <c r="E1" s="163"/>
    </row>
    <row r="2" spans="1:49" s="164" customFormat="1" ht="15.75" customHeight="1" x14ac:dyDescent="0.35">
      <c r="A2" s="168" t="s">
        <v>126</v>
      </c>
      <c r="B2" s="168"/>
      <c r="C2" s="168"/>
      <c r="D2" s="168"/>
      <c r="E2" s="168"/>
    </row>
    <row r="3" spans="1:49" s="164" customFormat="1" ht="15.75" customHeight="1" x14ac:dyDescent="0.35">
      <c r="A3" s="166"/>
      <c r="B3" s="166"/>
      <c r="C3" s="166"/>
      <c r="D3" s="166"/>
      <c r="E3" s="166"/>
    </row>
    <row r="4" spans="1:49" ht="15.5" x14ac:dyDescent="0.35">
      <c r="E4" s="165" t="s">
        <v>122</v>
      </c>
      <c r="F4" s="165"/>
      <c r="G4" s="165"/>
      <c r="H4" s="165"/>
      <c r="I4" s="165"/>
    </row>
    <row r="5" spans="1:49" ht="15" thickBot="1" x14ac:dyDescent="0.4">
      <c r="D5" s="174" t="s">
        <v>76</v>
      </c>
      <c r="E5" s="174"/>
      <c r="F5" s="174"/>
      <c r="G5" s="174"/>
      <c r="H5" s="174"/>
      <c r="I5" s="174"/>
    </row>
    <row r="6" spans="1:49" ht="15" customHeight="1" x14ac:dyDescent="0.35">
      <c r="A6" s="169" t="s">
        <v>1</v>
      </c>
      <c r="B6" s="170"/>
      <c r="C6" s="169" t="s">
        <v>0</v>
      </c>
      <c r="D6" s="170"/>
      <c r="E6" s="181" t="s">
        <v>84</v>
      </c>
      <c r="F6" s="181" t="s">
        <v>121</v>
      </c>
      <c r="G6" s="169" t="s">
        <v>120</v>
      </c>
      <c r="H6" s="175"/>
      <c r="I6" s="181" t="s">
        <v>119</v>
      </c>
      <c r="J6" s="181" t="s">
        <v>75</v>
      </c>
      <c r="K6" s="178" t="s">
        <v>117</v>
      </c>
      <c r="L6" s="181" t="s">
        <v>116</v>
      </c>
      <c r="M6" s="181" t="s">
        <v>115</v>
      </c>
      <c r="N6" s="181" t="s">
        <v>85</v>
      </c>
      <c r="O6" s="181" t="s">
        <v>114</v>
      </c>
      <c r="P6" s="181" t="s">
        <v>113</v>
      </c>
      <c r="Q6" s="169" t="s">
        <v>112</v>
      </c>
      <c r="R6" s="175"/>
      <c r="S6" s="169" t="s">
        <v>111</v>
      </c>
      <c r="T6" s="175"/>
      <c r="U6" s="181" t="s">
        <v>110</v>
      </c>
      <c r="V6" s="181" t="s">
        <v>75</v>
      </c>
      <c r="W6" s="178" t="s">
        <v>108</v>
      </c>
      <c r="X6" s="181" t="s">
        <v>107</v>
      </c>
      <c r="Y6" s="181" t="s">
        <v>106</v>
      </c>
      <c r="Z6" s="181" t="s">
        <v>86</v>
      </c>
      <c r="AA6" s="181" t="s">
        <v>105</v>
      </c>
      <c r="AB6" s="181" t="s">
        <v>104</v>
      </c>
      <c r="AC6" s="169" t="s">
        <v>103</v>
      </c>
      <c r="AD6" s="175"/>
      <c r="AE6" s="169" t="s">
        <v>102</v>
      </c>
      <c r="AF6" s="175"/>
      <c r="AG6" s="181" t="s">
        <v>101</v>
      </c>
      <c r="AH6" s="181" t="s">
        <v>75</v>
      </c>
      <c r="AI6" s="178" t="s">
        <v>99</v>
      </c>
      <c r="AJ6" s="181" t="s">
        <v>98</v>
      </c>
      <c r="AK6" s="181" t="s">
        <v>97</v>
      </c>
      <c r="AL6" s="181" t="s">
        <v>87</v>
      </c>
      <c r="AM6" s="181" t="s">
        <v>96</v>
      </c>
      <c r="AN6" s="181" t="s">
        <v>95</v>
      </c>
      <c r="AO6" s="169" t="s">
        <v>94</v>
      </c>
      <c r="AP6" s="175"/>
      <c r="AQ6" s="169" t="s">
        <v>93</v>
      </c>
      <c r="AR6" s="175"/>
      <c r="AS6" s="181" t="s">
        <v>92</v>
      </c>
      <c r="AT6" s="181" t="s">
        <v>75</v>
      </c>
      <c r="AU6" s="178" t="s">
        <v>90</v>
      </c>
      <c r="AV6" s="181" t="s">
        <v>89</v>
      </c>
      <c r="AW6" s="181" t="s">
        <v>88</v>
      </c>
    </row>
    <row r="7" spans="1:49" ht="45.75" customHeight="1" thickBot="1" x14ac:dyDescent="0.4">
      <c r="A7" s="171"/>
      <c r="B7" s="172"/>
      <c r="C7" s="171"/>
      <c r="D7" s="173"/>
      <c r="E7" s="184"/>
      <c r="F7" s="182"/>
      <c r="G7" s="176"/>
      <c r="H7" s="177"/>
      <c r="I7" s="182"/>
      <c r="J7" s="182"/>
      <c r="K7" s="179"/>
      <c r="L7" s="182"/>
      <c r="M7" s="182"/>
      <c r="N7" s="184"/>
      <c r="O7" s="182"/>
      <c r="P7" s="182"/>
      <c r="Q7" s="176"/>
      <c r="R7" s="177"/>
      <c r="S7" s="176"/>
      <c r="T7" s="177"/>
      <c r="U7" s="182"/>
      <c r="V7" s="182"/>
      <c r="W7" s="179"/>
      <c r="X7" s="182"/>
      <c r="Y7" s="182"/>
      <c r="Z7" s="184"/>
      <c r="AA7" s="182"/>
      <c r="AB7" s="182"/>
      <c r="AC7" s="176"/>
      <c r="AD7" s="177"/>
      <c r="AE7" s="176"/>
      <c r="AF7" s="177"/>
      <c r="AG7" s="182"/>
      <c r="AH7" s="182"/>
      <c r="AI7" s="179"/>
      <c r="AJ7" s="182"/>
      <c r="AK7" s="182"/>
      <c r="AL7" s="184"/>
      <c r="AM7" s="182"/>
      <c r="AN7" s="182"/>
      <c r="AO7" s="176"/>
      <c r="AP7" s="177"/>
      <c r="AQ7" s="176"/>
      <c r="AR7" s="177"/>
      <c r="AS7" s="182"/>
      <c r="AT7" s="182"/>
      <c r="AU7" s="179"/>
      <c r="AV7" s="182"/>
      <c r="AW7" s="182"/>
    </row>
    <row r="8" spans="1:49" ht="59.25" customHeight="1" thickBot="1" x14ac:dyDescent="0.4">
      <c r="A8" s="1" t="s">
        <v>2</v>
      </c>
      <c r="B8" s="1" t="s">
        <v>3</v>
      </c>
      <c r="C8" s="1" t="s">
        <v>2</v>
      </c>
      <c r="D8" s="1" t="s">
        <v>3</v>
      </c>
      <c r="E8" s="185"/>
      <c r="F8" s="183"/>
      <c r="G8" s="74" t="s">
        <v>78</v>
      </c>
      <c r="H8" s="74" t="s">
        <v>79</v>
      </c>
      <c r="I8" s="183"/>
      <c r="J8" s="183"/>
      <c r="K8" s="180"/>
      <c r="L8" s="183"/>
      <c r="M8" s="183"/>
      <c r="N8" s="185"/>
      <c r="O8" s="183"/>
      <c r="P8" s="183"/>
      <c r="Q8" s="74" t="s">
        <v>78</v>
      </c>
      <c r="R8" s="74" t="s">
        <v>79</v>
      </c>
      <c r="S8" s="74" t="s">
        <v>78</v>
      </c>
      <c r="T8" s="74" t="s">
        <v>79</v>
      </c>
      <c r="U8" s="183"/>
      <c r="V8" s="183"/>
      <c r="W8" s="180"/>
      <c r="X8" s="183"/>
      <c r="Y8" s="183"/>
      <c r="Z8" s="185"/>
      <c r="AA8" s="183"/>
      <c r="AB8" s="183"/>
      <c r="AC8" s="74" t="s">
        <v>78</v>
      </c>
      <c r="AD8" s="74" t="s">
        <v>79</v>
      </c>
      <c r="AE8" s="74" t="s">
        <v>78</v>
      </c>
      <c r="AF8" s="74" t="s">
        <v>79</v>
      </c>
      <c r="AG8" s="183"/>
      <c r="AH8" s="183"/>
      <c r="AI8" s="180"/>
      <c r="AJ8" s="183"/>
      <c r="AK8" s="183"/>
      <c r="AL8" s="185"/>
      <c r="AM8" s="183"/>
      <c r="AN8" s="183"/>
      <c r="AO8" s="74" t="s">
        <v>78</v>
      </c>
      <c r="AP8" s="74" t="s">
        <v>79</v>
      </c>
      <c r="AQ8" s="74" t="s">
        <v>78</v>
      </c>
      <c r="AR8" s="74" t="s">
        <v>79</v>
      </c>
      <c r="AS8" s="183"/>
      <c r="AT8" s="183"/>
      <c r="AU8" s="180"/>
      <c r="AV8" s="183"/>
      <c r="AW8" s="183"/>
    </row>
    <row r="9" spans="1:49" x14ac:dyDescent="0.35">
      <c r="A9" s="16">
        <v>1</v>
      </c>
      <c r="B9" s="3" t="s">
        <v>4</v>
      </c>
      <c r="C9" s="3">
        <v>11</v>
      </c>
      <c r="D9" s="3" t="s">
        <v>7</v>
      </c>
      <c r="E9" s="72">
        <v>944</v>
      </c>
      <c r="F9" s="97">
        <v>26</v>
      </c>
      <c r="G9" s="97">
        <v>19</v>
      </c>
      <c r="H9" s="97">
        <v>12</v>
      </c>
      <c r="I9" s="97">
        <v>967</v>
      </c>
      <c r="J9" s="98">
        <f t="shared" ref="J9:J40" si="0">(I9-E9)/E9*100</f>
        <v>2.4364406779661016</v>
      </c>
      <c r="K9" s="75"/>
      <c r="L9" s="97">
        <v>963</v>
      </c>
      <c r="M9" s="138">
        <f t="shared" ref="M9:M40" si="1">L9/I9</f>
        <v>0.99586349534643226</v>
      </c>
      <c r="N9" s="88">
        <v>952</v>
      </c>
      <c r="O9" s="117">
        <v>25</v>
      </c>
      <c r="P9" s="81">
        <f t="shared" ref="P9:P40" si="2">O9+F9</f>
        <v>51</v>
      </c>
      <c r="Q9" s="117">
        <v>18</v>
      </c>
      <c r="R9" s="117">
        <v>13</v>
      </c>
      <c r="S9" s="119">
        <f t="shared" ref="S9:S40" si="3">Q9+G9</f>
        <v>37</v>
      </c>
      <c r="T9" s="119">
        <f t="shared" ref="T9:T40" si="4">R9+H9</f>
        <v>25</v>
      </c>
      <c r="U9" s="119">
        <v>976</v>
      </c>
      <c r="V9" s="104">
        <f t="shared" ref="V9:V40" si="5">(U9-N9)/N9*100</f>
        <v>2.5210084033613445</v>
      </c>
      <c r="W9" s="119"/>
      <c r="X9" s="119">
        <v>974</v>
      </c>
      <c r="Y9" s="76">
        <f t="shared" ref="Y9:Y40" si="6">X9/U9</f>
        <v>0.99795081967213117</v>
      </c>
      <c r="Z9" s="72">
        <v>955</v>
      </c>
      <c r="AA9" s="121">
        <v>18</v>
      </c>
      <c r="AB9" s="82">
        <f t="shared" ref="AB9:AB40" si="7">AA9+P9</f>
        <v>69</v>
      </c>
      <c r="AC9" s="121">
        <v>13</v>
      </c>
      <c r="AD9" s="121">
        <v>8</v>
      </c>
      <c r="AE9" s="82">
        <f t="shared" ref="AE9:AE40" si="8">AC9+S9</f>
        <v>50</v>
      </c>
      <c r="AF9" s="123">
        <f t="shared" ref="AF9:AF40" si="9">AD9+T9</f>
        <v>33</v>
      </c>
      <c r="AG9" s="123">
        <v>978</v>
      </c>
      <c r="AH9" s="93">
        <f t="shared" ref="AH9:AH40" si="10">(AG9-Z9)/Z9*100</f>
        <v>2.408376963350785</v>
      </c>
      <c r="AI9" s="82"/>
      <c r="AJ9" s="124">
        <v>976</v>
      </c>
      <c r="AK9" s="94">
        <f t="shared" ref="AK9:AK40" si="11">AJ9/AG9</f>
        <v>0.99795501022494892</v>
      </c>
      <c r="AL9" s="88">
        <v>960</v>
      </c>
      <c r="AM9" s="84">
        <v>22</v>
      </c>
      <c r="AN9" s="126">
        <f t="shared" ref="AN9:AN40" si="12">AM9+AB9</f>
        <v>91</v>
      </c>
      <c r="AO9" s="84">
        <v>16</v>
      </c>
      <c r="AP9" s="84">
        <v>10</v>
      </c>
      <c r="AQ9" s="86">
        <f t="shared" ref="AQ9:AQ40" si="13">AO9+AE9</f>
        <v>66</v>
      </c>
      <c r="AR9" s="126">
        <f t="shared" ref="AR9:AR40" si="14">AP9+AF9</f>
        <v>43</v>
      </c>
      <c r="AS9" s="126">
        <v>979</v>
      </c>
      <c r="AT9" s="113">
        <f t="shared" ref="AT9:AT40" si="15">(AS9-AL9)/AL9*100</f>
        <v>1.9791666666666665</v>
      </c>
      <c r="AU9" s="78"/>
      <c r="AV9" s="126">
        <v>970</v>
      </c>
      <c r="AW9" s="80">
        <f t="shared" ref="AW9:AW40" si="16">AV9/AS9</f>
        <v>0.99080694586312568</v>
      </c>
    </row>
    <row r="10" spans="1:49" x14ac:dyDescent="0.35">
      <c r="A10" s="8">
        <v>1</v>
      </c>
      <c r="B10" s="4" t="s">
        <v>4</v>
      </c>
      <c r="C10" s="4">
        <v>15</v>
      </c>
      <c r="D10" s="4" t="s">
        <v>5</v>
      </c>
      <c r="E10" s="73">
        <v>355</v>
      </c>
      <c r="F10" s="96">
        <v>6</v>
      </c>
      <c r="G10" s="96">
        <v>10</v>
      </c>
      <c r="H10" s="96">
        <v>6</v>
      </c>
      <c r="I10" s="96">
        <v>351</v>
      </c>
      <c r="J10" s="98">
        <f t="shared" si="0"/>
        <v>-1.1267605633802817</v>
      </c>
      <c r="K10" s="75"/>
      <c r="L10" s="97">
        <v>349</v>
      </c>
      <c r="M10" s="100">
        <f t="shared" si="1"/>
        <v>0.99430199430199429</v>
      </c>
      <c r="N10" s="89">
        <v>350</v>
      </c>
      <c r="O10" s="118">
        <v>7</v>
      </c>
      <c r="P10" s="119">
        <f t="shared" si="2"/>
        <v>13</v>
      </c>
      <c r="Q10" s="118">
        <v>5</v>
      </c>
      <c r="R10" s="118">
        <v>3</v>
      </c>
      <c r="S10" s="119">
        <f t="shared" si="3"/>
        <v>15</v>
      </c>
      <c r="T10" s="119">
        <f t="shared" si="4"/>
        <v>9</v>
      </c>
      <c r="U10" s="120">
        <v>352</v>
      </c>
      <c r="V10" s="106">
        <f t="shared" si="5"/>
        <v>0.5714285714285714</v>
      </c>
      <c r="W10" s="120"/>
      <c r="X10" s="120">
        <v>351</v>
      </c>
      <c r="Y10" s="77">
        <f t="shared" si="6"/>
        <v>0.99715909090909094</v>
      </c>
      <c r="Z10" s="73">
        <v>355</v>
      </c>
      <c r="AA10" s="122">
        <v>4</v>
      </c>
      <c r="AB10" s="123">
        <f t="shared" si="7"/>
        <v>17</v>
      </c>
      <c r="AC10" s="122">
        <v>2</v>
      </c>
      <c r="AD10" s="122">
        <v>2</v>
      </c>
      <c r="AE10" s="123">
        <f t="shared" si="8"/>
        <v>17</v>
      </c>
      <c r="AF10" s="123">
        <f t="shared" si="9"/>
        <v>11</v>
      </c>
      <c r="AG10" s="124">
        <v>354</v>
      </c>
      <c r="AH10" s="93">
        <f t="shared" si="10"/>
        <v>-0.28169014084507044</v>
      </c>
      <c r="AI10" s="83"/>
      <c r="AJ10" s="124">
        <v>352</v>
      </c>
      <c r="AK10" s="94">
        <f t="shared" si="11"/>
        <v>0.99435028248587576</v>
      </c>
      <c r="AL10" s="89">
        <v>355</v>
      </c>
      <c r="AM10" s="125">
        <v>10</v>
      </c>
      <c r="AN10" s="126">
        <f t="shared" si="12"/>
        <v>27</v>
      </c>
      <c r="AO10" s="125">
        <v>4</v>
      </c>
      <c r="AP10" s="85">
        <v>2</v>
      </c>
      <c r="AQ10" s="126">
        <f t="shared" si="13"/>
        <v>21</v>
      </c>
      <c r="AR10" s="126">
        <f t="shared" si="14"/>
        <v>13</v>
      </c>
      <c r="AS10" s="127">
        <v>364</v>
      </c>
      <c r="AT10" s="113">
        <f t="shared" si="15"/>
        <v>2.535211267605634</v>
      </c>
      <c r="AU10" s="87"/>
      <c r="AV10" s="127">
        <v>360</v>
      </c>
      <c r="AW10" s="112">
        <f t="shared" si="16"/>
        <v>0.98901098901098905</v>
      </c>
    </row>
    <row r="11" spans="1:49" collapsed="1" x14ac:dyDescent="0.35">
      <c r="A11" s="8">
        <v>1</v>
      </c>
      <c r="B11" s="4" t="s">
        <v>4</v>
      </c>
      <c r="C11" s="4">
        <v>33</v>
      </c>
      <c r="D11" s="4" t="s">
        <v>9</v>
      </c>
      <c r="E11" s="73">
        <v>329</v>
      </c>
      <c r="F11" s="96">
        <v>15</v>
      </c>
      <c r="G11" s="96">
        <v>2</v>
      </c>
      <c r="H11" s="96">
        <v>2</v>
      </c>
      <c r="I11" s="96">
        <v>362</v>
      </c>
      <c r="J11" s="98">
        <f t="shared" si="0"/>
        <v>10.030395136778116</v>
      </c>
      <c r="K11" s="75"/>
      <c r="L11" s="97">
        <v>359</v>
      </c>
      <c r="M11" s="100">
        <f t="shared" si="1"/>
        <v>0.99171270718232041</v>
      </c>
      <c r="N11" s="89">
        <v>330</v>
      </c>
      <c r="O11" s="118">
        <v>7</v>
      </c>
      <c r="P11" s="119">
        <f t="shared" si="2"/>
        <v>22</v>
      </c>
      <c r="Q11" s="118">
        <v>2</v>
      </c>
      <c r="R11" s="118">
        <v>2</v>
      </c>
      <c r="S11" s="119">
        <f t="shared" si="3"/>
        <v>4</v>
      </c>
      <c r="T11" s="119">
        <f t="shared" si="4"/>
        <v>4</v>
      </c>
      <c r="U11" s="120">
        <v>365</v>
      </c>
      <c r="V11" s="106">
        <f t="shared" si="5"/>
        <v>10.606060606060606</v>
      </c>
      <c r="W11" s="120"/>
      <c r="X11" s="120">
        <v>362</v>
      </c>
      <c r="Y11" s="77">
        <f t="shared" si="6"/>
        <v>0.99178082191780825</v>
      </c>
      <c r="Z11" s="73">
        <v>331</v>
      </c>
      <c r="AA11" s="122">
        <v>14</v>
      </c>
      <c r="AB11" s="123">
        <f t="shared" si="7"/>
        <v>36</v>
      </c>
      <c r="AC11" s="122">
        <v>8</v>
      </c>
      <c r="AD11" s="122">
        <v>5</v>
      </c>
      <c r="AE11" s="123">
        <f t="shared" si="8"/>
        <v>12</v>
      </c>
      <c r="AF11" s="123">
        <f t="shared" si="9"/>
        <v>9</v>
      </c>
      <c r="AG11" s="124">
        <v>374</v>
      </c>
      <c r="AH11" s="93">
        <f t="shared" si="10"/>
        <v>12.990936555891238</v>
      </c>
      <c r="AI11" s="83"/>
      <c r="AJ11" s="124">
        <v>369</v>
      </c>
      <c r="AK11" s="94">
        <f t="shared" si="11"/>
        <v>0.9866310160427807</v>
      </c>
      <c r="AL11" s="89">
        <v>349</v>
      </c>
      <c r="AM11" s="125">
        <v>14</v>
      </c>
      <c r="AN11" s="126">
        <f t="shared" si="12"/>
        <v>50</v>
      </c>
      <c r="AO11" s="125">
        <v>8</v>
      </c>
      <c r="AP11" s="85">
        <v>2</v>
      </c>
      <c r="AQ11" s="126">
        <f t="shared" si="13"/>
        <v>20</v>
      </c>
      <c r="AR11" s="126">
        <f t="shared" si="14"/>
        <v>11</v>
      </c>
      <c r="AS11" s="127">
        <v>383</v>
      </c>
      <c r="AT11" s="113">
        <f t="shared" si="15"/>
        <v>9.7421203438395416</v>
      </c>
      <c r="AU11" s="87"/>
      <c r="AV11" s="127">
        <v>380</v>
      </c>
      <c r="AW11" s="112">
        <f t="shared" si="16"/>
        <v>0.9921671018276762</v>
      </c>
    </row>
    <row r="12" spans="1:49" x14ac:dyDescent="0.35">
      <c r="A12" s="8">
        <v>1</v>
      </c>
      <c r="B12" s="4" t="s">
        <v>4</v>
      </c>
      <c r="C12" s="4">
        <v>38</v>
      </c>
      <c r="D12" s="4" t="s">
        <v>6</v>
      </c>
      <c r="E12" s="73">
        <v>246</v>
      </c>
      <c r="F12" s="96">
        <v>6</v>
      </c>
      <c r="G12" s="96">
        <v>2</v>
      </c>
      <c r="H12" s="96"/>
      <c r="I12" s="96">
        <v>254</v>
      </c>
      <c r="J12" s="98">
        <f t="shared" si="0"/>
        <v>3.2520325203252036</v>
      </c>
      <c r="K12" s="75"/>
      <c r="L12" s="97">
        <v>252</v>
      </c>
      <c r="M12" s="100">
        <f t="shared" si="1"/>
        <v>0.99212598425196852</v>
      </c>
      <c r="N12" s="89">
        <v>247</v>
      </c>
      <c r="O12" s="118">
        <v>3</v>
      </c>
      <c r="P12" s="119">
        <f t="shared" si="2"/>
        <v>9</v>
      </c>
      <c r="Q12" s="118">
        <v>9</v>
      </c>
      <c r="R12" s="118">
        <v>6</v>
      </c>
      <c r="S12" s="119">
        <f t="shared" si="3"/>
        <v>11</v>
      </c>
      <c r="T12" s="119">
        <f t="shared" si="4"/>
        <v>6</v>
      </c>
      <c r="U12" s="120">
        <v>248</v>
      </c>
      <c r="V12" s="106">
        <f t="shared" si="5"/>
        <v>0.40485829959514169</v>
      </c>
      <c r="W12" s="120"/>
      <c r="X12" s="120">
        <v>247</v>
      </c>
      <c r="Y12" s="77">
        <f t="shared" si="6"/>
        <v>0.99596774193548387</v>
      </c>
      <c r="Z12" s="73">
        <v>251</v>
      </c>
      <c r="AA12" s="122">
        <v>4</v>
      </c>
      <c r="AB12" s="123">
        <f t="shared" si="7"/>
        <v>13</v>
      </c>
      <c r="AC12" s="122">
        <v>1</v>
      </c>
      <c r="AD12" s="122"/>
      <c r="AE12" s="123">
        <f t="shared" si="8"/>
        <v>12</v>
      </c>
      <c r="AF12" s="123">
        <f t="shared" si="9"/>
        <v>6</v>
      </c>
      <c r="AG12" s="124">
        <v>249</v>
      </c>
      <c r="AH12" s="93">
        <f t="shared" si="10"/>
        <v>-0.79681274900398402</v>
      </c>
      <c r="AI12" s="83"/>
      <c r="AJ12" s="124">
        <v>248</v>
      </c>
      <c r="AK12" s="94">
        <f t="shared" si="11"/>
        <v>0.99598393574297184</v>
      </c>
      <c r="AL12" s="89">
        <v>250</v>
      </c>
      <c r="AM12" s="125">
        <v>6</v>
      </c>
      <c r="AN12" s="126">
        <f t="shared" si="12"/>
        <v>19</v>
      </c>
      <c r="AO12" s="125">
        <v>2</v>
      </c>
      <c r="AP12" s="85">
        <v>2</v>
      </c>
      <c r="AQ12" s="126">
        <f t="shared" si="13"/>
        <v>14</v>
      </c>
      <c r="AR12" s="126">
        <f t="shared" si="14"/>
        <v>8</v>
      </c>
      <c r="AS12" s="127">
        <v>252</v>
      </c>
      <c r="AT12" s="113">
        <f t="shared" si="15"/>
        <v>0.8</v>
      </c>
      <c r="AU12" s="87"/>
      <c r="AV12" s="127">
        <v>249</v>
      </c>
      <c r="AW12" s="112">
        <f t="shared" si="16"/>
        <v>0.98809523809523814</v>
      </c>
    </row>
    <row r="13" spans="1:49" x14ac:dyDescent="0.35">
      <c r="A13" s="8">
        <v>1</v>
      </c>
      <c r="B13" s="4" t="s">
        <v>4</v>
      </c>
      <c r="C13" s="4">
        <v>59</v>
      </c>
      <c r="D13" s="4" t="s">
        <v>8</v>
      </c>
      <c r="E13" s="73">
        <v>148</v>
      </c>
      <c r="F13" s="96">
        <v>4</v>
      </c>
      <c r="G13" s="96">
        <v>1</v>
      </c>
      <c r="H13" s="96">
        <v>1</v>
      </c>
      <c r="I13" s="96">
        <v>156</v>
      </c>
      <c r="J13" s="98">
        <f t="shared" si="0"/>
        <v>5.4054054054054053</v>
      </c>
      <c r="K13" s="75"/>
      <c r="L13" s="97">
        <v>156</v>
      </c>
      <c r="M13" s="100">
        <f t="shared" si="1"/>
        <v>1</v>
      </c>
      <c r="N13" s="89">
        <v>147</v>
      </c>
      <c r="O13" s="118">
        <v>2</v>
      </c>
      <c r="P13" s="119">
        <f t="shared" si="2"/>
        <v>6</v>
      </c>
      <c r="Q13" s="118">
        <v>1</v>
      </c>
      <c r="R13" s="118">
        <v>1</v>
      </c>
      <c r="S13" s="119">
        <f t="shared" si="3"/>
        <v>2</v>
      </c>
      <c r="T13" s="119">
        <f t="shared" si="4"/>
        <v>2</v>
      </c>
      <c r="U13" s="120">
        <v>156</v>
      </c>
      <c r="V13" s="106">
        <f t="shared" si="5"/>
        <v>6.1224489795918364</v>
      </c>
      <c r="W13" s="120"/>
      <c r="X13" s="120">
        <v>156</v>
      </c>
      <c r="Y13" s="77">
        <f t="shared" si="6"/>
        <v>1</v>
      </c>
      <c r="Z13" s="73">
        <v>149</v>
      </c>
      <c r="AA13" s="122">
        <v>8</v>
      </c>
      <c r="AB13" s="123">
        <f t="shared" si="7"/>
        <v>14</v>
      </c>
      <c r="AC13" s="122"/>
      <c r="AD13" s="122"/>
      <c r="AE13" s="123">
        <f t="shared" si="8"/>
        <v>2</v>
      </c>
      <c r="AF13" s="123">
        <f t="shared" si="9"/>
        <v>2</v>
      </c>
      <c r="AG13" s="124">
        <v>165</v>
      </c>
      <c r="AH13" s="93">
        <f t="shared" si="10"/>
        <v>10.738255033557047</v>
      </c>
      <c r="AI13" s="83"/>
      <c r="AJ13" s="124">
        <v>165</v>
      </c>
      <c r="AK13" s="94">
        <f t="shared" si="11"/>
        <v>1</v>
      </c>
      <c r="AL13" s="89">
        <v>153</v>
      </c>
      <c r="AM13" s="125">
        <v>4</v>
      </c>
      <c r="AN13" s="126">
        <f t="shared" si="12"/>
        <v>18</v>
      </c>
      <c r="AO13" s="125">
        <v>2</v>
      </c>
      <c r="AP13" s="85">
        <v>1</v>
      </c>
      <c r="AQ13" s="126">
        <f t="shared" si="13"/>
        <v>4</v>
      </c>
      <c r="AR13" s="126">
        <f t="shared" si="14"/>
        <v>3</v>
      </c>
      <c r="AS13" s="127">
        <v>165</v>
      </c>
      <c r="AT13" s="113">
        <f t="shared" si="15"/>
        <v>7.8431372549019605</v>
      </c>
      <c r="AU13" s="111"/>
      <c r="AV13" s="127">
        <v>165</v>
      </c>
      <c r="AW13" s="112">
        <f t="shared" si="16"/>
        <v>1</v>
      </c>
    </row>
    <row r="14" spans="1:49" x14ac:dyDescent="0.35">
      <c r="A14" s="8">
        <v>2</v>
      </c>
      <c r="B14" s="4" t="s">
        <v>19</v>
      </c>
      <c r="C14" s="4">
        <v>12</v>
      </c>
      <c r="D14" s="4" t="s">
        <v>23</v>
      </c>
      <c r="E14" s="73">
        <v>62</v>
      </c>
      <c r="F14" s="96"/>
      <c r="G14" s="96">
        <v>1</v>
      </c>
      <c r="H14" s="96">
        <v>1</v>
      </c>
      <c r="I14" s="96">
        <v>68</v>
      </c>
      <c r="J14" s="98">
        <f t="shared" si="0"/>
        <v>9.67741935483871</v>
      </c>
      <c r="K14" s="75"/>
      <c r="L14" s="97">
        <v>67</v>
      </c>
      <c r="M14" s="100">
        <f t="shared" si="1"/>
        <v>0.98529411764705888</v>
      </c>
      <c r="N14" s="89">
        <v>64</v>
      </c>
      <c r="O14" s="118">
        <v>4</v>
      </c>
      <c r="P14" s="119">
        <f t="shared" si="2"/>
        <v>4</v>
      </c>
      <c r="Q14" s="118"/>
      <c r="R14" s="118"/>
      <c r="S14" s="119">
        <f t="shared" si="3"/>
        <v>1</v>
      </c>
      <c r="T14" s="119">
        <f t="shared" si="4"/>
        <v>1</v>
      </c>
      <c r="U14" s="120">
        <v>71</v>
      </c>
      <c r="V14" s="106">
        <f t="shared" si="5"/>
        <v>10.9375</v>
      </c>
      <c r="W14" s="120"/>
      <c r="X14" s="120">
        <v>70</v>
      </c>
      <c r="Y14" s="77">
        <f t="shared" si="6"/>
        <v>0.9859154929577465</v>
      </c>
      <c r="Z14" s="73">
        <v>68</v>
      </c>
      <c r="AA14" s="122"/>
      <c r="AB14" s="123">
        <f t="shared" si="7"/>
        <v>4</v>
      </c>
      <c r="AC14" s="122">
        <v>2</v>
      </c>
      <c r="AD14" s="122">
        <v>1</v>
      </c>
      <c r="AE14" s="123">
        <f t="shared" si="8"/>
        <v>3</v>
      </c>
      <c r="AF14" s="123">
        <f t="shared" si="9"/>
        <v>2</v>
      </c>
      <c r="AG14" s="124">
        <v>69</v>
      </c>
      <c r="AH14" s="93">
        <f t="shared" si="10"/>
        <v>1.4705882352941175</v>
      </c>
      <c r="AI14" s="83"/>
      <c r="AJ14" s="124">
        <v>68</v>
      </c>
      <c r="AK14" s="94">
        <f t="shared" si="11"/>
        <v>0.98550724637681164</v>
      </c>
      <c r="AL14" s="89">
        <v>69</v>
      </c>
      <c r="AM14" s="125">
        <v>2</v>
      </c>
      <c r="AN14" s="126">
        <f t="shared" si="12"/>
        <v>6</v>
      </c>
      <c r="AO14" s="125">
        <v>2</v>
      </c>
      <c r="AP14" s="85">
        <v>2</v>
      </c>
      <c r="AQ14" s="126">
        <f t="shared" si="13"/>
        <v>5</v>
      </c>
      <c r="AR14" s="126">
        <f t="shared" si="14"/>
        <v>4</v>
      </c>
      <c r="AS14" s="127">
        <v>70</v>
      </c>
      <c r="AT14" s="113">
        <f t="shared" si="15"/>
        <v>1.4492753623188406</v>
      </c>
      <c r="AU14" s="87"/>
      <c r="AV14" s="127">
        <v>69</v>
      </c>
      <c r="AW14" s="112">
        <f t="shared" si="16"/>
        <v>0.98571428571428577</v>
      </c>
    </row>
    <row r="15" spans="1:49" x14ac:dyDescent="0.35">
      <c r="A15" s="8">
        <v>2</v>
      </c>
      <c r="B15" s="4" t="s">
        <v>19</v>
      </c>
      <c r="C15" s="4">
        <v>19</v>
      </c>
      <c r="D15" s="4" t="s">
        <v>27</v>
      </c>
      <c r="E15" s="73">
        <v>9231</v>
      </c>
      <c r="F15" s="96">
        <v>243</v>
      </c>
      <c r="G15" s="96">
        <v>194</v>
      </c>
      <c r="H15" s="96">
        <v>143</v>
      </c>
      <c r="I15" s="96">
        <v>9377</v>
      </c>
      <c r="J15" s="98">
        <f t="shared" si="0"/>
        <v>1.5816271259885168</v>
      </c>
      <c r="K15" s="75">
        <v>12</v>
      </c>
      <c r="L15" s="97">
        <v>9300</v>
      </c>
      <c r="M15" s="100">
        <f t="shared" si="1"/>
        <v>0.9917884184707263</v>
      </c>
      <c r="N15" s="89">
        <v>9211</v>
      </c>
      <c r="O15" s="118">
        <v>258</v>
      </c>
      <c r="P15" s="119">
        <f t="shared" si="2"/>
        <v>501</v>
      </c>
      <c r="Q15" s="118">
        <v>129</v>
      </c>
      <c r="R15" s="118">
        <v>94</v>
      </c>
      <c r="S15" s="119">
        <f t="shared" si="3"/>
        <v>323</v>
      </c>
      <c r="T15" s="119">
        <f t="shared" si="4"/>
        <v>237</v>
      </c>
      <c r="U15" s="120">
        <v>9476</v>
      </c>
      <c r="V15" s="106">
        <f t="shared" si="5"/>
        <v>2.8769948974052761</v>
      </c>
      <c r="W15" s="120">
        <v>12</v>
      </c>
      <c r="X15" s="120">
        <v>9426</v>
      </c>
      <c r="Y15" s="77">
        <f t="shared" si="6"/>
        <v>0.99472351203039255</v>
      </c>
      <c r="Z15" s="73">
        <v>9312</v>
      </c>
      <c r="AA15" s="122">
        <v>247</v>
      </c>
      <c r="AB15" s="123">
        <f t="shared" si="7"/>
        <v>748</v>
      </c>
      <c r="AC15" s="122">
        <v>131</v>
      </c>
      <c r="AD15" s="122">
        <v>86</v>
      </c>
      <c r="AE15" s="123">
        <f t="shared" si="8"/>
        <v>454</v>
      </c>
      <c r="AF15" s="123">
        <f t="shared" si="9"/>
        <v>323</v>
      </c>
      <c r="AG15" s="124">
        <v>9561</v>
      </c>
      <c r="AH15" s="93">
        <f t="shared" si="10"/>
        <v>2.6739690721649483</v>
      </c>
      <c r="AI15" s="83">
        <v>12</v>
      </c>
      <c r="AJ15" s="124">
        <v>9514</v>
      </c>
      <c r="AK15" s="94">
        <f t="shared" si="11"/>
        <v>0.99508419621378519</v>
      </c>
      <c r="AL15" s="89">
        <v>9328</v>
      </c>
      <c r="AM15" s="125">
        <v>250</v>
      </c>
      <c r="AN15" s="126">
        <f t="shared" si="12"/>
        <v>998</v>
      </c>
      <c r="AO15" s="125">
        <v>138</v>
      </c>
      <c r="AP15" s="85">
        <v>90</v>
      </c>
      <c r="AQ15" s="126">
        <f t="shared" si="13"/>
        <v>592</v>
      </c>
      <c r="AR15" s="126">
        <f t="shared" si="14"/>
        <v>413</v>
      </c>
      <c r="AS15" s="127">
        <v>9655</v>
      </c>
      <c r="AT15" s="113">
        <f t="shared" si="15"/>
        <v>3.5055746140651802</v>
      </c>
      <c r="AU15" s="87">
        <v>12</v>
      </c>
      <c r="AV15" s="127">
        <v>9576</v>
      </c>
      <c r="AW15" s="112">
        <f t="shared" si="16"/>
        <v>0.99181771103055416</v>
      </c>
    </row>
    <row r="16" spans="1:49" x14ac:dyDescent="0.35">
      <c r="A16" s="8">
        <v>2</v>
      </c>
      <c r="B16" s="4" t="s">
        <v>19</v>
      </c>
      <c r="C16" s="4">
        <v>46</v>
      </c>
      <c r="D16" s="4" t="s">
        <v>26</v>
      </c>
      <c r="E16" s="73">
        <v>535</v>
      </c>
      <c r="F16" s="96">
        <v>14</v>
      </c>
      <c r="G16" s="96">
        <v>16</v>
      </c>
      <c r="H16" s="96">
        <v>5</v>
      </c>
      <c r="I16" s="96">
        <v>547</v>
      </c>
      <c r="J16" s="98">
        <f t="shared" si="0"/>
        <v>2.2429906542056073</v>
      </c>
      <c r="K16" s="75"/>
      <c r="L16" s="97">
        <v>536</v>
      </c>
      <c r="M16" s="100">
        <f t="shared" si="1"/>
        <v>0.979890310786106</v>
      </c>
      <c r="N16" s="89">
        <v>539</v>
      </c>
      <c r="O16" s="118">
        <v>13</v>
      </c>
      <c r="P16" s="119">
        <f t="shared" si="2"/>
        <v>27</v>
      </c>
      <c r="Q16" s="118">
        <v>4</v>
      </c>
      <c r="R16" s="118">
        <v>1</v>
      </c>
      <c r="S16" s="119">
        <f t="shared" si="3"/>
        <v>20</v>
      </c>
      <c r="T16" s="119">
        <f t="shared" si="4"/>
        <v>6</v>
      </c>
      <c r="U16" s="120">
        <v>556</v>
      </c>
      <c r="V16" s="106">
        <f t="shared" si="5"/>
        <v>3.1539888682745829</v>
      </c>
      <c r="W16" s="120"/>
      <c r="X16" s="120">
        <v>548</v>
      </c>
      <c r="Y16" s="77">
        <f t="shared" si="6"/>
        <v>0.98561151079136688</v>
      </c>
      <c r="Z16" s="73">
        <v>549</v>
      </c>
      <c r="AA16" s="122">
        <v>9</v>
      </c>
      <c r="AB16" s="123">
        <f t="shared" si="7"/>
        <v>36</v>
      </c>
      <c r="AC16" s="122">
        <v>3</v>
      </c>
      <c r="AD16" s="122">
        <v>2</v>
      </c>
      <c r="AE16" s="123">
        <f t="shared" si="8"/>
        <v>23</v>
      </c>
      <c r="AF16" s="123">
        <f t="shared" si="9"/>
        <v>8</v>
      </c>
      <c r="AG16" s="124">
        <v>562</v>
      </c>
      <c r="AH16" s="93">
        <f t="shared" si="10"/>
        <v>2.3679417122040074</v>
      </c>
      <c r="AI16" s="83"/>
      <c r="AJ16" s="124">
        <v>554</v>
      </c>
      <c r="AK16" s="94">
        <f t="shared" si="11"/>
        <v>0.98576512455516019</v>
      </c>
      <c r="AL16" s="89">
        <v>549</v>
      </c>
      <c r="AM16" s="125">
        <v>13</v>
      </c>
      <c r="AN16" s="126">
        <f t="shared" si="12"/>
        <v>49</v>
      </c>
      <c r="AO16" s="125">
        <v>11</v>
      </c>
      <c r="AP16" s="85">
        <v>7</v>
      </c>
      <c r="AQ16" s="126">
        <f t="shared" si="13"/>
        <v>34</v>
      </c>
      <c r="AR16" s="126">
        <f t="shared" si="14"/>
        <v>15</v>
      </c>
      <c r="AS16" s="127">
        <v>564</v>
      </c>
      <c r="AT16" s="113">
        <f t="shared" si="15"/>
        <v>2.7322404371584699</v>
      </c>
      <c r="AU16" s="87"/>
      <c r="AV16" s="127">
        <v>553</v>
      </c>
      <c r="AW16" s="112">
        <f t="shared" si="16"/>
        <v>0.98049645390070927</v>
      </c>
    </row>
    <row r="17" spans="1:49" x14ac:dyDescent="0.35">
      <c r="A17" s="8">
        <v>2</v>
      </c>
      <c r="B17" s="4" t="s">
        <v>19</v>
      </c>
      <c r="C17" s="4">
        <v>49</v>
      </c>
      <c r="D17" s="4" t="s">
        <v>22</v>
      </c>
      <c r="E17" s="73">
        <v>373</v>
      </c>
      <c r="F17" s="96">
        <v>9</v>
      </c>
      <c r="G17" s="96">
        <v>6</v>
      </c>
      <c r="H17" s="96">
        <v>3</v>
      </c>
      <c r="I17" s="96">
        <v>382</v>
      </c>
      <c r="J17" s="98">
        <f t="shared" si="0"/>
        <v>2.4128686327077746</v>
      </c>
      <c r="K17" s="75"/>
      <c r="L17" s="97">
        <v>382</v>
      </c>
      <c r="M17" s="100">
        <f t="shared" si="1"/>
        <v>1</v>
      </c>
      <c r="N17" s="89">
        <v>373</v>
      </c>
      <c r="O17" s="118">
        <v>10</v>
      </c>
      <c r="P17" s="119">
        <f t="shared" si="2"/>
        <v>19</v>
      </c>
      <c r="Q17" s="118">
        <v>7</v>
      </c>
      <c r="R17" s="118">
        <v>1</v>
      </c>
      <c r="S17" s="119">
        <f t="shared" si="3"/>
        <v>13</v>
      </c>
      <c r="T17" s="119">
        <f t="shared" si="4"/>
        <v>4</v>
      </c>
      <c r="U17" s="120">
        <v>382</v>
      </c>
      <c r="V17" s="106">
        <f t="shared" si="5"/>
        <v>2.4128686327077746</v>
      </c>
      <c r="W17" s="120"/>
      <c r="X17" s="120">
        <v>382</v>
      </c>
      <c r="Y17" s="77">
        <f t="shared" si="6"/>
        <v>1</v>
      </c>
      <c r="Z17" s="73">
        <v>374</v>
      </c>
      <c r="AA17" s="122">
        <v>8</v>
      </c>
      <c r="AB17" s="123">
        <f t="shared" si="7"/>
        <v>27</v>
      </c>
      <c r="AC17" s="122">
        <v>8</v>
      </c>
      <c r="AD17" s="122">
        <v>5</v>
      </c>
      <c r="AE17" s="123">
        <f t="shared" si="8"/>
        <v>21</v>
      </c>
      <c r="AF17" s="123">
        <f t="shared" si="9"/>
        <v>9</v>
      </c>
      <c r="AG17" s="124">
        <v>385</v>
      </c>
      <c r="AH17" s="93">
        <f t="shared" si="10"/>
        <v>2.9411764705882351</v>
      </c>
      <c r="AI17" s="83"/>
      <c r="AJ17" s="124">
        <v>384</v>
      </c>
      <c r="AK17" s="94">
        <f t="shared" si="11"/>
        <v>0.9974025974025974</v>
      </c>
      <c r="AL17" s="89">
        <v>379</v>
      </c>
      <c r="AM17" s="125">
        <v>7</v>
      </c>
      <c r="AN17" s="126">
        <f t="shared" si="12"/>
        <v>34</v>
      </c>
      <c r="AO17" s="125">
        <v>7</v>
      </c>
      <c r="AP17" s="85">
        <v>4</v>
      </c>
      <c r="AQ17" s="126">
        <f t="shared" si="13"/>
        <v>28</v>
      </c>
      <c r="AR17" s="126">
        <f t="shared" si="14"/>
        <v>13</v>
      </c>
      <c r="AS17" s="127">
        <v>387</v>
      </c>
      <c r="AT17" s="113">
        <f t="shared" si="15"/>
        <v>2.1108179419525066</v>
      </c>
      <c r="AU17" s="87"/>
      <c r="AV17" s="127">
        <v>384</v>
      </c>
      <c r="AW17" s="112">
        <f t="shared" si="16"/>
        <v>0.99224806201550386</v>
      </c>
    </row>
    <row r="18" spans="1:49" x14ac:dyDescent="0.35">
      <c r="A18" s="8">
        <v>2</v>
      </c>
      <c r="B18" s="4" t="s">
        <v>19</v>
      </c>
      <c r="C18" s="4">
        <v>52</v>
      </c>
      <c r="D18" s="4" t="s">
        <v>24</v>
      </c>
      <c r="E18" s="73">
        <v>2116</v>
      </c>
      <c r="F18" s="96">
        <v>64</v>
      </c>
      <c r="G18" s="96">
        <v>40</v>
      </c>
      <c r="H18" s="96">
        <v>34</v>
      </c>
      <c r="I18" s="96">
        <v>2237</v>
      </c>
      <c r="J18" s="98">
        <f t="shared" si="0"/>
        <v>5.7183364839319468</v>
      </c>
      <c r="K18" s="75">
        <v>2</v>
      </c>
      <c r="L18" s="97">
        <v>2223</v>
      </c>
      <c r="M18" s="100">
        <f t="shared" si="1"/>
        <v>0.99374161823871254</v>
      </c>
      <c r="N18" s="89">
        <v>2141</v>
      </c>
      <c r="O18" s="118">
        <v>70</v>
      </c>
      <c r="P18" s="119">
        <f t="shared" si="2"/>
        <v>134</v>
      </c>
      <c r="Q18" s="118">
        <v>29</v>
      </c>
      <c r="R18" s="118">
        <v>21</v>
      </c>
      <c r="S18" s="119">
        <f t="shared" si="3"/>
        <v>69</v>
      </c>
      <c r="T18" s="119">
        <f t="shared" si="4"/>
        <v>55</v>
      </c>
      <c r="U18" s="120">
        <v>2298</v>
      </c>
      <c r="V18" s="106">
        <f t="shared" si="5"/>
        <v>7.3330219523587106</v>
      </c>
      <c r="W18" s="120">
        <v>2</v>
      </c>
      <c r="X18" s="120">
        <v>2287</v>
      </c>
      <c r="Y18" s="77">
        <f t="shared" si="6"/>
        <v>0.99521322889469099</v>
      </c>
      <c r="Z18" s="73">
        <v>2155</v>
      </c>
      <c r="AA18" s="122">
        <v>65</v>
      </c>
      <c r="AB18" s="123">
        <f t="shared" si="7"/>
        <v>199</v>
      </c>
      <c r="AC18" s="122">
        <v>24</v>
      </c>
      <c r="AD18" s="122">
        <v>19</v>
      </c>
      <c r="AE18" s="123">
        <f t="shared" si="8"/>
        <v>93</v>
      </c>
      <c r="AF18" s="123">
        <f t="shared" si="9"/>
        <v>74</v>
      </c>
      <c r="AG18" s="124">
        <v>2357</v>
      </c>
      <c r="AH18" s="93">
        <f t="shared" si="10"/>
        <v>9.3735498839907194</v>
      </c>
      <c r="AI18" s="83">
        <v>2</v>
      </c>
      <c r="AJ18" s="124">
        <v>2345</v>
      </c>
      <c r="AK18" s="94">
        <f t="shared" si="11"/>
        <v>0.99490878235044544</v>
      </c>
      <c r="AL18" s="89">
        <v>2213</v>
      </c>
      <c r="AM18" s="125">
        <v>64</v>
      </c>
      <c r="AN18" s="126">
        <f t="shared" si="12"/>
        <v>263</v>
      </c>
      <c r="AO18" s="125">
        <v>23</v>
      </c>
      <c r="AP18" s="85">
        <v>14</v>
      </c>
      <c r="AQ18" s="126">
        <f t="shared" si="13"/>
        <v>116</v>
      </c>
      <c r="AR18" s="126">
        <f t="shared" si="14"/>
        <v>88</v>
      </c>
      <c r="AS18" s="127">
        <v>2414</v>
      </c>
      <c r="AT18" s="113">
        <f t="shared" si="15"/>
        <v>9.0826931766832359</v>
      </c>
      <c r="AU18" s="87">
        <v>2</v>
      </c>
      <c r="AV18" s="127">
        <v>2396</v>
      </c>
      <c r="AW18" s="112">
        <f t="shared" si="16"/>
        <v>0.99254349627174809</v>
      </c>
    </row>
    <row r="19" spans="1:49" x14ac:dyDescent="0.35">
      <c r="A19" s="8">
        <v>2</v>
      </c>
      <c r="B19" s="4" t="s">
        <v>19</v>
      </c>
      <c r="C19" s="4">
        <v>53</v>
      </c>
      <c r="D19" s="4" t="s">
        <v>25</v>
      </c>
      <c r="E19" s="73">
        <v>575</v>
      </c>
      <c r="F19" s="96">
        <v>16</v>
      </c>
      <c r="G19" s="96">
        <v>7</v>
      </c>
      <c r="H19" s="96">
        <v>2</v>
      </c>
      <c r="I19" s="96">
        <v>589</v>
      </c>
      <c r="J19" s="98">
        <f t="shared" si="0"/>
        <v>2.4347826086956523</v>
      </c>
      <c r="K19" s="75"/>
      <c r="L19" s="97">
        <v>584</v>
      </c>
      <c r="M19" s="100">
        <f t="shared" si="1"/>
        <v>0.99151103565365029</v>
      </c>
      <c r="N19" s="89">
        <v>565</v>
      </c>
      <c r="O19" s="118">
        <v>15</v>
      </c>
      <c r="P19" s="119">
        <f t="shared" si="2"/>
        <v>31</v>
      </c>
      <c r="Q19" s="118">
        <v>5</v>
      </c>
      <c r="R19" s="118"/>
      <c r="S19" s="119">
        <f t="shared" si="3"/>
        <v>12</v>
      </c>
      <c r="T19" s="119">
        <f t="shared" si="4"/>
        <v>2</v>
      </c>
      <c r="U19" s="120">
        <v>599</v>
      </c>
      <c r="V19" s="106">
        <f t="shared" si="5"/>
        <v>6.0176991150442474</v>
      </c>
      <c r="W19" s="120"/>
      <c r="X19" s="120">
        <v>596</v>
      </c>
      <c r="Y19" s="77">
        <f t="shared" si="6"/>
        <v>0.994991652754591</v>
      </c>
      <c r="Z19" s="73">
        <v>572</v>
      </c>
      <c r="AA19" s="122">
        <v>18</v>
      </c>
      <c r="AB19" s="123">
        <f t="shared" si="7"/>
        <v>49</v>
      </c>
      <c r="AC19" s="122">
        <v>14</v>
      </c>
      <c r="AD19" s="122">
        <v>7</v>
      </c>
      <c r="AE19" s="123">
        <f t="shared" si="8"/>
        <v>26</v>
      </c>
      <c r="AF19" s="123">
        <f t="shared" si="9"/>
        <v>9</v>
      </c>
      <c r="AG19" s="124">
        <v>602</v>
      </c>
      <c r="AH19" s="93">
        <f t="shared" si="10"/>
        <v>5.244755244755245</v>
      </c>
      <c r="AI19" s="83"/>
      <c r="AJ19" s="124">
        <v>598</v>
      </c>
      <c r="AK19" s="94">
        <f t="shared" si="11"/>
        <v>0.99335548172757471</v>
      </c>
      <c r="AL19" s="89">
        <v>580</v>
      </c>
      <c r="AM19" s="125">
        <v>8</v>
      </c>
      <c r="AN19" s="126">
        <f t="shared" si="12"/>
        <v>57</v>
      </c>
      <c r="AO19" s="125">
        <v>11</v>
      </c>
      <c r="AP19" s="85">
        <v>8</v>
      </c>
      <c r="AQ19" s="126">
        <f t="shared" si="13"/>
        <v>37</v>
      </c>
      <c r="AR19" s="126">
        <f t="shared" si="14"/>
        <v>17</v>
      </c>
      <c r="AS19" s="127">
        <v>597</v>
      </c>
      <c r="AT19" s="113">
        <f t="shared" si="15"/>
        <v>2.9310344827586206</v>
      </c>
      <c r="AU19" s="111"/>
      <c r="AV19" s="127">
        <v>594</v>
      </c>
      <c r="AW19" s="112">
        <f t="shared" si="16"/>
        <v>0.99497487437185927</v>
      </c>
    </row>
    <row r="20" spans="1:49" x14ac:dyDescent="0.35">
      <c r="A20" s="8">
        <v>2</v>
      </c>
      <c r="B20" s="4" t="s">
        <v>19</v>
      </c>
      <c r="C20" s="4">
        <v>69</v>
      </c>
      <c r="D20" s="4" t="s">
        <v>20</v>
      </c>
      <c r="E20" s="73">
        <v>336</v>
      </c>
      <c r="F20" s="96">
        <v>8</v>
      </c>
      <c r="G20" s="96">
        <v>3</v>
      </c>
      <c r="H20" s="96">
        <v>1</v>
      </c>
      <c r="I20" s="96">
        <v>340</v>
      </c>
      <c r="J20" s="98">
        <f t="shared" si="0"/>
        <v>1.1904761904761905</v>
      </c>
      <c r="K20" s="75"/>
      <c r="L20" s="97">
        <v>335</v>
      </c>
      <c r="M20" s="100">
        <f t="shared" si="1"/>
        <v>0.98529411764705888</v>
      </c>
      <c r="N20" s="89">
        <v>340</v>
      </c>
      <c r="O20" s="118">
        <v>7</v>
      </c>
      <c r="P20" s="119">
        <f t="shared" si="2"/>
        <v>15</v>
      </c>
      <c r="Q20" s="118">
        <v>5</v>
      </c>
      <c r="R20" s="118">
        <v>4</v>
      </c>
      <c r="S20" s="119">
        <f t="shared" si="3"/>
        <v>8</v>
      </c>
      <c r="T20" s="119">
        <f t="shared" si="4"/>
        <v>5</v>
      </c>
      <c r="U20" s="120">
        <v>341</v>
      </c>
      <c r="V20" s="106">
        <f t="shared" si="5"/>
        <v>0.29411764705882354</v>
      </c>
      <c r="W20" s="120"/>
      <c r="X20" s="120">
        <v>338</v>
      </c>
      <c r="Y20" s="77">
        <f t="shared" si="6"/>
        <v>0.99120234604105573</v>
      </c>
      <c r="Z20" s="73">
        <v>338</v>
      </c>
      <c r="AA20" s="122">
        <v>6</v>
      </c>
      <c r="AB20" s="123">
        <f t="shared" si="7"/>
        <v>21</v>
      </c>
      <c r="AC20" s="122">
        <v>3</v>
      </c>
      <c r="AD20" s="122">
        <v>2</v>
      </c>
      <c r="AE20" s="123">
        <f t="shared" si="8"/>
        <v>11</v>
      </c>
      <c r="AF20" s="123">
        <f t="shared" si="9"/>
        <v>7</v>
      </c>
      <c r="AG20" s="124">
        <v>347</v>
      </c>
      <c r="AH20" s="93">
        <f t="shared" si="10"/>
        <v>2.6627218934911245</v>
      </c>
      <c r="AI20" s="83"/>
      <c r="AJ20" s="124">
        <v>345</v>
      </c>
      <c r="AK20" s="94">
        <f t="shared" si="11"/>
        <v>0.99423631123919309</v>
      </c>
      <c r="AL20" s="89">
        <v>335</v>
      </c>
      <c r="AM20" s="125">
        <v>5</v>
      </c>
      <c r="AN20" s="126">
        <f t="shared" si="12"/>
        <v>26</v>
      </c>
      <c r="AO20" s="125">
        <v>2</v>
      </c>
      <c r="AP20" s="85">
        <v>1</v>
      </c>
      <c r="AQ20" s="126">
        <f t="shared" si="13"/>
        <v>13</v>
      </c>
      <c r="AR20" s="126">
        <f t="shared" si="14"/>
        <v>8</v>
      </c>
      <c r="AS20" s="127">
        <v>351</v>
      </c>
      <c r="AT20" s="113">
        <f t="shared" si="15"/>
        <v>4.7761194029850751</v>
      </c>
      <c r="AU20" s="111"/>
      <c r="AV20" s="127">
        <v>349</v>
      </c>
      <c r="AW20" s="112">
        <f t="shared" si="16"/>
        <v>0.99430199430199429</v>
      </c>
    </row>
    <row r="21" spans="1:49" x14ac:dyDescent="0.35">
      <c r="A21" s="8">
        <v>2</v>
      </c>
      <c r="B21" s="4" t="s">
        <v>19</v>
      </c>
      <c r="C21" s="4">
        <v>72</v>
      </c>
      <c r="D21" s="4" t="s">
        <v>21</v>
      </c>
      <c r="E21" s="73">
        <v>434</v>
      </c>
      <c r="F21" s="96">
        <v>11</v>
      </c>
      <c r="G21" s="96">
        <v>7</v>
      </c>
      <c r="H21" s="96">
        <v>2</v>
      </c>
      <c r="I21" s="96">
        <v>443</v>
      </c>
      <c r="J21" s="98">
        <f t="shared" si="0"/>
        <v>2.0737327188940093</v>
      </c>
      <c r="K21" s="75"/>
      <c r="L21" s="97">
        <v>440</v>
      </c>
      <c r="M21" s="100">
        <f t="shared" si="1"/>
        <v>0.99322799097065462</v>
      </c>
      <c r="N21" s="89">
        <v>432</v>
      </c>
      <c r="O21" s="118">
        <v>8</v>
      </c>
      <c r="P21" s="119">
        <f t="shared" si="2"/>
        <v>19</v>
      </c>
      <c r="Q21" s="118">
        <v>4</v>
      </c>
      <c r="R21" s="118">
        <v>3</v>
      </c>
      <c r="S21" s="119">
        <f t="shared" si="3"/>
        <v>11</v>
      </c>
      <c r="T21" s="119">
        <f t="shared" si="4"/>
        <v>5</v>
      </c>
      <c r="U21" s="120">
        <v>445</v>
      </c>
      <c r="V21" s="106">
        <f t="shared" si="5"/>
        <v>3.0092592592592591</v>
      </c>
      <c r="W21" s="120"/>
      <c r="X21" s="120">
        <v>443</v>
      </c>
      <c r="Y21" s="77">
        <f t="shared" si="6"/>
        <v>0.99550561797752812</v>
      </c>
      <c r="Z21" s="73">
        <v>439</v>
      </c>
      <c r="AA21" s="122">
        <v>5</v>
      </c>
      <c r="AB21" s="123">
        <f t="shared" si="7"/>
        <v>24</v>
      </c>
      <c r="AC21" s="122">
        <v>7</v>
      </c>
      <c r="AD21" s="122">
        <v>5</v>
      </c>
      <c r="AE21" s="123">
        <f t="shared" si="8"/>
        <v>18</v>
      </c>
      <c r="AF21" s="123">
        <f t="shared" si="9"/>
        <v>10</v>
      </c>
      <c r="AG21" s="124">
        <v>442</v>
      </c>
      <c r="AH21" s="93">
        <f t="shared" si="10"/>
        <v>0.68337129840546695</v>
      </c>
      <c r="AI21" s="83"/>
      <c r="AJ21" s="124">
        <v>440</v>
      </c>
      <c r="AK21" s="94">
        <f t="shared" si="11"/>
        <v>0.99547511312217196</v>
      </c>
      <c r="AL21" s="89">
        <v>439</v>
      </c>
      <c r="AM21" s="125">
        <v>8</v>
      </c>
      <c r="AN21" s="126">
        <f t="shared" si="12"/>
        <v>32</v>
      </c>
      <c r="AO21" s="125">
        <v>7</v>
      </c>
      <c r="AP21" s="85">
        <v>6</v>
      </c>
      <c r="AQ21" s="126">
        <f t="shared" si="13"/>
        <v>25</v>
      </c>
      <c r="AR21" s="126">
        <f t="shared" si="14"/>
        <v>16</v>
      </c>
      <c r="AS21" s="127">
        <v>442</v>
      </c>
      <c r="AT21" s="113">
        <f t="shared" si="15"/>
        <v>0.68337129840546695</v>
      </c>
      <c r="AU21" s="111"/>
      <c r="AV21" s="127">
        <v>439</v>
      </c>
      <c r="AW21" s="112">
        <f t="shared" si="16"/>
        <v>0.99321266968325794</v>
      </c>
    </row>
    <row r="22" spans="1:49" x14ac:dyDescent="0.35">
      <c r="A22" s="8">
        <v>3</v>
      </c>
      <c r="B22" s="4" t="s">
        <v>28</v>
      </c>
      <c r="C22" s="4">
        <v>21</v>
      </c>
      <c r="D22" s="4" t="s">
        <v>32</v>
      </c>
      <c r="E22" s="73">
        <v>4067</v>
      </c>
      <c r="F22" s="96">
        <v>111</v>
      </c>
      <c r="G22" s="96">
        <v>69</v>
      </c>
      <c r="H22" s="96">
        <v>37</v>
      </c>
      <c r="I22" s="96">
        <v>4149</v>
      </c>
      <c r="J22" s="98">
        <f t="shared" si="0"/>
        <v>2.0162281780181952</v>
      </c>
      <c r="K22" s="75">
        <v>2</v>
      </c>
      <c r="L22" s="97">
        <v>4110</v>
      </c>
      <c r="M22" s="100">
        <f t="shared" si="1"/>
        <v>0.99060014461315982</v>
      </c>
      <c r="N22" s="89">
        <v>4037</v>
      </c>
      <c r="O22" s="118">
        <v>79</v>
      </c>
      <c r="P22" s="119">
        <f t="shared" si="2"/>
        <v>190</v>
      </c>
      <c r="Q22" s="118">
        <v>66</v>
      </c>
      <c r="R22" s="118">
        <v>28</v>
      </c>
      <c r="S22" s="119">
        <f t="shared" si="3"/>
        <v>135</v>
      </c>
      <c r="T22" s="119">
        <f t="shared" si="4"/>
        <v>65</v>
      </c>
      <c r="U22" s="120">
        <v>4152</v>
      </c>
      <c r="V22" s="106">
        <f t="shared" si="5"/>
        <v>2.8486499876145652</v>
      </c>
      <c r="W22" s="120">
        <v>1</v>
      </c>
      <c r="X22" s="120">
        <v>4125</v>
      </c>
      <c r="Y22" s="77">
        <f t="shared" si="6"/>
        <v>0.99349710982658956</v>
      </c>
      <c r="Z22" s="73">
        <v>4073</v>
      </c>
      <c r="AA22" s="122">
        <v>89</v>
      </c>
      <c r="AB22" s="123">
        <f t="shared" si="7"/>
        <v>279</v>
      </c>
      <c r="AC22" s="122">
        <v>45</v>
      </c>
      <c r="AD22" s="122">
        <v>16</v>
      </c>
      <c r="AE22" s="123">
        <f t="shared" si="8"/>
        <v>180</v>
      </c>
      <c r="AF22" s="123">
        <f t="shared" si="9"/>
        <v>81</v>
      </c>
      <c r="AG22" s="124">
        <v>4193</v>
      </c>
      <c r="AH22" s="93">
        <f t="shared" si="10"/>
        <v>2.9462312791554135</v>
      </c>
      <c r="AI22" s="83">
        <v>1</v>
      </c>
      <c r="AJ22" s="124">
        <v>4161</v>
      </c>
      <c r="AK22" s="94">
        <f t="shared" si="11"/>
        <v>0.99236823276890052</v>
      </c>
      <c r="AL22" s="89">
        <v>4107</v>
      </c>
      <c r="AM22" s="125">
        <v>97</v>
      </c>
      <c r="AN22" s="126">
        <f t="shared" si="12"/>
        <v>376</v>
      </c>
      <c r="AO22" s="125">
        <v>45</v>
      </c>
      <c r="AP22" s="85">
        <v>11</v>
      </c>
      <c r="AQ22" s="126">
        <f t="shared" si="13"/>
        <v>225</v>
      </c>
      <c r="AR22" s="126">
        <f t="shared" si="14"/>
        <v>92</v>
      </c>
      <c r="AS22" s="127">
        <v>4248</v>
      </c>
      <c r="AT22" s="113">
        <f t="shared" si="15"/>
        <v>3.4331628926223519</v>
      </c>
      <c r="AU22" s="87">
        <v>1</v>
      </c>
      <c r="AV22" s="127">
        <v>4192</v>
      </c>
      <c r="AW22" s="112">
        <f t="shared" si="16"/>
        <v>0.98681732580037662</v>
      </c>
    </row>
    <row r="23" spans="1:49" x14ac:dyDescent="0.35">
      <c r="A23" s="8">
        <v>3</v>
      </c>
      <c r="B23" s="4" t="s">
        <v>28</v>
      </c>
      <c r="C23" s="4">
        <v>23</v>
      </c>
      <c r="D23" s="4" t="s">
        <v>35</v>
      </c>
      <c r="E23" s="73">
        <v>138</v>
      </c>
      <c r="F23" s="96">
        <v>4</v>
      </c>
      <c r="G23" s="96">
        <v>5</v>
      </c>
      <c r="H23" s="96">
        <v>3</v>
      </c>
      <c r="I23" s="96">
        <v>157</v>
      </c>
      <c r="J23" s="98">
        <f t="shared" si="0"/>
        <v>13.768115942028986</v>
      </c>
      <c r="K23" s="75"/>
      <c r="L23" s="97">
        <v>157</v>
      </c>
      <c r="M23" s="100">
        <f t="shared" si="1"/>
        <v>1</v>
      </c>
      <c r="N23" s="89">
        <v>146</v>
      </c>
      <c r="O23" s="118">
        <v>4</v>
      </c>
      <c r="P23" s="119">
        <f t="shared" si="2"/>
        <v>8</v>
      </c>
      <c r="Q23" s="118">
        <v>2</v>
      </c>
      <c r="R23" s="118">
        <v>2</v>
      </c>
      <c r="S23" s="119">
        <f t="shared" si="3"/>
        <v>7</v>
      </c>
      <c r="T23" s="119">
        <f t="shared" si="4"/>
        <v>5</v>
      </c>
      <c r="U23" s="120">
        <v>161</v>
      </c>
      <c r="V23" s="106">
        <f t="shared" si="5"/>
        <v>10.273972602739725</v>
      </c>
      <c r="W23" s="120"/>
      <c r="X23" s="120">
        <v>161</v>
      </c>
      <c r="Y23" s="77">
        <f t="shared" si="6"/>
        <v>1</v>
      </c>
      <c r="Z23" s="73">
        <v>151</v>
      </c>
      <c r="AA23" s="122">
        <v>4</v>
      </c>
      <c r="AB23" s="123">
        <f t="shared" si="7"/>
        <v>12</v>
      </c>
      <c r="AC23" s="122">
        <v>3</v>
      </c>
      <c r="AD23" s="122">
        <v>3</v>
      </c>
      <c r="AE23" s="123">
        <f t="shared" si="8"/>
        <v>10</v>
      </c>
      <c r="AF23" s="123">
        <f t="shared" si="9"/>
        <v>8</v>
      </c>
      <c r="AG23" s="124">
        <v>170</v>
      </c>
      <c r="AH23" s="93">
        <f t="shared" si="10"/>
        <v>12.582781456953644</v>
      </c>
      <c r="AI23" s="83"/>
      <c r="AJ23" s="124">
        <v>170</v>
      </c>
      <c r="AK23" s="94">
        <f t="shared" si="11"/>
        <v>1</v>
      </c>
      <c r="AL23" s="89">
        <v>158</v>
      </c>
      <c r="AM23" s="125">
        <v>8</v>
      </c>
      <c r="AN23" s="126">
        <f t="shared" si="12"/>
        <v>20</v>
      </c>
      <c r="AO23" s="125"/>
      <c r="AP23" s="85"/>
      <c r="AQ23" s="126">
        <f t="shared" si="13"/>
        <v>10</v>
      </c>
      <c r="AR23" s="126">
        <f t="shared" si="14"/>
        <v>8</v>
      </c>
      <c r="AS23" s="127">
        <v>177</v>
      </c>
      <c r="AT23" s="113">
        <f t="shared" si="15"/>
        <v>12.025316455696203</v>
      </c>
      <c r="AU23" s="87"/>
      <c r="AV23" s="127">
        <v>176</v>
      </c>
      <c r="AW23" s="112">
        <f t="shared" si="16"/>
        <v>0.99435028248587576</v>
      </c>
    </row>
    <row r="24" spans="1:49" x14ac:dyDescent="0.35">
      <c r="A24" s="8">
        <v>3</v>
      </c>
      <c r="B24" s="4" t="s">
        <v>28</v>
      </c>
      <c r="C24" s="4">
        <v>25</v>
      </c>
      <c r="D24" s="4" t="s">
        <v>29</v>
      </c>
      <c r="E24" s="73">
        <v>451</v>
      </c>
      <c r="F24" s="96">
        <v>5</v>
      </c>
      <c r="G24" s="96">
        <v>2</v>
      </c>
      <c r="H24" s="96"/>
      <c r="I24" s="96">
        <v>467</v>
      </c>
      <c r="J24" s="98">
        <f t="shared" si="0"/>
        <v>3.5476718403547673</v>
      </c>
      <c r="K24" s="75"/>
      <c r="L24" s="97">
        <v>463</v>
      </c>
      <c r="M24" s="100">
        <f t="shared" si="1"/>
        <v>0.99143468950749469</v>
      </c>
      <c r="N24" s="89">
        <v>460</v>
      </c>
      <c r="O24" s="118">
        <v>13</v>
      </c>
      <c r="P24" s="119">
        <f t="shared" si="2"/>
        <v>18</v>
      </c>
      <c r="Q24" s="118">
        <v>11</v>
      </c>
      <c r="R24" s="118">
        <v>7</v>
      </c>
      <c r="S24" s="119">
        <f t="shared" si="3"/>
        <v>13</v>
      </c>
      <c r="T24" s="119">
        <f t="shared" si="4"/>
        <v>7</v>
      </c>
      <c r="U24" s="120">
        <v>476</v>
      </c>
      <c r="V24" s="106">
        <f t="shared" si="5"/>
        <v>3.4782608695652173</v>
      </c>
      <c r="W24" s="120">
        <v>1</v>
      </c>
      <c r="X24" s="120">
        <v>474</v>
      </c>
      <c r="Y24" s="77">
        <f t="shared" si="6"/>
        <v>0.99579831932773111</v>
      </c>
      <c r="Z24" s="73">
        <v>459</v>
      </c>
      <c r="AA24" s="122">
        <v>12</v>
      </c>
      <c r="AB24" s="123">
        <f t="shared" si="7"/>
        <v>30</v>
      </c>
      <c r="AC24" s="122">
        <v>2</v>
      </c>
      <c r="AD24" s="122">
        <v>1</v>
      </c>
      <c r="AE24" s="123">
        <f t="shared" si="8"/>
        <v>15</v>
      </c>
      <c r="AF24" s="123">
        <f t="shared" si="9"/>
        <v>8</v>
      </c>
      <c r="AG24" s="124">
        <v>480</v>
      </c>
      <c r="AH24" s="93">
        <f t="shared" si="10"/>
        <v>4.5751633986928102</v>
      </c>
      <c r="AI24" s="83">
        <v>2</v>
      </c>
      <c r="AJ24" s="124">
        <v>477</v>
      </c>
      <c r="AK24" s="94">
        <f t="shared" si="11"/>
        <v>0.99375000000000002</v>
      </c>
      <c r="AL24" s="89">
        <v>464</v>
      </c>
      <c r="AM24" s="125">
        <v>12</v>
      </c>
      <c r="AN24" s="126">
        <f t="shared" si="12"/>
        <v>42</v>
      </c>
      <c r="AO24" s="125">
        <v>9</v>
      </c>
      <c r="AP24" s="85">
        <v>5</v>
      </c>
      <c r="AQ24" s="126">
        <f t="shared" si="13"/>
        <v>24</v>
      </c>
      <c r="AR24" s="126">
        <f t="shared" si="14"/>
        <v>13</v>
      </c>
      <c r="AS24" s="127">
        <v>484</v>
      </c>
      <c r="AT24" s="113">
        <f t="shared" si="15"/>
        <v>4.3103448275862073</v>
      </c>
      <c r="AU24" s="87">
        <v>2</v>
      </c>
      <c r="AV24" s="127">
        <v>480</v>
      </c>
      <c r="AW24" s="112">
        <f t="shared" si="16"/>
        <v>0.99173553719008267</v>
      </c>
    </row>
    <row r="25" spans="1:49" x14ac:dyDescent="0.35">
      <c r="A25" s="8">
        <v>3</v>
      </c>
      <c r="B25" s="4" t="s">
        <v>28</v>
      </c>
      <c r="C25" s="4">
        <v>55</v>
      </c>
      <c r="D25" s="4" t="s">
        <v>31</v>
      </c>
      <c r="E25" s="73">
        <v>1288</v>
      </c>
      <c r="F25" s="96">
        <v>29</v>
      </c>
      <c r="G25" s="96">
        <v>9</v>
      </c>
      <c r="H25" s="96">
        <v>4</v>
      </c>
      <c r="I25" s="96">
        <v>1391</v>
      </c>
      <c r="J25" s="98">
        <f t="shared" si="0"/>
        <v>7.9968944099378882</v>
      </c>
      <c r="K25" s="75"/>
      <c r="L25" s="97">
        <v>1379</v>
      </c>
      <c r="M25" s="100">
        <f t="shared" si="1"/>
        <v>0.99137311286843999</v>
      </c>
      <c r="N25" s="89">
        <v>1311</v>
      </c>
      <c r="O25" s="118">
        <v>41</v>
      </c>
      <c r="P25" s="119">
        <f t="shared" si="2"/>
        <v>70</v>
      </c>
      <c r="Q25" s="118">
        <v>23</v>
      </c>
      <c r="R25" s="118">
        <v>7</v>
      </c>
      <c r="S25" s="119">
        <f t="shared" si="3"/>
        <v>32</v>
      </c>
      <c r="T25" s="119">
        <f t="shared" si="4"/>
        <v>11</v>
      </c>
      <c r="U25" s="120">
        <v>1410</v>
      </c>
      <c r="V25" s="106">
        <f t="shared" si="5"/>
        <v>7.551487414187644</v>
      </c>
      <c r="W25" s="120"/>
      <c r="X25" s="120">
        <v>1403</v>
      </c>
      <c r="Y25" s="77">
        <f t="shared" si="6"/>
        <v>0.99503546099290785</v>
      </c>
      <c r="Z25" s="73">
        <v>1347</v>
      </c>
      <c r="AA25" s="122">
        <v>37</v>
      </c>
      <c r="AB25" s="123">
        <f t="shared" si="7"/>
        <v>107</v>
      </c>
      <c r="AC25" s="122">
        <v>31</v>
      </c>
      <c r="AD25" s="122">
        <v>8</v>
      </c>
      <c r="AE25" s="123">
        <f t="shared" si="8"/>
        <v>63</v>
      </c>
      <c r="AF25" s="123">
        <f t="shared" si="9"/>
        <v>19</v>
      </c>
      <c r="AG25" s="124">
        <v>1425</v>
      </c>
      <c r="AH25" s="93">
        <f t="shared" si="10"/>
        <v>5.7906458797327396</v>
      </c>
      <c r="AI25" s="83"/>
      <c r="AJ25" s="124">
        <v>1418</v>
      </c>
      <c r="AK25" s="94">
        <f t="shared" si="11"/>
        <v>0.99508771929824558</v>
      </c>
      <c r="AL25" s="89">
        <v>1371</v>
      </c>
      <c r="AM25" s="125">
        <v>35</v>
      </c>
      <c r="AN25" s="126">
        <f t="shared" si="12"/>
        <v>142</v>
      </c>
      <c r="AO25" s="125">
        <v>15</v>
      </c>
      <c r="AP25" s="85">
        <v>2</v>
      </c>
      <c r="AQ25" s="126">
        <f t="shared" si="13"/>
        <v>78</v>
      </c>
      <c r="AR25" s="126">
        <f t="shared" si="14"/>
        <v>21</v>
      </c>
      <c r="AS25" s="127">
        <v>1449</v>
      </c>
      <c r="AT25" s="113">
        <f t="shared" si="15"/>
        <v>5.6892778993435451</v>
      </c>
      <c r="AU25" s="111"/>
      <c r="AV25" s="127">
        <v>1438</v>
      </c>
      <c r="AW25" s="112">
        <f t="shared" si="16"/>
        <v>0.99240855762594893</v>
      </c>
    </row>
    <row r="26" spans="1:49" x14ac:dyDescent="0.35">
      <c r="A26" s="8">
        <v>3</v>
      </c>
      <c r="B26" s="4" t="s">
        <v>28</v>
      </c>
      <c r="C26" s="4">
        <v>56</v>
      </c>
      <c r="D26" s="4" t="s">
        <v>34</v>
      </c>
      <c r="E26" s="73">
        <v>620</v>
      </c>
      <c r="F26" s="96">
        <v>10</v>
      </c>
      <c r="G26" s="96">
        <v>9</v>
      </c>
      <c r="H26" s="96">
        <v>7</v>
      </c>
      <c r="I26" s="96">
        <v>626</v>
      </c>
      <c r="J26" s="98">
        <f t="shared" si="0"/>
        <v>0.967741935483871</v>
      </c>
      <c r="K26" s="75"/>
      <c r="L26" s="97">
        <v>618</v>
      </c>
      <c r="M26" s="100">
        <f t="shared" si="1"/>
        <v>0.98722044728434499</v>
      </c>
      <c r="N26" s="89">
        <v>627</v>
      </c>
      <c r="O26" s="118">
        <v>12</v>
      </c>
      <c r="P26" s="119">
        <f t="shared" si="2"/>
        <v>22</v>
      </c>
      <c r="Q26" s="118">
        <v>6</v>
      </c>
      <c r="R26" s="118">
        <v>4</v>
      </c>
      <c r="S26" s="119">
        <f t="shared" si="3"/>
        <v>15</v>
      </c>
      <c r="T26" s="119">
        <f t="shared" si="4"/>
        <v>11</v>
      </c>
      <c r="U26" s="120">
        <v>631</v>
      </c>
      <c r="V26" s="106">
        <f t="shared" si="5"/>
        <v>0.63795853269537484</v>
      </c>
      <c r="W26" s="120"/>
      <c r="X26" s="120">
        <v>625</v>
      </c>
      <c r="Y26" s="77">
        <f t="shared" si="6"/>
        <v>0.99049128367670369</v>
      </c>
      <c r="Z26" s="73">
        <v>620</v>
      </c>
      <c r="AA26" s="122">
        <v>6</v>
      </c>
      <c r="AB26" s="123">
        <f t="shared" si="7"/>
        <v>28</v>
      </c>
      <c r="AC26" s="122">
        <v>4</v>
      </c>
      <c r="AD26" s="122">
        <v>3</v>
      </c>
      <c r="AE26" s="123">
        <f t="shared" si="8"/>
        <v>19</v>
      </c>
      <c r="AF26" s="123">
        <f t="shared" si="9"/>
        <v>14</v>
      </c>
      <c r="AG26" s="124">
        <v>635</v>
      </c>
      <c r="AH26" s="93">
        <f t="shared" si="10"/>
        <v>2.4193548387096775</v>
      </c>
      <c r="AI26" s="83"/>
      <c r="AJ26" s="124">
        <v>629</v>
      </c>
      <c r="AK26" s="94">
        <f t="shared" si="11"/>
        <v>0.99055118110236218</v>
      </c>
      <c r="AL26" s="89">
        <v>625</v>
      </c>
      <c r="AM26" s="125">
        <v>7</v>
      </c>
      <c r="AN26" s="126">
        <f t="shared" si="12"/>
        <v>35</v>
      </c>
      <c r="AO26" s="125">
        <v>1</v>
      </c>
      <c r="AP26" s="85">
        <v>1</v>
      </c>
      <c r="AQ26" s="126">
        <f t="shared" si="13"/>
        <v>20</v>
      </c>
      <c r="AR26" s="126">
        <f t="shared" si="14"/>
        <v>15</v>
      </c>
      <c r="AS26" s="127">
        <v>642</v>
      </c>
      <c r="AT26" s="113">
        <f t="shared" si="15"/>
        <v>2.7199999999999998</v>
      </c>
      <c r="AU26" s="111"/>
      <c r="AV26" s="127">
        <v>636</v>
      </c>
      <c r="AW26" s="112">
        <f t="shared" si="16"/>
        <v>0.99065420560747663</v>
      </c>
    </row>
    <row r="27" spans="1:49" x14ac:dyDescent="0.35">
      <c r="A27" s="8">
        <v>3</v>
      </c>
      <c r="B27" s="4" t="s">
        <v>28</v>
      </c>
      <c r="C27" s="4">
        <v>75</v>
      </c>
      <c r="D27" s="4" t="s">
        <v>33</v>
      </c>
      <c r="E27" s="73">
        <v>157</v>
      </c>
      <c r="F27" s="96">
        <v>3</v>
      </c>
      <c r="G27" s="96">
        <v>3</v>
      </c>
      <c r="H27" s="96"/>
      <c r="I27" s="96">
        <v>164</v>
      </c>
      <c r="J27" s="98">
        <f t="shared" si="0"/>
        <v>4.4585987261146496</v>
      </c>
      <c r="K27" s="75"/>
      <c r="L27" s="97">
        <v>162</v>
      </c>
      <c r="M27" s="100">
        <f t="shared" si="1"/>
        <v>0.98780487804878048</v>
      </c>
      <c r="N27" s="89">
        <v>158</v>
      </c>
      <c r="O27" s="118">
        <v>2</v>
      </c>
      <c r="P27" s="119">
        <f t="shared" si="2"/>
        <v>5</v>
      </c>
      <c r="Q27" s="118">
        <v>1</v>
      </c>
      <c r="R27" s="118"/>
      <c r="S27" s="119">
        <f t="shared" si="3"/>
        <v>4</v>
      </c>
      <c r="T27" s="119">
        <f t="shared" si="4"/>
        <v>0</v>
      </c>
      <c r="U27" s="120">
        <v>165</v>
      </c>
      <c r="V27" s="106">
        <f t="shared" si="5"/>
        <v>4.4303797468354427</v>
      </c>
      <c r="W27" s="120"/>
      <c r="X27" s="120">
        <v>163</v>
      </c>
      <c r="Y27" s="77">
        <f t="shared" si="6"/>
        <v>0.98787878787878791</v>
      </c>
      <c r="Z27" s="73">
        <v>161</v>
      </c>
      <c r="AA27" s="122">
        <v>5</v>
      </c>
      <c r="AB27" s="123">
        <f t="shared" si="7"/>
        <v>10</v>
      </c>
      <c r="AC27" s="122">
        <v>6</v>
      </c>
      <c r="AD27" s="122">
        <v>4</v>
      </c>
      <c r="AE27" s="123">
        <f t="shared" si="8"/>
        <v>10</v>
      </c>
      <c r="AF27" s="123">
        <f t="shared" si="9"/>
        <v>4</v>
      </c>
      <c r="AG27" s="124">
        <v>163</v>
      </c>
      <c r="AH27" s="93">
        <f t="shared" si="10"/>
        <v>1.2422360248447204</v>
      </c>
      <c r="AI27" s="83"/>
      <c r="AJ27" s="124">
        <v>161</v>
      </c>
      <c r="AK27" s="94">
        <f t="shared" si="11"/>
        <v>0.98773006134969321</v>
      </c>
      <c r="AL27" s="89">
        <v>164</v>
      </c>
      <c r="AM27" s="125">
        <v>5</v>
      </c>
      <c r="AN27" s="126">
        <f t="shared" si="12"/>
        <v>15</v>
      </c>
      <c r="AO27" s="125">
        <v>3</v>
      </c>
      <c r="AP27" s="85">
        <v>2</v>
      </c>
      <c r="AQ27" s="126">
        <f t="shared" si="13"/>
        <v>13</v>
      </c>
      <c r="AR27" s="126">
        <f t="shared" si="14"/>
        <v>6</v>
      </c>
      <c r="AS27" s="127">
        <v>166</v>
      </c>
      <c r="AT27" s="113">
        <f t="shared" si="15"/>
        <v>1.2195121951219512</v>
      </c>
      <c r="AU27" s="111"/>
      <c r="AV27" s="127">
        <v>164</v>
      </c>
      <c r="AW27" s="112">
        <f t="shared" si="16"/>
        <v>0.98795180722891562</v>
      </c>
    </row>
    <row r="28" spans="1:49" x14ac:dyDescent="0.35">
      <c r="A28" s="8">
        <v>3</v>
      </c>
      <c r="B28" s="4" t="s">
        <v>28</v>
      </c>
      <c r="C28" s="4">
        <v>88</v>
      </c>
      <c r="D28" s="4" t="s">
        <v>30</v>
      </c>
      <c r="E28" s="73">
        <v>563</v>
      </c>
      <c r="F28" s="96">
        <v>14</v>
      </c>
      <c r="G28" s="96">
        <v>9</v>
      </c>
      <c r="H28" s="96">
        <v>3</v>
      </c>
      <c r="I28" s="96">
        <v>564</v>
      </c>
      <c r="J28" s="98">
        <f t="shared" si="0"/>
        <v>0.17761989342806395</v>
      </c>
      <c r="K28" s="75"/>
      <c r="L28" s="97">
        <v>561</v>
      </c>
      <c r="M28" s="100">
        <f t="shared" si="1"/>
        <v>0.99468085106382975</v>
      </c>
      <c r="N28" s="89">
        <v>557</v>
      </c>
      <c r="O28" s="118">
        <v>14</v>
      </c>
      <c r="P28" s="119">
        <f t="shared" si="2"/>
        <v>28</v>
      </c>
      <c r="Q28" s="118">
        <v>7</v>
      </c>
      <c r="R28" s="118">
        <v>3</v>
      </c>
      <c r="S28" s="119">
        <f t="shared" si="3"/>
        <v>16</v>
      </c>
      <c r="T28" s="119">
        <f t="shared" si="4"/>
        <v>6</v>
      </c>
      <c r="U28" s="120">
        <v>571</v>
      </c>
      <c r="V28" s="106">
        <f t="shared" si="5"/>
        <v>2.5134649910233393</v>
      </c>
      <c r="W28" s="120"/>
      <c r="X28" s="120">
        <v>569</v>
      </c>
      <c r="Y28" s="77">
        <f t="shared" si="6"/>
        <v>0.99649737302977237</v>
      </c>
      <c r="Z28" s="73">
        <v>557</v>
      </c>
      <c r="AA28" s="122">
        <v>9</v>
      </c>
      <c r="AB28" s="123">
        <f t="shared" si="7"/>
        <v>37</v>
      </c>
      <c r="AC28" s="122">
        <v>9</v>
      </c>
      <c r="AD28" s="122">
        <v>4</v>
      </c>
      <c r="AE28" s="123">
        <f t="shared" si="8"/>
        <v>25</v>
      </c>
      <c r="AF28" s="123">
        <f t="shared" si="9"/>
        <v>10</v>
      </c>
      <c r="AG28" s="124">
        <v>569</v>
      </c>
      <c r="AH28" s="93">
        <f t="shared" si="10"/>
        <v>2.1543985637342908</v>
      </c>
      <c r="AI28" s="83"/>
      <c r="AJ28" s="124">
        <v>567</v>
      </c>
      <c r="AK28" s="94">
        <f t="shared" si="11"/>
        <v>0.99648506151142358</v>
      </c>
      <c r="AL28" s="89">
        <v>559</v>
      </c>
      <c r="AM28" s="125">
        <v>14</v>
      </c>
      <c r="AN28" s="126">
        <f t="shared" si="12"/>
        <v>51</v>
      </c>
      <c r="AO28" s="125">
        <v>7</v>
      </c>
      <c r="AP28" s="85">
        <v>1</v>
      </c>
      <c r="AQ28" s="126">
        <f t="shared" si="13"/>
        <v>32</v>
      </c>
      <c r="AR28" s="126">
        <f t="shared" si="14"/>
        <v>11</v>
      </c>
      <c r="AS28" s="127">
        <v>577</v>
      </c>
      <c r="AT28" s="113">
        <f t="shared" si="15"/>
        <v>3.2200357781753133</v>
      </c>
      <c r="AU28" s="111"/>
      <c r="AV28" s="127">
        <v>574</v>
      </c>
      <c r="AW28" s="112">
        <f t="shared" si="16"/>
        <v>0.99480069324090126</v>
      </c>
    </row>
    <row r="29" spans="1:49" x14ac:dyDescent="0.35">
      <c r="A29" s="8">
        <v>4</v>
      </c>
      <c r="B29" s="4" t="s">
        <v>36</v>
      </c>
      <c r="C29" s="4">
        <v>18</v>
      </c>
      <c r="D29" s="4" t="s">
        <v>38</v>
      </c>
      <c r="E29" s="73">
        <v>965</v>
      </c>
      <c r="F29" s="96">
        <v>17</v>
      </c>
      <c r="G29" s="96">
        <v>11</v>
      </c>
      <c r="H29" s="96">
        <v>8</v>
      </c>
      <c r="I29" s="96">
        <v>1000</v>
      </c>
      <c r="J29" s="98">
        <f t="shared" si="0"/>
        <v>3.6269430051813467</v>
      </c>
      <c r="K29" s="75"/>
      <c r="L29" s="97">
        <v>996</v>
      </c>
      <c r="M29" s="100">
        <f t="shared" si="1"/>
        <v>0.996</v>
      </c>
      <c r="N29" s="89">
        <v>972</v>
      </c>
      <c r="O29" s="118">
        <v>19</v>
      </c>
      <c r="P29" s="119">
        <f t="shared" si="2"/>
        <v>36</v>
      </c>
      <c r="Q29" s="118">
        <v>12</v>
      </c>
      <c r="R29" s="118">
        <v>4</v>
      </c>
      <c r="S29" s="119">
        <f t="shared" si="3"/>
        <v>23</v>
      </c>
      <c r="T29" s="119">
        <f t="shared" si="4"/>
        <v>12</v>
      </c>
      <c r="U29" s="120">
        <v>1012</v>
      </c>
      <c r="V29" s="106">
        <f t="shared" si="5"/>
        <v>4.1152263374485596</v>
      </c>
      <c r="W29" s="120"/>
      <c r="X29" s="120">
        <v>1010</v>
      </c>
      <c r="Y29" s="77">
        <f t="shared" si="6"/>
        <v>0.99802371541501977</v>
      </c>
      <c r="Z29" s="73">
        <v>988</v>
      </c>
      <c r="AA29" s="122">
        <v>23</v>
      </c>
      <c r="AB29" s="123">
        <f t="shared" si="7"/>
        <v>59</v>
      </c>
      <c r="AC29" s="122">
        <v>15</v>
      </c>
      <c r="AD29" s="122">
        <v>10</v>
      </c>
      <c r="AE29" s="123">
        <f t="shared" si="8"/>
        <v>38</v>
      </c>
      <c r="AF29" s="123">
        <f t="shared" si="9"/>
        <v>22</v>
      </c>
      <c r="AG29" s="124">
        <v>1024</v>
      </c>
      <c r="AH29" s="93">
        <f t="shared" si="10"/>
        <v>3.6437246963562751</v>
      </c>
      <c r="AI29" s="83"/>
      <c r="AJ29" s="124">
        <v>1019</v>
      </c>
      <c r="AK29" s="94">
        <f t="shared" si="11"/>
        <v>0.9951171875</v>
      </c>
      <c r="AL29" s="89">
        <v>994</v>
      </c>
      <c r="AM29" s="125">
        <v>17</v>
      </c>
      <c r="AN29" s="126">
        <f t="shared" si="12"/>
        <v>76</v>
      </c>
      <c r="AO29" s="125">
        <v>20</v>
      </c>
      <c r="AP29" s="85">
        <v>10</v>
      </c>
      <c r="AQ29" s="126">
        <f t="shared" si="13"/>
        <v>58</v>
      </c>
      <c r="AR29" s="126">
        <f t="shared" si="14"/>
        <v>32</v>
      </c>
      <c r="AS29" s="127">
        <v>1019</v>
      </c>
      <c r="AT29" s="113">
        <f t="shared" si="15"/>
        <v>2.5150905432595576</v>
      </c>
      <c r="AU29" s="87"/>
      <c r="AV29" s="127">
        <v>1012</v>
      </c>
      <c r="AW29" s="112">
        <f t="shared" si="16"/>
        <v>0.99313052011776248</v>
      </c>
    </row>
    <row r="30" spans="1:49" x14ac:dyDescent="0.35">
      <c r="A30" s="8">
        <v>4</v>
      </c>
      <c r="B30" s="4" t="s">
        <v>36</v>
      </c>
      <c r="C30" s="4">
        <v>39</v>
      </c>
      <c r="D30" s="4" t="s">
        <v>37</v>
      </c>
      <c r="E30" s="73">
        <v>319</v>
      </c>
      <c r="F30" s="96">
        <v>2</v>
      </c>
      <c r="G30" s="96">
        <v>6</v>
      </c>
      <c r="H30" s="96">
        <v>1</v>
      </c>
      <c r="I30" s="96">
        <v>313</v>
      </c>
      <c r="J30" s="98">
        <f t="shared" si="0"/>
        <v>-1.8808777429467085</v>
      </c>
      <c r="K30" s="75"/>
      <c r="L30" s="97">
        <v>313</v>
      </c>
      <c r="M30" s="100">
        <f t="shared" si="1"/>
        <v>1</v>
      </c>
      <c r="N30" s="89">
        <v>314</v>
      </c>
      <c r="O30" s="118">
        <v>7</v>
      </c>
      <c r="P30" s="119">
        <f t="shared" si="2"/>
        <v>9</v>
      </c>
      <c r="Q30" s="118">
        <v>2</v>
      </c>
      <c r="R30" s="118">
        <v>1</v>
      </c>
      <c r="S30" s="119">
        <f t="shared" si="3"/>
        <v>8</v>
      </c>
      <c r="T30" s="119">
        <f t="shared" si="4"/>
        <v>2</v>
      </c>
      <c r="U30" s="120">
        <v>319</v>
      </c>
      <c r="V30" s="106">
        <f t="shared" si="5"/>
        <v>1.5923566878980893</v>
      </c>
      <c r="W30" s="120"/>
      <c r="X30" s="120">
        <v>319</v>
      </c>
      <c r="Y30" s="77">
        <f t="shared" si="6"/>
        <v>1</v>
      </c>
      <c r="Z30" s="73">
        <v>315</v>
      </c>
      <c r="AA30" s="122">
        <v>7</v>
      </c>
      <c r="AB30" s="123">
        <f t="shared" si="7"/>
        <v>16</v>
      </c>
      <c r="AC30" s="122"/>
      <c r="AD30" s="122"/>
      <c r="AE30" s="123">
        <f t="shared" si="8"/>
        <v>8</v>
      </c>
      <c r="AF30" s="123">
        <f t="shared" si="9"/>
        <v>2</v>
      </c>
      <c r="AG30" s="124">
        <v>326</v>
      </c>
      <c r="AH30" s="93">
        <f t="shared" si="10"/>
        <v>3.4920634920634921</v>
      </c>
      <c r="AI30" s="83"/>
      <c r="AJ30" s="124">
        <v>326</v>
      </c>
      <c r="AK30" s="94">
        <f t="shared" si="11"/>
        <v>1</v>
      </c>
      <c r="AL30" s="89">
        <v>317</v>
      </c>
      <c r="AM30" s="125">
        <v>12</v>
      </c>
      <c r="AN30" s="126">
        <f t="shared" si="12"/>
        <v>28</v>
      </c>
      <c r="AO30" s="125">
        <v>2</v>
      </c>
      <c r="AP30" s="85">
        <v>2</v>
      </c>
      <c r="AQ30" s="126">
        <f t="shared" si="13"/>
        <v>10</v>
      </c>
      <c r="AR30" s="126">
        <f t="shared" si="14"/>
        <v>4</v>
      </c>
      <c r="AS30" s="127">
        <v>336</v>
      </c>
      <c r="AT30" s="113">
        <f t="shared" si="15"/>
        <v>5.9936908517350158</v>
      </c>
      <c r="AU30" s="87"/>
      <c r="AV30" s="127">
        <v>336</v>
      </c>
      <c r="AW30" s="112">
        <f t="shared" si="16"/>
        <v>1</v>
      </c>
    </row>
    <row r="31" spans="1:49" x14ac:dyDescent="0.35">
      <c r="A31" s="8">
        <v>4</v>
      </c>
      <c r="B31" s="4" t="s">
        <v>36</v>
      </c>
      <c r="C31" s="4">
        <v>48</v>
      </c>
      <c r="D31" s="4" t="s">
        <v>39</v>
      </c>
      <c r="E31" s="73">
        <v>87</v>
      </c>
      <c r="F31" s="96">
        <v>6</v>
      </c>
      <c r="G31" s="96"/>
      <c r="H31" s="96"/>
      <c r="I31" s="96">
        <v>106</v>
      </c>
      <c r="J31" s="98">
        <f t="shared" si="0"/>
        <v>21.839080459770116</v>
      </c>
      <c r="K31" s="75"/>
      <c r="L31" s="97">
        <v>106</v>
      </c>
      <c r="M31" s="100">
        <f t="shared" si="1"/>
        <v>1</v>
      </c>
      <c r="N31" s="89">
        <v>92</v>
      </c>
      <c r="O31" s="118">
        <v>3</v>
      </c>
      <c r="P31" s="119">
        <f t="shared" si="2"/>
        <v>9</v>
      </c>
      <c r="Q31" s="118">
        <v>3</v>
      </c>
      <c r="R31" s="118">
        <v>1</v>
      </c>
      <c r="S31" s="119">
        <f t="shared" si="3"/>
        <v>3</v>
      </c>
      <c r="T31" s="119">
        <f t="shared" si="4"/>
        <v>1</v>
      </c>
      <c r="U31" s="120">
        <v>106</v>
      </c>
      <c r="V31" s="106">
        <f t="shared" si="5"/>
        <v>15.217391304347828</v>
      </c>
      <c r="W31" s="120"/>
      <c r="X31" s="120">
        <v>106</v>
      </c>
      <c r="Y31" s="77">
        <f t="shared" si="6"/>
        <v>1</v>
      </c>
      <c r="Z31" s="73">
        <v>92</v>
      </c>
      <c r="AA31" s="122">
        <v>6</v>
      </c>
      <c r="AB31" s="123">
        <f t="shared" si="7"/>
        <v>15</v>
      </c>
      <c r="AC31" s="122">
        <v>2</v>
      </c>
      <c r="AD31" s="122">
        <v>2</v>
      </c>
      <c r="AE31" s="123">
        <f t="shared" si="8"/>
        <v>5</v>
      </c>
      <c r="AF31" s="123">
        <f t="shared" si="9"/>
        <v>3</v>
      </c>
      <c r="AG31" s="124">
        <v>111</v>
      </c>
      <c r="AH31" s="93">
        <f t="shared" si="10"/>
        <v>20.652173913043477</v>
      </c>
      <c r="AI31" s="83"/>
      <c r="AJ31" s="124">
        <v>111</v>
      </c>
      <c r="AK31" s="94">
        <f t="shared" si="11"/>
        <v>1</v>
      </c>
      <c r="AL31" s="89">
        <v>100</v>
      </c>
      <c r="AM31" s="125">
        <v>3</v>
      </c>
      <c r="AN31" s="126">
        <f t="shared" si="12"/>
        <v>18</v>
      </c>
      <c r="AO31" s="125">
        <v>2</v>
      </c>
      <c r="AP31" s="85">
        <v>1</v>
      </c>
      <c r="AQ31" s="126">
        <f t="shared" si="13"/>
        <v>7</v>
      </c>
      <c r="AR31" s="126">
        <f t="shared" si="14"/>
        <v>4</v>
      </c>
      <c r="AS31" s="127">
        <v>111</v>
      </c>
      <c r="AT31" s="113">
        <f t="shared" si="15"/>
        <v>11</v>
      </c>
      <c r="AU31" s="87"/>
      <c r="AV31" s="127">
        <v>110</v>
      </c>
      <c r="AW31" s="112">
        <f t="shared" si="16"/>
        <v>0.99099099099099097</v>
      </c>
    </row>
    <row r="32" spans="1:49" x14ac:dyDescent="0.35">
      <c r="A32" s="8">
        <v>4</v>
      </c>
      <c r="B32" s="4" t="s">
        <v>36</v>
      </c>
      <c r="C32" s="4">
        <v>58</v>
      </c>
      <c r="D32" s="4" t="s">
        <v>40</v>
      </c>
      <c r="E32" s="73">
        <v>133</v>
      </c>
      <c r="F32" s="96">
        <v>4</v>
      </c>
      <c r="G32" s="96">
        <v>4</v>
      </c>
      <c r="H32" s="96">
        <v>1</v>
      </c>
      <c r="I32" s="96">
        <v>139</v>
      </c>
      <c r="J32" s="98">
        <f t="shared" si="0"/>
        <v>4.5112781954887211</v>
      </c>
      <c r="K32" s="75"/>
      <c r="L32" s="97">
        <v>137</v>
      </c>
      <c r="M32" s="100">
        <f t="shared" si="1"/>
        <v>0.98561151079136688</v>
      </c>
      <c r="N32" s="89">
        <v>135</v>
      </c>
      <c r="O32" s="118">
        <v>3</v>
      </c>
      <c r="P32" s="119">
        <f t="shared" si="2"/>
        <v>7</v>
      </c>
      <c r="Q32" s="118">
        <v>6</v>
      </c>
      <c r="R32" s="118">
        <v>4</v>
      </c>
      <c r="S32" s="119">
        <f t="shared" si="3"/>
        <v>10</v>
      </c>
      <c r="T32" s="119">
        <f t="shared" si="4"/>
        <v>5</v>
      </c>
      <c r="U32" s="120">
        <v>136</v>
      </c>
      <c r="V32" s="106">
        <f t="shared" si="5"/>
        <v>0.74074074074074081</v>
      </c>
      <c r="W32" s="120"/>
      <c r="X32" s="120">
        <v>136</v>
      </c>
      <c r="Y32" s="77">
        <f t="shared" si="6"/>
        <v>1</v>
      </c>
      <c r="Z32" s="73">
        <v>138</v>
      </c>
      <c r="AA32" s="122">
        <v>3</v>
      </c>
      <c r="AB32" s="123">
        <f t="shared" si="7"/>
        <v>10</v>
      </c>
      <c r="AC32" s="122">
        <v>2</v>
      </c>
      <c r="AD32" s="122">
        <v>2</v>
      </c>
      <c r="AE32" s="123">
        <f t="shared" si="8"/>
        <v>12</v>
      </c>
      <c r="AF32" s="123">
        <f t="shared" si="9"/>
        <v>7</v>
      </c>
      <c r="AG32" s="124">
        <v>137</v>
      </c>
      <c r="AH32" s="93">
        <f t="shared" si="10"/>
        <v>-0.72463768115942029</v>
      </c>
      <c r="AI32" s="83"/>
      <c r="AJ32" s="124">
        <v>136</v>
      </c>
      <c r="AK32" s="94">
        <f t="shared" si="11"/>
        <v>0.99270072992700731</v>
      </c>
      <c r="AL32" s="89">
        <v>139</v>
      </c>
      <c r="AM32" s="125">
        <v>6</v>
      </c>
      <c r="AN32" s="126">
        <f t="shared" si="12"/>
        <v>16</v>
      </c>
      <c r="AO32" s="125">
        <v>4</v>
      </c>
      <c r="AP32" s="85">
        <v>2</v>
      </c>
      <c r="AQ32" s="126">
        <f t="shared" si="13"/>
        <v>16</v>
      </c>
      <c r="AR32" s="126">
        <f t="shared" si="14"/>
        <v>9</v>
      </c>
      <c r="AS32" s="127">
        <v>141</v>
      </c>
      <c r="AT32" s="113">
        <f t="shared" si="15"/>
        <v>1.4388489208633095</v>
      </c>
      <c r="AU32" s="111"/>
      <c r="AV32" s="127">
        <v>139</v>
      </c>
      <c r="AW32" s="112">
        <f t="shared" si="16"/>
        <v>0.98581560283687941</v>
      </c>
    </row>
    <row r="33" spans="1:49" x14ac:dyDescent="0.35">
      <c r="A33" s="8">
        <v>4</v>
      </c>
      <c r="B33" s="4" t="s">
        <v>36</v>
      </c>
      <c r="C33" s="4">
        <v>84</v>
      </c>
      <c r="D33" s="4" t="s">
        <v>41</v>
      </c>
      <c r="E33" s="73">
        <v>272</v>
      </c>
      <c r="F33" s="96">
        <v>6</v>
      </c>
      <c r="G33" s="96">
        <v>1</v>
      </c>
      <c r="H33" s="96"/>
      <c r="I33" s="96">
        <v>283</v>
      </c>
      <c r="J33" s="98">
        <f t="shared" si="0"/>
        <v>4.0441176470588234</v>
      </c>
      <c r="K33" s="75"/>
      <c r="L33" s="97">
        <v>280</v>
      </c>
      <c r="M33" s="100">
        <f t="shared" si="1"/>
        <v>0.98939929328621912</v>
      </c>
      <c r="N33" s="73">
        <v>273</v>
      </c>
      <c r="O33" s="118">
        <v>10</v>
      </c>
      <c r="P33" s="119">
        <f t="shared" si="2"/>
        <v>16</v>
      </c>
      <c r="Q33" s="118">
        <v>3</v>
      </c>
      <c r="R33" s="118">
        <v>2</v>
      </c>
      <c r="S33" s="119">
        <f t="shared" si="3"/>
        <v>4</v>
      </c>
      <c r="T33" s="119">
        <f t="shared" si="4"/>
        <v>2</v>
      </c>
      <c r="U33" s="120">
        <v>292</v>
      </c>
      <c r="V33" s="106">
        <f t="shared" si="5"/>
        <v>6.9597069597069599</v>
      </c>
      <c r="W33" s="120"/>
      <c r="X33" s="120">
        <v>291</v>
      </c>
      <c r="Y33" s="77">
        <f t="shared" si="6"/>
        <v>0.99657534246575341</v>
      </c>
      <c r="Z33" s="73">
        <v>278</v>
      </c>
      <c r="AA33" s="122">
        <v>6</v>
      </c>
      <c r="AB33" s="123">
        <f t="shared" si="7"/>
        <v>22</v>
      </c>
      <c r="AC33" s="122">
        <v>4</v>
      </c>
      <c r="AD33" s="122">
        <v>2</v>
      </c>
      <c r="AE33" s="123">
        <f t="shared" si="8"/>
        <v>8</v>
      </c>
      <c r="AF33" s="123">
        <f t="shared" si="9"/>
        <v>4</v>
      </c>
      <c r="AG33" s="124">
        <v>295</v>
      </c>
      <c r="AH33" s="93">
        <f t="shared" si="10"/>
        <v>6.1151079136690649</v>
      </c>
      <c r="AI33" s="83"/>
      <c r="AJ33" s="124">
        <v>294</v>
      </c>
      <c r="AK33" s="94">
        <f t="shared" si="11"/>
        <v>0.99661016949152548</v>
      </c>
      <c r="AL33" s="89">
        <v>278</v>
      </c>
      <c r="AM33" s="125">
        <v>4</v>
      </c>
      <c r="AN33" s="126">
        <f t="shared" si="12"/>
        <v>26</v>
      </c>
      <c r="AO33" s="125">
        <v>4</v>
      </c>
      <c r="AP33" s="85">
        <v>2</v>
      </c>
      <c r="AQ33" s="126">
        <f t="shared" si="13"/>
        <v>12</v>
      </c>
      <c r="AR33" s="126">
        <f t="shared" si="14"/>
        <v>6</v>
      </c>
      <c r="AS33" s="127">
        <v>295</v>
      </c>
      <c r="AT33" s="113">
        <f t="shared" si="15"/>
        <v>6.1151079136690649</v>
      </c>
      <c r="AU33" s="111"/>
      <c r="AV33" s="127">
        <v>293</v>
      </c>
      <c r="AW33" s="112">
        <f t="shared" si="16"/>
        <v>0.99322033898305084</v>
      </c>
    </row>
    <row r="34" spans="1:49" x14ac:dyDescent="0.35">
      <c r="A34" s="8">
        <v>5</v>
      </c>
      <c r="B34" s="4" t="s">
        <v>42</v>
      </c>
      <c r="C34" s="4">
        <v>27</v>
      </c>
      <c r="D34" s="4" t="s">
        <v>43</v>
      </c>
      <c r="E34" s="73">
        <v>1975</v>
      </c>
      <c r="F34" s="96">
        <v>41</v>
      </c>
      <c r="G34" s="96">
        <v>35</v>
      </c>
      <c r="H34" s="96">
        <v>21</v>
      </c>
      <c r="I34" s="96">
        <v>1962</v>
      </c>
      <c r="J34" s="98">
        <f t="shared" si="0"/>
        <v>-0.65822784810126578</v>
      </c>
      <c r="K34" s="75">
        <v>1</v>
      </c>
      <c r="L34" s="97">
        <v>1937</v>
      </c>
      <c r="M34" s="100">
        <f t="shared" si="1"/>
        <v>0.98725790010193681</v>
      </c>
      <c r="N34" s="73">
        <v>1975</v>
      </c>
      <c r="O34" s="118">
        <v>47</v>
      </c>
      <c r="P34" s="119">
        <f t="shared" si="2"/>
        <v>88</v>
      </c>
      <c r="Q34" s="118">
        <v>31</v>
      </c>
      <c r="R34" s="118">
        <v>15</v>
      </c>
      <c r="S34" s="119">
        <f t="shared" si="3"/>
        <v>66</v>
      </c>
      <c r="T34" s="119">
        <f t="shared" si="4"/>
        <v>36</v>
      </c>
      <c r="U34" s="120">
        <v>1975</v>
      </c>
      <c r="V34" s="106">
        <f t="shared" si="5"/>
        <v>0</v>
      </c>
      <c r="W34" s="120">
        <v>1</v>
      </c>
      <c r="X34" s="120">
        <v>1957</v>
      </c>
      <c r="Y34" s="77">
        <f t="shared" si="6"/>
        <v>0.99088607594936706</v>
      </c>
      <c r="Z34" s="73">
        <v>1967</v>
      </c>
      <c r="AA34" s="122">
        <v>34</v>
      </c>
      <c r="AB34" s="123">
        <f t="shared" si="7"/>
        <v>122</v>
      </c>
      <c r="AC34" s="122">
        <v>17</v>
      </c>
      <c r="AD34" s="122">
        <v>3</v>
      </c>
      <c r="AE34" s="123">
        <f t="shared" si="8"/>
        <v>83</v>
      </c>
      <c r="AF34" s="123">
        <f t="shared" si="9"/>
        <v>39</v>
      </c>
      <c r="AG34" s="124">
        <v>1984</v>
      </c>
      <c r="AH34" s="93">
        <f t="shared" si="10"/>
        <v>0.864260294865277</v>
      </c>
      <c r="AI34" s="83">
        <v>1</v>
      </c>
      <c r="AJ34" s="124">
        <v>1968</v>
      </c>
      <c r="AK34" s="94">
        <f t="shared" si="11"/>
        <v>0.99193548387096775</v>
      </c>
      <c r="AL34" s="89">
        <v>1956</v>
      </c>
      <c r="AM34" s="125">
        <v>40</v>
      </c>
      <c r="AN34" s="126">
        <f t="shared" si="12"/>
        <v>162</v>
      </c>
      <c r="AO34" s="125">
        <v>26</v>
      </c>
      <c r="AP34" s="85">
        <v>9</v>
      </c>
      <c r="AQ34" s="126">
        <f t="shared" si="13"/>
        <v>109</v>
      </c>
      <c r="AR34" s="126">
        <f t="shared" si="14"/>
        <v>48</v>
      </c>
      <c r="AS34" s="127">
        <v>1991</v>
      </c>
      <c r="AT34" s="113">
        <f t="shared" si="15"/>
        <v>1.7893660531697342</v>
      </c>
      <c r="AU34" s="87">
        <v>1</v>
      </c>
      <c r="AV34" s="127">
        <v>1957</v>
      </c>
      <c r="AW34" s="112">
        <f t="shared" si="16"/>
        <v>0.98292315419387244</v>
      </c>
    </row>
    <row r="35" spans="1:49" x14ac:dyDescent="0.35">
      <c r="A35" s="8">
        <v>5</v>
      </c>
      <c r="B35" s="4" t="s">
        <v>42</v>
      </c>
      <c r="C35" s="4">
        <v>36</v>
      </c>
      <c r="D35" s="4" t="s">
        <v>48</v>
      </c>
      <c r="E35" s="73">
        <v>252</v>
      </c>
      <c r="F35" s="96">
        <v>9</v>
      </c>
      <c r="G35" s="96">
        <v>5</v>
      </c>
      <c r="H35" s="96">
        <v>3</v>
      </c>
      <c r="I35" s="96">
        <v>258</v>
      </c>
      <c r="J35" s="98">
        <f t="shared" si="0"/>
        <v>2.3809523809523809</v>
      </c>
      <c r="K35" s="75"/>
      <c r="L35" s="97">
        <v>253</v>
      </c>
      <c r="M35" s="100">
        <f t="shared" si="1"/>
        <v>0.98062015503875966</v>
      </c>
      <c r="N35" s="73">
        <v>251</v>
      </c>
      <c r="O35" s="118">
        <v>6</v>
      </c>
      <c r="P35" s="119">
        <f t="shared" si="2"/>
        <v>15</v>
      </c>
      <c r="Q35" s="118">
        <v>1</v>
      </c>
      <c r="R35" s="118">
        <v>1</v>
      </c>
      <c r="S35" s="119">
        <f t="shared" si="3"/>
        <v>6</v>
      </c>
      <c r="T35" s="119">
        <f t="shared" si="4"/>
        <v>4</v>
      </c>
      <c r="U35" s="120">
        <v>263</v>
      </c>
      <c r="V35" s="106">
        <f t="shared" si="5"/>
        <v>4.7808764940239046</v>
      </c>
      <c r="W35" s="120"/>
      <c r="X35" s="120">
        <v>260</v>
      </c>
      <c r="Y35" s="77">
        <f t="shared" si="6"/>
        <v>0.98859315589353614</v>
      </c>
      <c r="Z35" s="73">
        <v>252</v>
      </c>
      <c r="AA35" s="122">
        <v>5</v>
      </c>
      <c r="AB35" s="123">
        <f t="shared" si="7"/>
        <v>20</v>
      </c>
      <c r="AC35" s="122">
        <v>1</v>
      </c>
      <c r="AD35" s="122"/>
      <c r="AE35" s="123">
        <f t="shared" si="8"/>
        <v>7</v>
      </c>
      <c r="AF35" s="123">
        <f t="shared" si="9"/>
        <v>4</v>
      </c>
      <c r="AG35" s="124">
        <v>267</v>
      </c>
      <c r="AH35" s="93">
        <f t="shared" si="10"/>
        <v>5.9523809523809517</v>
      </c>
      <c r="AI35" s="83"/>
      <c r="AJ35" s="124">
        <v>265</v>
      </c>
      <c r="AK35" s="94">
        <f t="shared" si="11"/>
        <v>0.99250936329588013</v>
      </c>
      <c r="AL35" s="89">
        <v>254</v>
      </c>
      <c r="AM35" s="125">
        <v>4</v>
      </c>
      <c r="AN35" s="126">
        <f t="shared" si="12"/>
        <v>24</v>
      </c>
      <c r="AO35" s="125">
        <v>2</v>
      </c>
      <c r="AP35" s="85"/>
      <c r="AQ35" s="126">
        <f t="shared" si="13"/>
        <v>9</v>
      </c>
      <c r="AR35" s="126">
        <f t="shared" si="14"/>
        <v>4</v>
      </c>
      <c r="AS35" s="127">
        <v>269</v>
      </c>
      <c r="AT35" s="113">
        <f t="shared" si="15"/>
        <v>5.9055118110236222</v>
      </c>
      <c r="AU35" s="87"/>
      <c r="AV35" s="127">
        <v>267</v>
      </c>
      <c r="AW35" s="112">
        <f t="shared" si="16"/>
        <v>0.99256505576208176</v>
      </c>
    </row>
    <row r="36" spans="1:49" x14ac:dyDescent="0.35">
      <c r="A36" s="8">
        <v>5</v>
      </c>
      <c r="B36" s="4" t="s">
        <v>42</v>
      </c>
      <c r="C36" s="4">
        <v>57</v>
      </c>
      <c r="D36" s="4" t="s">
        <v>44</v>
      </c>
      <c r="E36" s="73">
        <v>190</v>
      </c>
      <c r="F36" s="96">
        <v>3</v>
      </c>
      <c r="G36" s="96">
        <v>3</v>
      </c>
      <c r="H36" s="96">
        <v>3</v>
      </c>
      <c r="I36" s="96">
        <v>192</v>
      </c>
      <c r="J36" s="98">
        <f t="shared" si="0"/>
        <v>1.0526315789473684</v>
      </c>
      <c r="K36" s="75"/>
      <c r="L36" s="97">
        <v>192</v>
      </c>
      <c r="M36" s="100">
        <f t="shared" si="1"/>
        <v>1</v>
      </c>
      <c r="N36" s="73">
        <v>190</v>
      </c>
      <c r="O36" s="118">
        <v>4</v>
      </c>
      <c r="P36" s="119">
        <f t="shared" si="2"/>
        <v>7</v>
      </c>
      <c r="Q36" s="118">
        <v>2</v>
      </c>
      <c r="R36" s="118">
        <v>1</v>
      </c>
      <c r="S36" s="119">
        <f t="shared" si="3"/>
        <v>5</v>
      </c>
      <c r="T36" s="119">
        <f t="shared" si="4"/>
        <v>4</v>
      </c>
      <c r="U36" s="120">
        <v>194</v>
      </c>
      <c r="V36" s="106">
        <f t="shared" si="5"/>
        <v>2.1052631578947367</v>
      </c>
      <c r="W36" s="120"/>
      <c r="X36" s="120">
        <v>194</v>
      </c>
      <c r="Y36" s="77">
        <f t="shared" si="6"/>
        <v>1</v>
      </c>
      <c r="Z36" s="73">
        <v>190</v>
      </c>
      <c r="AA36" s="122">
        <v>10</v>
      </c>
      <c r="AB36" s="123">
        <f t="shared" si="7"/>
        <v>17</v>
      </c>
      <c r="AC36" s="122">
        <v>2</v>
      </c>
      <c r="AD36" s="122"/>
      <c r="AE36" s="123">
        <f t="shared" si="8"/>
        <v>7</v>
      </c>
      <c r="AF36" s="123">
        <f t="shared" si="9"/>
        <v>4</v>
      </c>
      <c r="AG36" s="124">
        <v>201</v>
      </c>
      <c r="AH36" s="93">
        <f t="shared" si="10"/>
        <v>5.7894736842105265</v>
      </c>
      <c r="AI36" s="83"/>
      <c r="AJ36" s="124">
        <v>201</v>
      </c>
      <c r="AK36" s="94">
        <f t="shared" si="11"/>
        <v>1</v>
      </c>
      <c r="AL36" s="89">
        <v>192</v>
      </c>
      <c r="AM36" s="125">
        <v>9</v>
      </c>
      <c r="AN36" s="126">
        <f t="shared" si="12"/>
        <v>26</v>
      </c>
      <c r="AO36" s="125"/>
      <c r="AP36" s="85"/>
      <c r="AQ36" s="126">
        <f t="shared" si="13"/>
        <v>7</v>
      </c>
      <c r="AR36" s="126">
        <f t="shared" si="14"/>
        <v>4</v>
      </c>
      <c r="AS36" s="127">
        <v>208</v>
      </c>
      <c r="AT36" s="113">
        <f t="shared" si="15"/>
        <v>8.3333333333333321</v>
      </c>
      <c r="AU36" s="79"/>
      <c r="AV36" s="127">
        <v>207</v>
      </c>
      <c r="AW36" s="112">
        <f t="shared" si="16"/>
        <v>0.99519230769230771</v>
      </c>
    </row>
    <row r="37" spans="1:49" x14ac:dyDescent="0.35">
      <c r="A37" s="8">
        <v>5</v>
      </c>
      <c r="B37" s="4" t="s">
        <v>42</v>
      </c>
      <c r="C37" s="4">
        <v>66</v>
      </c>
      <c r="D37" s="4" t="s">
        <v>45</v>
      </c>
      <c r="E37" s="73">
        <v>663</v>
      </c>
      <c r="F37" s="96">
        <v>21</v>
      </c>
      <c r="G37" s="96">
        <v>7</v>
      </c>
      <c r="H37" s="96">
        <v>2</v>
      </c>
      <c r="I37" s="96">
        <v>696</v>
      </c>
      <c r="J37" s="98">
        <f t="shared" si="0"/>
        <v>4.9773755656108598</v>
      </c>
      <c r="K37" s="75"/>
      <c r="L37" s="97">
        <v>688</v>
      </c>
      <c r="M37" s="100">
        <f t="shared" si="1"/>
        <v>0.9885057471264368</v>
      </c>
      <c r="N37" s="73">
        <v>670</v>
      </c>
      <c r="O37" s="118">
        <v>14</v>
      </c>
      <c r="P37" s="119">
        <f t="shared" si="2"/>
        <v>35</v>
      </c>
      <c r="Q37" s="118">
        <v>10</v>
      </c>
      <c r="R37" s="118">
        <v>2</v>
      </c>
      <c r="S37" s="119">
        <f t="shared" si="3"/>
        <v>17</v>
      </c>
      <c r="T37" s="119">
        <f t="shared" si="4"/>
        <v>4</v>
      </c>
      <c r="U37" s="120">
        <v>704</v>
      </c>
      <c r="V37" s="106">
        <f t="shared" si="5"/>
        <v>5.0746268656716413</v>
      </c>
      <c r="W37" s="120"/>
      <c r="X37" s="120">
        <v>699</v>
      </c>
      <c r="Y37" s="77">
        <f t="shared" si="6"/>
        <v>0.99289772727272729</v>
      </c>
      <c r="Z37" s="73">
        <v>675</v>
      </c>
      <c r="AA37" s="122">
        <v>9</v>
      </c>
      <c r="AB37" s="123">
        <f t="shared" si="7"/>
        <v>44</v>
      </c>
      <c r="AC37" s="122">
        <v>3</v>
      </c>
      <c r="AD37" s="122"/>
      <c r="AE37" s="123">
        <f t="shared" si="8"/>
        <v>20</v>
      </c>
      <c r="AF37" s="123">
        <f t="shared" si="9"/>
        <v>4</v>
      </c>
      <c r="AG37" s="124">
        <v>714</v>
      </c>
      <c r="AH37" s="93">
        <f t="shared" si="10"/>
        <v>5.7777777777777777</v>
      </c>
      <c r="AI37" s="83"/>
      <c r="AJ37" s="124">
        <v>709</v>
      </c>
      <c r="AK37" s="94">
        <f t="shared" si="11"/>
        <v>0.99299719887955185</v>
      </c>
      <c r="AL37" s="89">
        <v>682</v>
      </c>
      <c r="AM37" s="125">
        <v>12</v>
      </c>
      <c r="AN37" s="126">
        <f t="shared" si="12"/>
        <v>56</v>
      </c>
      <c r="AO37" s="125">
        <v>6</v>
      </c>
      <c r="AP37" s="85">
        <v>2</v>
      </c>
      <c r="AQ37" s="126">
        <f t="shared" si="13"/>
        <v>26</v>
      </c>
      <c r="AR37" s="126">
        <f t="shared" si="14"/>
        <v>6</v>
      </c>
      <c r="AS37" s="127">
        <v>725</v>
      </c>
      <c r="AT37" s="113">
        <f t="shared" si="15"/>
        <v>6.3049853372434015</v>
      </c>
      <c r="AU37" s="79"/>
      <c r="AV37" s="127">
        <v>714</v>
      </c>
      <c r="AW37" s="112">
        <f t="shared" si="16"/>
        <v>0.98482758620689659</v>
      </c>
    </row>
    <row r="38" spans="1:49" x14ac:dyDescent="0.35">
      <c r="A38" s="8">
        <v>5</v>
      </c>
      <c r="B38" s="4" t="s">
        <v>42</v>
      </c>
      <c r="C38" s="4">
        <v>67</v>
      </c>
      <c r="D38" s="4" t="s">
        <v>46</v>
      </c>
      <c r="E38" s="73">
        <v>249</v>
      </c>
      <c r="F38" s="96">
        <v>8</v>
      </c>
      <c r="G38" s="96">
        <v>2</v>
      </c>
      <c r="H38" s="96">
        <v>2</v>
      </c>
      <c r="I38" s="96">
        <v>264</v>
      </c>
      <c r="J38" s="98">
        <f t="shared" si="0"/>
        <v>6.024096385542169</v>
      </c>
      <c r="K38" s="75"/>
      <c r="L38" s="97">
        <v>258</v>
      </c>
      <c r="M38" s="100">
        <f t="shared" si="1"/>
        <v>0.97727272727272729</v>
      </c>
      <c r="N38" s="73">
        <v>246</v>
      </c>
      <c r="O38" s="118">
        <v>4</v>
      </c>
      <c r="P38" s="119">
        <f t="shared" si="2"/>
        <v>12</v>
      </c>
      <c r="Q38" s="118"/>
      <c r="R38" s="118"/>
      <c r="S38" s="119">
        <f t="shared" si="3"/>
        <v>2</v>
      </c>
      <c r="T38" s="119">
        <f t="shared" si="4"/>
        <v>2</v>
      </c>
      <c r="U38" s="120">
        <v>267</v>
      </c>
      <c r="V38" s="106">
        <f t="shared" si="5"/>
        <v>8.536585365853659</v>
      </c>
      <c r="W38" s="120"/>
      <c r="X38" s="120">
        <v>262</v>
      </c>
      <c r="Y38" s="77">
        <f t="shared" si="6"/>
        <v>0.98127340823970033</v>
      </c>
      <c r="Z38" s="73">
        <v>251</v>
      </c>
      <c r="AA38" s="122">
        <v>6</v>
      </c>
      <c r="AB38" s="123">
        <f t="shared" si="7"/>
        <v>18</v>
      </c>
      <c r="AC38" s="122">
        <v>2</v>
      </c>
      <c r="AD38" s="122">
        <v>2</v>
      </c>
      <c r="AE38" s="123">
        <f t="shared" si="8"/>
        <v>4</v>
      </c>
      <c r="AF38" s="123">
        <f t="shared" si="9"/>
        <v>4</v>
      </c>
      <c r="AG38" s="124">
        <v>272</v>
      </c>
      <c r="AH38" s="93">
        <f t="shared" si="10"/>
        <v>8.3665338645418323</v>
      </c>
      <c r="AI38" s="83"/>
      <c r="AJ38" s="124">
        <v>267</v>
      </c>
      <c r="AK38" s="94">
        <f t="shared" si="11"/>
        <v>0.98161764705882348</v>
      </c>
      <c r="AL38" s="89">
        <v>258</v>
      </c>
      <c r="AM38" s="125">
        <v>4</v>
      </c>
      <c r="AN38" s="126">
        <f t="shared" si="12"/>
        <v>22</v>
      </c>
      <c r="AO38" s="125">
        <v>4</v>
      </c>
      <c r="AP38" s="85">
        <v>1</v>
      </c>
      <c r="AQ38" s="126">
        <f t="shared" si="13"/>
        <v>8</v>
      </c>
      <c r="AR38" s="126">
        <f t="shared" si="14"/>
        <v>5</v>
      </c>
      <c r="AS38" s="127">
        <v>273</v>
      </c>
      <c r="AT38" s="113">
        <f t="shared" si="15"/>
        <v>5.8139534883720927</v>
      </c>
      <c r="AU38" s="79"/>
      <c r="AV38" s="127">
        <v>269</v>
      </c>
      <c r="AW38" s="112">
        <f t="shared" si="16"/>
        <v>0.9853479853479854</v>
      </c>
    </row>
    <row r="39" spans="1:49" x14ac:dyDescent="0.35">
      <c r="A39" s="8">
        <v>5</v>
      </c>
      <c r="B39" s="4" t="s">
        <v>42</v>
      </c>
      <c r="C39" s="4">
        <v>73</v>
      </c>
      <c r="D39" s="4" t="s">
        <v>47</v>
      </c>
      <c r="E39" s="73">
        <v>344</v>
      </c>
      <c r="F39" s="96">
        <v>8</v>
      </c>
      <c r="G39" s="96">
        <v>8</v>
      </c>
      <c r="H39" s="96">
        <v>5</v>
      </c>
      <c r="I39" s="96">
        <v>355</v>
      </c>
      <c r="J39" s="98">
        <f t="shared" si="0"/>
        <v>3.1976744186046515</v>
      </c>
      <c r="K39" s="75"/>
      <c r="L39" s="97">
        <v>350</v>
      </c>
      <c r="M39" s="100">
        <f t="shared" si="1"/>
        <v>0.9859154929577465</v>
      </c>
      <c r="N39" s="73">
        <v>348</v>
      </c>
      <c r="O39" s="118">
        <v>12</v>
      </c>
      <c r="P39" s="119">
        <f t="shared" si="2"/>
        <v>20</v>
      </c>
      <c r="Q39" s="118">
        <v>6</v>
      </c>
      <c r="R39" s="118">
        <v>6</v>
      </c>
      <c r="S39" s="119">
        <f t="shared" si="3"/>
        <v>14</v>
      </c>
      <c r="T39" s="119">
        <f t="shared" si="4"/>
        <v>11</v>
      </c>
      <c r="U39" s="120">
        <v>360</v>
      </c>
      <c r="V39" s="106">
        <f t="shared" si="5"/>
        <v>3.4482758620689653</v>
      </c>
      <c r="W39" s="120"/>
      <c r="X39" s="120">
        <v>358</v>
      </c>
      <c r="Y39" s="77">
        <f t="shared" si="6"/>
        <v>0.99444444444444446</v>
      </c>
      <c r="Z39" s="73">
        <v>355</v>
      </c>
      <c r="AA39" s="122">
        <v>11</v>
      </c>
      <c r="AB39" s="123">
        <f t="shared" si="7"/>
        <v>31</v>
      </c>
      <c r="AC39" s="122">
        <v>8</v>
      </c>
      <c r="AD39" s="122">
        <v>2</v>
      </c>
      <c r="AE39" s="123">
        <f t="shared" si="8"/>
        <v>22</v>
      </c>
      <c r="AF39" s="123">
        <f t="shared" si="9"/>
        <v>13</v>
      </c>
      <c r="AG39" s="124">
        <v>363</v>
      </c>
      <c r="AH39" s="93">
        <f t="shared" si="10"/>
        <v>2.2535211267605635</v>
      </c>
      <c r="AI39" s="83"/>
      <c r="AJ39" s="124">
        <v>362</v>
      </c>
      <c r="AK39" s="94">
        <f t="shared" si="11"/>
        <v>0.99724517906336085</v>
      </c>
      <c r="AL39" s="89">
        <v>355</v>
      </c>
      <c r="AM39" s="125">
        <v>13</v>
      </c>
      <c r="AN39" s="126">
        <f t="shared" si="12"/>
        <v>44</v>
      </c>
      <c r="AO39" s="125">
        <v>6</v>
      </c>
      <c r="AP39" s="85">
        <v>3</v>
      </c>
      <c r="AQ39" s="126">
        <f t="shared" si="13"/>
        <v>28</v>
      </c>
      <c r="AR39" s="126">
        <f t="shared" si="14"/>
        <v>16</v>
      </c>
      <c r="AS39" s="127">
        <v>371</v>
      </c>
      <c r="AT39" s="113">
        <f t="shared" si="15"/>
        <v>4.507042253521127</v>
      </c>
      <c r="AU39" s="79"/>
      <c r="AV39" s="127">
        <v>369</v>
      </c>
      <c r="AW39" s="112">
        <f t="shared" si="16"/>
        <v>0.99460916442048519</v>
      </c>
    </row>
    <row r="40" spans="1:49" x14ac:dyDescent="0.35">
      <c r="A40" s="8">
        <v>6</v>
      </c>
      <c r="B40" s="4" t="s">
        <v>49</v>
      </c>
      <c r="C40" s="4">
        <v>29</v>
      </c>
      <c r="D40" s="4" t="s">
        <v>50</v>
      </c>
      <c r="E40" s="73">
        <v>2363</v>
      </c>
      <c r="F40" s="96">
        <v>46</v>
      </c>
      <c r="G40" s="96">
        <v>33</v>
      </c>
      <c r="H40" s="96">
        <v>14</v>
      </c>
      <c r="I40" s="96">
        <v>2349</v>
      </c>
      <c r="J40" s="98">
        <f t="shared" si="0"/>
        <v>-0.59246720270842146</v>
      </c>
      <c r="K40" s="75">
        <v>3</v>
      </c>
      <c r="L40" s="97">
        <v>2329</v>
      </c>
      <c r="M40" s="100">
        <f t="shared" si="1"/>
        <v>0.99148573861217537</v>
      </c>
      <c r="N40" s="73">
        <v>2370</v>
      </c>
      <c r="O40" s="118">
        <v>48</v>
      </c>
      <c r="P40" s="119">
        <f t="shared" si="2"/>
        <v>94</v>
      </c>
      <c r="Q40" s="118">
        <v>23</v>
      </c>
      <c r="R40" s="118">
        <v>16</v>
      </c>
      <c r="S40" s="119">
        <f t="shared" si="3"/>
        <v>56</v>
      </c>
      <c r="T40" s="119">
        <f t="shared" si="4"/>
        <v>30</v>
      </c>
      <c r="U40" s="120">
        <v>2378</v>
      </c>
      <c r="V40" s="106">
        <f t="shared" si="5"/>
        <v>0.33755274261603374</v>
      </c>
      <c r="W40" s="120">
        <v>2</v>
      </c>
      <c r="X40" s="120">
        <v>2366</v>
      </c>
      <c r="Y40" s="77">
        <f t="shared" si="6"/>
        <v>0.99495374264087466</v>
      </c>
      <c r="Z40" s="73">
        <v>2364</v>
      </c>
      <c r="AA40" s="122">
        <v>45</v>
      </c>
      <c r="AB40" s="123">
        <f t="shared" si="7"/>
        <v>139</v>
      </c>
      <c r="AC40" s="122">
        <v>27</v>
      </c>
      <c r="AD40" s="122">
        <v>9</v>
      </c>
      <c r="AE40" s="123">
        <f t="shared" si="8"/>
        <v>83</v>
      </c>
      <c r="AF40" s="123">
        <f t="shared" si="9"/>
        <v>39</v>
      </c>
      <c r="AG40" s="124">
        <v>2387</v>
      </c>
      <c r="AH40" s="93">
        <f t="shared" si="10"/>
        <v>0.97292724196277502</v>
      </c>
      <c r="AI40" s="83">
        <v>2</v>
      </c>
      <c r="AJ40" s="124">
        <v>2375</v>
      </c>
      <c r="AK40" s="94">
        <f t="shared" si="11"/>
        <v>0.99497276916631761</v>
      </c>
      <c r="AL40" s="89">
        <v>2336</v>
      </c>
      <c r="AM40" s="125">
        <v>51</v>
      </c>
      <c r="AN40" s="126">
        <f t="shared" si="12"/>
        <v>190</v>
      </c>
      <c r="AO40" s="125">
        <v>33</v>
      </c>
      <c r="AP40" s="85">
        <v>13</v>
      </c>
      <c r="AQ40" s="126">
        <f t="shared" si="13"/>
        <v>116</v>
      </c>
      <c r="AR40" s="126">
        <f t="shared" si="14"/>
        <v>52</v>
      </c>
      <c r="AS40" s="127">
        <v>2401</v>
      </c>
      <c r="AT40" s="113">
        <f t="shared" si="15"/>
        <v>2.7825342465753424</v>
      </c>
      <c r="AU40" s="127">
        <v>2</v>
      </c>
      <c r="AV40" s="127">
        <v>2380</v>
      </c>
      <c r="AW40" s="112">
        <f t="shared" si="16"/>
        <v>0.99125364431486884</v>
      </c>
    </row>
    <row r="41" spans="1:49" x14ac:dyDescent="0.35">
      <c r="A41" s="8">
        <v>6</v>
      </c>
      <c r="B41" s="4" t="s">
        <v>49</v>
      </c>
      <c r="C41" s="4">
        <v>32</v>
      </c>
      <c r="D41" s="4" t="s">
        <v>55</v>
      </c>
      <c r="E41" s="73">
        <v>185</v>
      </c>
      <c r="F41" s="96">
        <v>7</v>
      </c>
      <c r="G41" s="96">
        <v>5</v>
      </c>
      <c r="H41" s="96">
        <v>1</v>
      </c>
      <c r="I41" s="96">
        <v>187</v>
      </c>
      <c r="J41" s="98">
        <f t="shared" ref="J41:J72" si="17">(I41-E41)/E41*100</f>
        <v>1.0810810810810811</v>
      </c>
      <c r="K41" s="75"/>
      <c r="L41" s="97">
        <v>185</v>
      </c>
      <c r="M41" s="100">
        <f t="shared" ref="M41:M72" si="18">L41/I41</f>
        <v>0.98930481283422456</v>
      </c>
      <c r="N41" s="73">
        <v>185</v>
      </c>
      <c r="O41" s="118">
        <v>9</v>
      </c>
      <c r="P41" s="119">
        <f t="shared" ref="P41:P72" si="19">O41+F41</f>
        <v>16</v>
      </c>
      <c r="Q41" s="118">
        <v>2</v>
      </c>
      <c r="R41" s="118">
        <v>1</v>
      </c>
      <c r="S41" s="119">
        <f t="shared" ref="S41:S68" si="20">Q41+G41</f>
        <v>7</v>
      </c>
      <c r="T41" s="119">
        <f t="shared" ref="T41:T68" si="21">R41+H41</f>
        <v>2</v>
      </c>
      <c r="U41" s="120">
        <v>194</v>
      </c>
      <c r="V41" s="106">
        <f t="shared" ref="V41:V72" si="22">(U41-N41)/N41*100</f>
        <v>4.8648648648648649</v>
      </c>
      <c r="W41" s="120"/>
      <c r="X41" s="120">
        <v>192</v>
      </c>
      <c r="Y41" s="77">
        <f t="shared" ref="Y41:Y72" si="23">X41/U41</f>
        <v>0.98969072164948457</v>
      </c>
      <c r="Z41" s="73">
        <v>184</v>
      </c>
      <c r="AA41" s="122">
        <v>11</v>
      </c>
      <c r="AB41" s="123">
        <f t="shared" ref="AB41:AB72" si="24">AA41+P41</f>
        <v>27</v>
      </c>
      <c r="AC41" s="122">
        <v>3</v>
      </c>
      <c r="AD41" s="122">
        <v>2</v>
      </c>
      <c r="AE41" s="123">
        <f t="shared" ref="AE41:AE68" si="25">AC41+S41</f>
        <v>10</v>
      </c>
      <c r="AF41" s="123">
        <f t="shared" ref="AF41:AF68" si="26">AD41+T41</f>
        <v>4</v>
      </c>
      <c r="AG41" s="124">
        <v>201</v>
      </c>
      <c r="AH41" s="93">
        <f t="shared" ref="AH41:AH72" si="27">(AG41-Z41)/Z41*100</f>
        <v>9.2391304347826075</v>
      </c>
      <c r="AI41" s="83"/>
      <c r="AJ41" s="124">
        <v>199</v>
      </c>
      <c r="AK41" s="94">
        <f t="shared" ref="AK41:AK72" si="28">AJ41/AG41</f>
        <v>0.99004975124378114</v>
      </c>
      <c r="AL41" s="89">
        <v>185</v>
      </c>
      <c r="AM41" s="125">
        <v>7</v>
      </c>
      <c r="AN41" s="126">
        <f t="shared" ref="AN41:AN72" si="29">AM41+AB41</f>
        <v>34</v>
      </c>
      <c r="AO41" s="125">
        <v>1</v>
      </c>
      <c r="AP41" s="85">
        <v>1</v>
      </c>
      <c r="AQ41" s="126">
        <f t="shared" ref="AQ41:AQ68" si="30">AO41+AE41</f>
        <v>11</v>
      </c>
      <c r="AR41" s="126">
        <f t="shared" ref="AR41:AR68" si="31">AP41+AF41</f>
        <v>5</v>
      </c>
      <c r="AS41" s="127">
        <v>206</v>
      </c>
      <c r="AT41" s="113">
        <f t="shared" ref="AT41:AT72" si="32">(AS41-AL41)/AL41*100</f>
        <v>11.351351351351353</v>
      </c>
      <c r="AU41" s="127"/>
      <c r="AV41" s="127">
        <v>203</v>
      </c>
      <c r="AW41" s="112">
        <f t="shared" ref="AW41:AW72" si="33">AV41/AS41</f>
        <v>0.9854368932038835</v>
      </c>
    </row>
    <row r="42" spans="1:49" x14ac:dyDescent="0.35">
      <c r="A42" s="8">
        <v>6</v>
      </c>
      <c r="B42" s="4" t="s">
        <v>49</v>
      </c>
      <c r="C42" s="4">
        <v>47</v>
      </c>
      <c r="D42" s="4" t="s">
        <v>52</v>
      </c>
      <c r="E42" s="73">
        <v>236</v>
      </c>
      <c r="F42" s="96">
        <v>5</v>
      </c>
      <c r="G42" s="96"/>
      <c r="H42" s="96"/>
      <c r="I42" s="96">
        <v>245</v>
      </c>
      <c r="J42" s="98">
        <f t="shared" si="17"/>
        <v>3.8135593220338984</v>
      </c>
      <c r="K42" s="75"/>
      <c r="L42" s="97">
        <v>243</v>
      </c>
      <c r="M42" s="100">
        <f t="shared" si="18"/>
        <v>0.99183673469387756</v>
      </c>
      <c r="N42" s="73">
        <v>242</v>
      </c>
      <c r="O42" s="118">
        <v>3</v>
      </c>
      <c r="P42" s="119">
        <f t="shared" si="19"/>
        <v>8</v>
      </c>
      <c r="Q42" s="118">
        <v>2</v>
      </c>
      <c r="R42" s="118">
        <v>1</v>
      </c>
      <c r="S42" s="119">
        <f t="shared" si="20"/>
        <v>2</v>
      </c>
      <c r="T42" s="119">
        <f t="shared" si="21"/>
        <v>1</v>
      </c>
      <c r="U42" s="120">
        <v>247</v>
      </c>
      <c r="V42" s="106">
        <f t="shared" si="22"/>
        <v>2.0661157024793391</v>
      </c>
      <c r="W42" s="120"/>
      <c r="X42" s="120">
        <v>245</v>
      </c>
      <c r="Y42" s="77">
        <f t="shared" si="23"/>
        <v>0.9919028340080972</v>
      </c>
      <c r="Z42" s="73">
        <v>244</v>
      </c>
      <c r="AA42" s="122">
        <v>8</v>
      </c>
      <c r="AB42" s="123">
        <f t="shared" si="24"/>
        <v>16</v>
      </c>
      <c r="AC42" s="122">
        <v>6</v>
      </c>
      <c r="AD42" s="122">
        <v>4</v>
      </c>
      <c r="AE42" s="123">
        <f t="shared" si="25"/>
        <v>8</v>
      </c>
      <c r="AF42" s="123">
        <f t="shared" si="26"/>
        <v>5</v>
      </c>
      <c r="AG42" s="124">
        <v>248</v>
      </c>
      <c r="AH42" s="93">
        <f t="shared" si="27"/>
        <v>1.639344262295082</v>
      </c>
      <c r="AI42" s="83"/>
      <c r="AJ42" s="124">
        <v>246</v>
      </c>
      <c r="AK42" s="94">
        <f t="shared" si="28"/>
        <v>0.99193548387096775</v>
      </c>
      <c r="AL42" s="89">
        <v>240</v>
      </c>
      <c r="AM42" s="125">
        <v>3</v>
      </c>
      <c r="AN42" s="126">
        <f t="shared" si="29"/>
        <v>19</v>
      </c>
      <c r="AO42" s="125">
        <v>1</v>
      </c>
      <c r="AP42" s="85"/>
      <c r="AQ42" s="126">
        <f t="shared" si="30"/>
        <v>9</v>
      </c>
      <c r="AR42" s="126">
        <f t="shared" si="31"/>
        <v>5</v>
      </c>
      <c r="AS42" s="127">
        <v>252</v>
      </c>
      <c r="AT42" s="113">
        <f t="shared" si="32"/>
        <v>5</v>
      </c>
      <c r="AU42" s="127"/>
      <c r="AV42" s="127">
        <v>250</v>
      </c>
      <c r="AW42" s="112">
        <f t="shared" si="33"/>
        <v>0.99206349206349209</v>
      </c>
    </row>
    <row r="43" spans="1:49" x14ac:dyDescent="0.35">
      <c r="A43" s="8">
        <v>6</v>
      </c>
      <c r="B43" s="4" t="s">
        <v>49</v>
      </c>
      <c r="C43" s="4">
        <v>54</v>
      </c>
      <c r="D43" s="4" t="s">
        <v>51</v>
      </c>
      <c r="E43" s="73">
        <v>304</v>
      </c>
      <c r="F43" s="96">
        <v>13</v>
      </c>
      <c r="G43" s="96">
        <v>8</v>
      </c>
      <c r="H43" s="96">
        <v>4</v>
      </c>
      <c r="I43" s="96">
        <v>319</v>
      </c>
      <c r="J43" s="98">
        <f t="shared" si="17"/>
        <v>4.9342105263157894</v>
      </c>
      <c r="K43" s="75"/>
      <c r="L43" s="97">
        <v>312</v>
      </c>
      <c r="M43" s="100">
        <f t="shared" si="18"/>
        <v>0.9780564263322884</v>
      </c>
      <c r="N43" s="73">
        <v>314</v>
      </c>
      <c r="O43" s="118">
        <v>9</v>
      </c>
      <c r="P43" s="119">
        <f t="shared" si="19"/>
        <v>22</v>
      </c>
      <c r="Q43" s="118">
        <v>4</v>
      </c>
      <c r="R43" s="118">
        <v>2</v>
      </c>
      <c r="S43" s="119">
        <f t="shared" si="20"/>
        <v>12</v>
      </c>
      <c r="T43" s="119">
        <f t="shared" si="21"/>
        <v>6</v>
      </c>
      <c r="U43" s="120">
        <v>324</v>
      </c>
      <c r="V43" s="106">
        <f t="shared" si="22"/>
        <v>3.1847133757961785</v>
      </c>
      <c r="W43" s="120"/>
      <c r="X43" s="120">
        <v>319</v>
      </c>
      <c r="Y43" s="77">
        <f t="shared" si="23"/>
        <v>0.98456790123456794</v>
      </c>
      <c r="Z43" s="73">
        <v>314</v>
      </c>
      <c r="AA43" s="122">
        <v>8</v>
      </c>
      <c r="AB43" s="123">
        <f t="shared" si="24"/>
        <v>30</v>
      </c>
      <c r="AC43" s="122">
        <v>2</v>
      </c>
      <c r="AD43" s="122">
        <v>1</v>
      </c>
      <c r="AE43" s="123">
        <f t="shared" si="25"/>
        <v>14</v>
      </c>
      <c r="AF43" s="123">
        <f t="shared" si="26"/>
        <v>7</v>
      </c>
      <c r="AG43" s="124">
        <v>331</v>
      </c>
      <c r="AH43" s="93">
        <f t="shared" si="27"/>
        <v>5.4140127388535033</v>
      </c>
      <c r="AI43" s="83"/>
      <c r="AJ43" s="124">
        <v>326</v>
      </c>
      <c r="AK43" s="94">
        <f t="shared" si="28"/>
        <v>0.98489425981873113</v>
      </c>
      <c r="AL43" s="89">
        <v>314</v>
      </c>
      <c r="AM43" s="125">
        <v>8</v>
      </c>
      <c r="AN43" s="126">
        <f t="shared" si="29"/>
        <v>38</v>
      </c>
      <c r="AO43" s="125">
        <v>1</v>
      </c>
      <c r="AP43" s="85">
        <v>1</v>
      </c>
      <c r="AQ43" s="126">
        <f t="shared" si="30"/>
        <v>15</v>
      </c>
      <c r="AR43" s="126">
        <f t="shared" si="31"/>
        <v>8</v>
      </c>
      <c r="AS43" s="127">
        <v>337</v>
      </c>
      <c r="AT43" s="113">
        <f t="shared" si="32"/>
        <v>7.3248407643312099</v>
      </c>
      <c r="AU43" s="79"/>
      <c r="AV43" s="127">
        <v>331</v>
      </c>
      <c r="AW43" s="112">
        <f t="shared" si="33"/>
        <v>0.98219584569732943</v>
      </c>
    </row>
    <row r="44" spans="1:49" x14ac:dyDescent="0.35">
      <c r="A44" s="8">
        <v>6</v>
      </c>
      <c r="B44" s="4" t="s">
        <v>49</v>
      </c>
      <c r="C44" s="4">
        <v>65</v>
      </c>
      <c r="D44" s="4" t="s">
        <v>56</v>
      </c>
      <c r="E44" s="73">
        <v>214</v>
      </c>
      <c r="F44" s="96">
        <v>4</v>
      </c>
      <c r="G44" s="96">
        <v>2</v>
      </c>
      <c r="H44" s="96">
        <v>1</v>
      </c>
      <c r="I44" s="96">
        <v>215</v>
      </c>
      <c r="J44" s="98">
        <f t="shared" si="17"/>
        <v>0.46728971962616817</v>
      </c>
      <c r="K44" s="75"/>
      <c r="L44" s="97">
        <v>213</v>
      </c>
      <c r="M44" s="100">
        <f t="shared" si="18"/>
        <v>0.99069767441860468</v>
      </c>
      <c r="N44" s="73">
        <v>215</v>
      </c>
      <c r="O44" s="118">
        <v>1</v>
      </c>
      <c r="P44" s="119">
        <f t="shared" si="19"/>
        <v>5</v>
      </c>
      <c r="Q44" s="118">
        <v>1</v>
      </c>
      <c r="R44" s="118">
        <v>1</v>
      </c>
      <c r="S44" s="119">
        <f t="shared" si="20"/>
        <v>3</v>
      </c>
      <c r="T44" s="119">
        <f t="shared" si="21"/>
        <v>2</v>
      </c>
      <c r="U44" s="120">
        <v>215</v>
      </c>
      <c r="V44" s="106">
        <f t="shared" si="22"/>
        <v>0</v>
      </c>
      <c r="W44" s="120"/>
      <c r="X44" s="120">
        <v>213</v>
      </c>
      <c r="Y44" s="77">
        <f t="shared" si="23"/>
        <v>0.99069767441860468</v>
      </c>
      <c r="Z44" s="73">
        <v>214</v>
      </c>
      <c r="AA44" s="122">
        <v>4</v>
      </c>
      <c r="AB44" s="123">
        <f t="shared" si="24"/>
        <v>9</v>
      </c>
      <c r="AC44" s="122">
        <v>1</v>
      </c>
      <c r="AD44" s="122"/>
      <c r="AE44" s="123">
        <f t="shared" si="25"/>
        <v>4</v>
      </c>
      <c r="AF44" s="123">
        <f t="shared" si="26"/>
        <v>2</v>
      </c>
      <c r="AG44" s="124">
        <v>218</v>
      </c>
      <c r="AH44" s="93">
        <f t="shared" si="27"/>
        <v>1.8691588785046727</v>
      </c>
      <c r="AI44" s="83"/>
      <c r="AJ44" s="124">
        <v>216</v>
      </c>
      <c r="AK44" s="94">
        <f t="shared" si="28"/>
        <v>0.99082568807339455</v>
      </c>
      <c r="AL44" s="89">
        <v>213</v>
      </c>
      <c r="AM44" s="125">
        <v>1</v>
      </c>
      <c r="AN44" s="126">
        <f t="shared" si="29"/>
        <v>10</v>
      </c>
      <c r="AO44" s="125">
        <v>3</v>
      </c>
      <c r="AP44" s="85">
        <v>1</v>
      </c>
      <c r="AQ44" s="126">
        <f t="shared" si="30"/>
        <v>7</v>
      </c>
      <c r="AR44" s="126">
        <f t="shared" si="31"/>
        <v>3</v>
      </c>
      <c r="AS44" s="127">
        <v>217</v>
      </c>
      <c r="AT44" s="113">
        <f t="shared" si="32"/>
        <v>1.8779342723004695</v>
      </c>
      <c r="AU44" s="79"/>
      <c r="AV44" s="127">
        <v>215</v>
      </c>
      <c r="AW44" s="112">
        <f t="shared" si="33"/>
        <v>0.99078341013824889</v>
      </c>
    </row>
    <row r="45" spans="1:49" x14ac:dyDescent="0.35">
      <c r="A45" s="8">
        <v>6</v>
      </c>
      <c r="B45" s="4" t="s">
        <v>49</v>
      </c>
      <c r="C45" s="4">
        <v>71</v>
      </c>
      <c r="D45" s="4" t="s">
        <v>53</v>
      </c>
      <c r="E45" s="73">
        <v>409</v>
      </c>
      <c r="F45" s="96">
        <v>10</v>
      </c>
      <c r="G45" s="96">
        <v>13</v>
      </c>
      <c r="H45" s="96">
        <v>6</v>
      </c>
      <c r="I45" s="96">
        <v>405</v>
      </c>
      <c r="J45" s="98">
        <f t="shared" si="17"/>
        <v>-0.97799511002444983</v>
      </c>
      <c r="K45" s="75"/>
      <c r="L45" s="97">
        <v>397</v>
      </c>
      <c r="M45" s="100">
        <f t="shared" si="18"/>
        <v>0.98024691358024696</v>
      </c>
      <c r="N45" s="73">
        <v>400</v>
      </c>
      <c r="O45" s="118">
        <v>9</v>
      </c>
      <c r="P45" s="119">
        <f t="shared" si="19"/>
        <v>19</v>
      </c>
      <c r="Q45" s="118">
        <v>6</v>
      </c>
      <c r="R45" s="118">
        <v>4</v>
      </c>
      <c r="S45" s="119">
        <f t="shared" si="20"/>
        <v>19</v>
      </c>
      <c r="T45" s="119">
        <f t="shared" si="21"/>
        <v>10</v>
      </c>
      <c r="U45" s="120">
        <v>406</v>
      </c>
      <c r="V45" s="106">
        <f t="shared" si="22"/>
        <v>1.5</v>
      </c>
      <c r="W45" s="120"/>
      <c r="X45" s="120">
        <v>399</v>
      </c>
      <c r="Y45" s="77">
        <f t="shared" si="23"/>
        <v>0.98275862068965514</v>
      </c>
      <c r="Z45" s="73">
        <v>408</v>
      </c>
      <c r="AA45" s="122">
        <v>7</v>
      </c>
      <c r="AB45" s="123">
        <f t="shared" si="24"/>
        <v>26</v>
      </c>
      <c r="AC45" s="122">
        <v>4</v>
      </c>
      <c r="AD45" s="122">
        <v>1</v>
      </c>
      <c r="AE45" s="123">
        <f t="shared" si="25"/>
        <v>23</v>
      </c>
      <c r="AF45" s="123">
        <f t="shared" si="26"/>
        <v>11</v>
      </c>
      <c r="AG45" s="124">
        <v>409</v>
      </c>
      <c r="AH45" s="93">
        <f t="shared" si="27"/>
        <v>0.24509803921568626</v>
      </c>
      <c r="AI45" s="83"/>
      <c r="AJ45" s="124">
        <v>405</v>
      </c>
      <c r="AK45" s="94">
        <f t="shared" si="28"/>
        <v>0.99022004889975546</v>
      </c>
      <c r="AL45" s="89">
        <v>408</v>
      </c>
      <c r="AM45" s="125">
        <v>7</v>
      </c>
      <c r="AN45" s="126">
        <f t="shared" si="29"/>
        <v>33</v>
      </c>
      <c r="AO45" s="125">
        <v>3</v>
      </c>
      <c r="AP45" s="85">
        <v>2</v>
      </c>
      <c r="AQ45" s="126">
        <f t="shared" si="30"/>
        <v>26</v>
      </c>
      <c r="AR45" s="126">
        <f t="shared" si="31"/>
        <v>13</v>
      </c>
      <c r="AS45" s="127">
        <v>414</v>
      </c>
      <c r="AT45" s="113">
        <f t="shared" si="32"/>
        <v>1.4705882352941175</v>
      </c>
      <c r="AU45" s="79"/>
      <c r="AV45" s="127">
        <v>408</v>
      </c>
      <c r="AW45" s="112">
        <f t="shared" si="33"/>
        <v>0.98550724637681164</v>
      </c>
    </row>
    <row r="46" spans="1:49" x14ac:dyDescent="0.35">
      <c r="A46" s="8">
        <v>6</v>
      </c>
      <c r="B46" s="4" t="s">
        <v>49</v>
      </c>
      <c r="C46" s="4">
        <v>91</v>
      </c>
      <c r="D46" s="4" t="s">
        <v>54</v>
      </c>
      <c r="E46" s="73">
        <v>699</v>
      </c>
      <c r="F46" s="96">
        <v>15</v>
      </c>
      <c r="G46" s="96">
        <v>15</v>
      </c>
      <c r="H46" s="96">
        <v>8</v>
      </c>
      <c r="I46" s="96">
        <v>733</v>
      </c>
      <c r="J46" s="98">
        <f t="shared" si="17"/>
        <v>4.8640915593705296</v>
      </c>
      <c r="K46" s="75">
        <v>1</v>
      </c>
      <c r="L46" s="97">
        <v>725</v>
      </c>
      <c r="M46" s="100">
        <f t="shared" si="18"/>
        <v>0.98908594815825379</v>
      </c>
      <c r="N46" s="73">
        <v>706</v>
      </c>
      <c r="O46" s="118">
        <v>16</v>
      </c>
      <c r="P46" s="119">
        <f t="shared" si="19"/>
        <v>31</v>
      </c>
      <c r="Q46" s="118">
        <v>7</v>
      </c>
      <c r="R46" s="118">
        <v>6</v>
      </c>
      <c r="S46" s="119">
        <f t="shared" si="20"/>
        <v>22</v>
      </c>
      <c r="T46" s="119">
        <f t="shared" si="21"/>
        <v>14</v>
      </c>
      <c r="U46" s="120">
        <v>739</v>
      </c>
      <c r="V46" s="106">
        <f t="shared" si="22"/>
        <v>4.6742209631728047</v>
      </c>
      <c r="W46" s="120">
        <v>1</v>
      </c>
      <c r="X46" s="120">
        <v>736</v>
      </c>
      <c r="Y46" s="77">
        <f t="shared" si="23"/>
        <v>0.99594046008119075</v>
      </c>
      <c r="Z46" s="73">
        <v>718</v>
      </c>
      <c r="AA46" s="122">
        <v>21</v>
      </c>
      <c r="AB46" s="123">
        <f t="shared" si="24"/>
        <v>52</v>
      </c>
      <c r="AC46" s="122">
        <v>7</v>
      </c>
      <c r="AD46" s="122">
        <v>1</v>
      </c>
      <c r="AE46" s="123">
        <f t="shared" si="25"/>
        <v>29</v>
      </c>
      <c r="AF46" s="123">
        <f t="shared" si="26"/>
        <v>15</v>
      </c>
      <c r="AG46" s="124">
        <v>754</v>
      </c>
      <c r="AH46" s="93">
        <f t="shared" si="27"/>
        <v>5.0139275766016711</v>
      </c>
      <c r="AI46" s="83">
        <v>1</v>
      </c>
      <c r="AJ46" s="124">
        <v>749</v>
      </c>
      <c r="AK46" s="94">
        <f t="shared" si="28"/>
        <v>0.99336870026525204</v>
      </c>
      <c r="AL46" s="89">
        <v>733</v>
      </c>
      <c r="AM46" s="125">
        <v>11</v>
      </c>
      <c r="AN46" s="126">
        <f t="shared" si="29"/>
        <v>63</v>
      </c>
      <c r="AO46" s="125">
        <v>12</v>
      </c>
      <c r="AP46" s="85">
        <v>3</v>
      </c>
      <c r="AQ46" s="126">
        <f t="shared" si="30"/>
        <v>41</v>
      </c>
      <c r="AR46" s="126">
        <f t="shared" si="31"/>
        <v>18</v>
      </c>
      <c r="AS46" s="127">
        <v>748</v>
      </c>
      <c r="AT46" s="113">
        <f t="shared" si="32"/>
        <v>2.0463847203274219</v>
      </c>
      <c r="AU46" s="127">
        <v>1</v>
      </c>
      <c r="AV46" s="127">
        <v>742</v>
      </c>
      <c r="AW46" s="112">
        <f t="shared" si="33"/>
        <v>0.99197860962566842</v>
      </c>
    </row>
    <row r="47" spans="1:49" x14ac:dyDescent="0.35">
      <c r="A47" s="8">
        <v>7</v>
      </c>
      <c r="B47" s="4" t="s">
        <v>57</v>
      </c>
      <c r="C47" s="4">
        <v>63</v>
      </c>
      <c r="D47" s="4" t="s">
        <v>60</v>
      </c>
      <c r="E47" s="73">
        <v>95</v>
      </c>
      <c r="F47" s="96">
        <v>1</v>
      </c>
      <c r="G47" s="96"/>
      <c r="H47" s="96"/>
      <c r="I47" s="96">
        <v>92</v>
      </c>
      <c r="J47" s="98">
        <f t="shared" si="17"/>
        <v>-3.1578947368421053</v>
      </c>
      <c r="K47" s="75"/>
      <c r="L47" s="97">
        <v>92</v>
      </c>
      <c r="M47" s="100">
        <f t="shared" si="18"/>
        <v>1</v>
      </c>
      <c r="N47" s="73">
        <v>93</v>
      </c>
      <c r="O47" s="118">
        <v>1</v>
      </c>
      <c r="P47" s="119">
        <f t="shared" si="19"/>
        <v>2</v>
      </c>
      <c r="Q47" s="118"/>
      <c r="R47" s="118"/>
      <c r="S47" s="119">
        <f t="shared" si="20"/>
        <v>0</v>
      </c>
      <c r="T47" s="119">
        <f t="shared" si="21"/>
        <v>0</v>
      </c>
      <c r="U47" s="120">
        <v>93</v>
      </c>
      <c r="V47" s="106">
        <f t="shared" si="22"/>
        <v>0</v>
      </c>
      <c r="W47" s="120"/>
      <c r="X47" s="120">
        <v>93</v>
      </c>
      <c r="Y47" s="77">
        <f t="shared" si="23"/>
        <v>1</v>
      </c>
      <c r="Z47" s="73">
        <v>90</v>
      </c>
      <c r="AA47" s="122">
        <v>2</v>
      </c>
      <c r="AB47" s="123">
        <f t="shared" si="24"/>
        <v>4</v>
      </c>
      <c r="AC47" s="122">
        <v>1</v>
      </c>
      <c r="AD47" s="122"/>
      <c r="AE47" s="123">
        <f t="shared" si="25"/>
        <v>1</v>
      </c>
      <c r="AF47" s="123">
        <f t="shared" si="26"/>
        <v>0</v>
      </c>
      <c r="AG47" s="124">
        <v>94</v>
      </c>
      <c r="AH47" s="93">
        <f t="shared" si="27"/>
        <v>4.4444444444444446</v>
      </c>
      <c r="AI47" s="83"/>
      <c r="AJ47" s="124">
        <v>94</v>
      </c>
      <c r="AK47" s="94">
        <f t="shared" si="28"/>
        <v>1</v>
      </c>
      <c r="AL47" s="89">
        <v>91</v>
      </c>
      <c r="AM47" s="125">
        <v>2</v>
      </c>
      <c r="AN47" s="126">
        <f t="shared" si="29"/>
        <v>6</v>
      </c>
      <c r="AO47" s="125">
        <v>1</v>
      </c>
      <c r="AP47" s="85">
        <v>1</v>
      </c>
      <c r="AQ47" s="126">
        <f t="shared" si="30"/>
        <v>2</v>
      </c>
      <c r="AR47" s="126">
        <f t="shared" si="31"/>
        <v>1</v>
      </c>
      <c r="AS47" s="127">
        <v>96</v>
      </c>
      <c r="AT47" s="113">
        <f t="shared" si="32"/>
        <v>5.4945054945054945</v>
      </c>
      <c r="AU47" s="79"/>
      <c r="AV47" s="127">
        <v>96</v>
      </c>
      <c r="AW47" s="112">
        <f t="shared" si="33"/>
        <v>1</v>
      </c>
    </row>
    <row r="48" spans="1:49" x14ac:dyDescent="0.35">
      <c r="A48" s="8">
        <v>7</v>
      </c>
      <c r="B48" s="4" t="s">
        <v>57</v>
      </c>
      <c r="C48" s="4">
        <v>77</v>
      </c>
      <c r="D48" s="4" t="s">
        <v>61</v>
      </c>
      <c r="E48" s="73">
        <v>711</v>
      </c>
      <c r="F48" s="96">
        <v>12</v>
      </c>
      <c r="G48" s="96">
        <v>12</v>
      </c>
      <c r="H48" s="96"/>
      <c r="I48" s="96">
        <v>707</v>
      </c>
      <c r="J48" s="98">
        <f t="shared" si="17"/>
        <v>-0.56258790436005623</v>
      </c>
      <c r="K48" s="75"/>
      <c r="L48" s="97">
        <v>700</v>
      </c>
      <c r="M48" s="100">
        <f t="shared" si="18"/>
        <v>0.99009900990099009</v>
      </c>
      <c r="N48" s="73">
        <v>706</v>
      </c>
      <c r="O48" s="118">
        <v>14</v>
      </c>
      <c r="P48" s="119">
        <f t="shared" si="19"/>
        <v>26</v>
      </c>
      <c r="Q48" s="118">
        <v>2</v>
      </c>
      <c r="R48" s="118">
        <v>1</v>
      </c>
      <c r="S48" s="119">
        <f t="shared" si="20"/>
        <v>14</v>
      </c>
      <c r="T48" s="119">
        <f t="shared" si="21"/>
        <v>1</v>
      </c>
      <c r="U48" s="120">
        <v>720</v>
      </c>
      <c r="V48" s="106">
        <f t="shared" si="22"/>
        <v>1.9830028328611897</v>
      </c>
      <c r="W48" s="120"/>
      <c r="X48" s="120">
        <v>716</v>
      </c>
      <c r="Y48" s="77">
        <f t="shared" si="23"/>
        <v>0.99444444444444446</v>
      </c>
      <c r="Z48" s="73">
        <v>708</v>
      </c>
      <c r="AA48" s="122">
        <v>17</v>
      </c>
      <c r="AB48" s="123">
        <f t="shared" si="24"/>
        <v>43</v>
      </c>
      <c r="AC48" s="122">
        <v>14</v>
      </c>
      <c r="AD48" s="122">
        <v>5</v>
      </c>
      <c r="AE48" s="123">
        <f t="shared" si="25"/>
        <v>28</v>
      </c>
      <c r="AF48" s="123">
        <f t="shared" si="26"/>
        <v>6</v>
      </c>
      <c r="AG48" s="124">
        <v>717</v>
      </c>
      <c r="AH48" s="93">
        <f t="shared" si="27"/>
        <v>1.2711864406779663</v>
      </c>
      <c r="AI48" s="83"/>
      <c r="AJ48" s="124">
        <v>715</v>
      </c>
      <c r="AK48" s="94">
        <f t="shared" si="28"/>
        <v>0.99721059972105996</v>
      </c>
      <c r="AL48" s="89">
        <v>707</v>
      </c>
      <c r="AM48" s="125">
        <v>10</v>
      </c>
      <c r="AN48" s="126">
        <f t="shared" si="29"/>
        <v>53</v>
      </c>
      <c r="AO48" s="125">
        <v>9</v>
      </c>
      <c r="AP48" s="85">
        <v>1</v>
      </c>
      <c r="AQ48" s="126">
        <f t="shared" si="30"/>
        <v>37</v>
      </c>
      <c r="AR48" s="126">
        <f t="shared" si="31"/>
        <v>7</v>
      </c>
      <c r="AS48" s="127">
        <v>716</v>
      </c>
      <c r="AT48" s="113">
        <f t="shared" si="32"/>
        <v>1.272984441301273</v>
      </c>
      <c r="AU48" s="79"/>
      <c r="AV48" s="127">
        <v>712</v>
      </c>
      <c r="AW48" s="112">
        <f t="shared" si="33"/>
        <v>0.994413407821229</v>
      </c>
    </row>
    <row r="49" spans="1:49" x14ac:dyDescent="0.35">
      <c r="A49" s="8">
        <v>7</v>
      </c>
      <c r="B49" s="4" t="s">
        <v>57</v>
      </c>
      <c r="C49" s="4">
        <v>87</v>
      </c>
      <c r="D49" s="4" t="s">
        <v>59</v>
      </c>
      <c r="E49" s="73">
        <v>297</v>
      </c>
      <c r="F49" s="96">
        <v>7</v>
      </c>
      <c r="G49" s="96">
        <v>3</v>
      </c>
      <c r="H49" s="96">
        <v>1</v>
      </c>
      <c r="I49" s="96">
        <v>303</v>
      </c>
      <c r="J49" s="98">
        <f t="shared" si="17"/>
        <v>2.0202020202020203</v>
      </c>
      <c r="K49" s="75"/>
      <c r="L49" s="97">
        <v>300</v>
      </c>
      <c r="M49" s="100">
        <f t="shared" si="18"/>
        <v>0.99009900990099009</v>
      </c>
      <c r="N49" s="73">
        <v>299</v>
      </c>
      <c r="O49" s="118">
        <v>5</v>
      </c>
      <c r="P49" s="119">
        <f t="shared" si="19"/>
        <v>12</v>
      </c>
      <c r="Q49" s="118">
        <v>4</v>
      </c>
      <c r="R49" s="118">
        <v>1</v>
      </c>
      <c r="S49" s="119">
        <f t="shared" si="20"/>
        <v>7</v>
      </c>
      <c r="T49" s="119">
        <f t="shared" si="21"/>
        <v>2</v>
      </c>
      <c r="U49" s="120">
        <v>304</v>
      </c>
      <c r="V49" s="106">
        <f t="shared" si="22"/>
        <v>1.6722408026755853</v>
      </c>
      <c r="W49" s="120"/>
      <c r="X49" s="120">
        <v>302</v>
      </c>
      <c r="Y49" s="77">
        <f t="shared" si="23"/>
        <v>0.99342105263157898</v>
      </c>
      <c r="Z49" s="73">
        <v>295</v>
      </c>
      <c r="AA49" s="122">
        <v>8</v>
      </c>
      <c r="AB49" s="123">
        <f t="shared" si="24"/>
        <v>20</v>
      </c>
      <c r="AC49" s="122">
        <v>3</v>
      </c>
      <c r="AD49" s="122">
        <v>2</v>
      </c>
      <c r="AE49" s="123">
        <f t="shared" si="25"/>
        <v>10</v>
      </c>
      <c r="AF49" s="123">
        <f t="shared" si="26"/>
        <v>4</v>
      </c>
      <c r="AG49" s="124">
        <v>308</v>
      </c>
      <c r="AH49" s="93">
        <f t="shared" si="27"/>
        <v>4.406779661016949</v>
      </c>
      <c r="AI49" s="83"/>
      <c r="AJ49" s="124">
        <v>305</v>
      </c>
      <c r="AK49" s="94">
        <f t="shared" si="28"/>
        <v>0.99025974025974028</v>
      </c>
      <c r="AL49" s="89">
        <v>299</v>
      </c>
      <c r="AM49" s="125">
        <v>3</v>
      </c>
      <c r="AN49" s="126">
        <f t="shared" si="29"/>
        <v>23</v>
      </c>
      <c r="AO49" s="125">
        <v>3</v>
      </c>
      <c r="AP49" s="85">
        <v>1</v>
      </c>
      <c r="AQ49" s="126">
        <f t="shared" si="30"/>
        <v>13</v>
      </c>
      <c r="AR49" s="126">
        <f t="shared" si="31"/>
        <v>5</v>
      </c>
      <c r="AS49" s="127">
        <v>308</v>
      </c>
      <c r="AT49" s="113">
        <f t="shared" si="32"/>
        <v>3.0100334448160537</v>
      </c>
      <c r="AU49" s="79"/>
      <c r="AV49" s="127">
        <v>306</v>
      </c>
      <c r="AW49" s="112">
        <f t="shared" si="33"/>
        <v>0.99350649350649356</v>
      </c>
    </row>
    <row r="50" spans="1:49" x14ac:dyDescent="0.35">
      <c r="A50" s="8">
        <v>7</v>
      </c>
      <c r="B50" s="4" t="s">
        <v>57</v>
      </c>
      <c r="C50" s="4">
        <v>94</v>
      </c>
      <c r="D50" s="4" t="s">
        <v>58</v>
      </c>
      <c r="E50" s="89">
        <v>279</v>
      </c>
      <c r="F50" s="96">
        <v>8</v>
      </c>
      <c r="G50" s="96">
        <v>1</v>
      </c>
      <c r="H50" s="96"/>
      <c r="I50" s="96">
        <v>289</v>
      </c>
      <c r="J50" s="98">
        <f t="shared" si="17"/>
        <v>3.5842293906810032</v>
      </c>
      <c r="K50" s="99"/>
      <c r="L50" s="97">
        <v>284</v>
      </c>
      <c r="M50" s="100">
        <f t="shared" si="18"/>
        <v>0.98269896193771622</v>
      </c>
      <c r="N50" s="89">
        <v>280</v>
      </c>
      <c r="O50" s="118">
        <v>5</v>
      </c>
      <c r="P50" s="119">
        <f t="shared" si="19"/>
        <v>13</v>
      </c>
      <c r="Q50" s="118">
        <v>2</v>
      </c>
      <c r="R50" s="118"/>
      <c r="S50" s="119">
        <f t="shared" si="20"/>
        <v>3</v>
      </c>
      <c r="T50" s="119">
        <f t="shared" si="21"/>
        <v>0</v>
      </c>
      <c r="U50" s="120">
        <v>292</v>
      </c>
      <c r="V50" s="106">
        <f t="shared" si="22"/>
        <v>4.2857142857142856</v>
      </c>
      <c r="W50" s="120"/>
      <c r="X50" s="120">
        <v>290</v>
      </c>
      <c r="Y50" s="107">
        <f t="shared" si="23"/>
        <v>0.99315068493150682</v>
      </c>
      <c r="Z50" s="89">
        <v>285</v>
      </c>
      <c r="AA50" s="122">
        <v>14</v>
      </c>
      <c r="AB50" s="123">
        <f t="shared" si="24"/>
        <v>27</v>
      </c>
      <c r="AC50" s="122">
        <v>7</v>
      </c>
      <c r="AD50" s="122">
        <v>7</v>
      </c>
      <c r="AE50" s="123">
        <f t="shared" si="25"/>
        <v>10</v>
      </c>
      <c r="AF50" s="123">
        <f t="shared" si="26"/>
        <v>7</v>
      </c>
      <c r="AG50" s="124">
        <v>297</v>
      </c>
      <c r="AH50" s="93">
        <f t="shared" si="27"/>
        <v>4.2105263157894735</v>
      </c>
      <c r="AI50" s="124"/>
      <c r="AJ50" s="124">
        <v>295</v>
      </c>
      <c r="AK50" s="94">
        <f t="shared" si="28"/>
        <v>0.9932659932659933</v>
      </c>
      <c r="AL50" s="89">
        <v>282</v>
      </c>
      <c r="AM50" s="116">
        <v>5</v>
      </c>
      <c r="AN50" s="126">
        <f t="shared" si="29"/>
        <v>32</v>
      </c>
      <c r="AO50" s="125">
        <v>5</v>
      </c>
      <c r="AP50" s="125">
        <v>3</v>
      </c>
      <c r="AQ50" s="126">
        <f t="shared" si="30"/>
        <v>15</v>
      </c>
      <c r="AR50" s="126">
        <f t="shared" si="31"/>
        <v>10</v>
      </c>
      <c r="AS50" s="127">
        <v>297</v>
      </c>
      <c r="AT50" s="113">
        <f t="shared" si="32"/>
        <v>5.3191489361702127</v>
      </c>
      <c r="AU50" s="111"/>
      <c r="AV50" s="127">
        <v>295</v>
      </c>
      <c r="AW50" s="112">
        <f t="shared" si="33"/>
        <v>0.9932659932659933</v>
      </c>
    </row>
    <row r="51" spans="1:49" x14ac:dyDescent="0.35">
      <c r="A51" s="8">
        <v>8</v>
      </c>
      <c r="B51" s="4" t="s">
        <v>62</v>
      </c>
      <c r="C51" s="4">
        <v>61</v>
      </c>
      <c r="D51" s="4" t="s">
        <v>63</v>
      </c>
      <c r="E51" s="73">
        <v>966</v>
      </c>
      <c r="F51" s="96">
        <v>12</v>
      </c>
      <c r="G51" s="96">
        <v>15</v>
      </c>
      <c r="H51" s="96">
        <v>7</v>
      </c>
      <c r="I51" s="96">
        <v>969</v>
      </c>
      <c r="J51" s="98">
        <f t="shared" si="17"/>
        <v>0.3105590062111801</v>
      </c>
      <c r="K51" s="75"/>
      <c r="L51" s="97">
        <v>961</v>
      </c>
      <c r="M51" s="100">
        <f t="shared" si="18"/>
        <v>0.99174406604747167</v>
      </c>
      <c r="N51" s="73">
        <v>982</v>
      </c>
      <c r="O51" s="118">
        <v>17</v>
      </c>
      <c r="P51" s="119">
        <f t="shared" si="19"/>
        <v>29</v>
      </c>
      <c r="Q51" s="118">
        <v>13</v>
      </c>
      <c r="R51" s="118">
        <v>7</v>
      </c>
      <c r="S51" s="119">
        <f t="shared" si="20"/>
        <v>28</v>
      </c>
      <c r="T51" s="119">
        <f t="shared" si="21"/>
        <v>14</v>
      </c>
      <c r="U51" s="120">
        <v>972</v>
      </c>
      <c r="V51" s="106">
        <f t="shared" si="22"/>
        <v>-1.0183299389002036</v>
      </c>
      <c r="W51" s="120"/>
      <c r="X51" s="120">
        <v>966</v>
      </c>
      <c r="Y51" s="77">
        <f t="shared" si="23"/>
        <v>0.99382716049382713</v>
      </c>
      <c r="Z51" s="73">
        <v>971</v>
      </c>
      <c r="AA51" s="122">
        <v>28</v>
      </c>
      <c r="AB51" s="123">
        <f t="shared" si="24"/>
        <v>57</v>
      </c>
      <c r="AC51" s="122">
        <v>13</v>
      </c>
      <c r="AD51" s="122">
        <v>3</v>
      </c>
      <c r="AE51" s="123">
        <f t="shared" si="25"/>
        <v>41</v>
      </c>
      <c r="AF51" s="123">
        <f t="shared" si="26"/>
        <v>17</v>
      </c>
      <c r="AG51" s="124">
        <v>988</v>
      </c>
      <c r="AH51" s="93">
        <f t="shared" si="27"/>
        <v>1.7507723995880538</v>
      </c>
      <c r="AI51" s="83"/>
      <c r="AJ51" s="124">
        <v>979</v>
      </c>
      <c r="AK51" s="94">
        <f t="shared" si="28"/>
        <v>0.99089068825910931</v>
      </c>
      <c r="AL51" s="89">
        <v>972</v>
      </c>
      <c r="AM51" s="125">
        <v>22</v>
      </c>
      <c r="AN51" s="126">
        <f t="shared" si="29"/>
        <v>79</v>
      </c>
      <c r="AO51" s="125">
        <v>15</v>
      </c>
      <c r="AP51" s="85">
        <v>6</v>
      </c>
      <c r="AQ51" s="126">
        <f t="shared" si="30"/>
        <v>56</v>
      </c>
      <c r="AR51" s="126">
        <f t="shared" si="31"/>
        <v>23</v>
      </c>
      <c r="AS51" s="127">
        <v>995</v>
      </c>
      <c r="AT51" s="113">
        <f t="shared" si="32"/>
        <v>2.3662551440329218</v>
      </c>
      <c r="AU51" s="79"/>
      <c r="AV51" s="127">
        <v>986</v>
      </c>
      <c r="AW51" s="112">
        <f t="shared" si="33"/>
        <v>0.99095477386934672</v>
      </c>
    </row>
    <row r="52" spans="1:49" x14ac:dyDescent="0.35">
      <c r="A52" s="8">
        <v>8</v>
      </c>
      <c r="B52" s="4" t="s">
        <v>62</v>
      </c>
      <c r="C52" s="4">
        <v>68</v>
      </c>
      <c r="D52" s="4" t="s">
        <v>64</v>
      </c>
      <c r="E52" s="73">
        <v>480</v>
      </c>
      <c r="F52" s="96">
        <v>10</v>
      </c>
      <c r="G52" s="96">
        <v>6</v>
      </c>
      <c r="H52" s="96">
        <v>1</v>
      </c>
      <c r="I52" s="96">
        <v>498</v>
      </c>
      <c r="J52" s="98">
        <f t="shared" si="17"/>
        <v>3.75</v>
      </c>
      <c r="K52" s="75"/>
      <c r="L52" s="97">
        <v>493</v>
      </c>
      <c r="M52" s="100">
        <f t="shared" si="18"/>
        <v>0.98995983935742971</v>
      </c>
      <c r="N52" s="73">
        <v>489</v>
      </c>
      <c r="O52" s="118">
        <v>7</v>
      </c>
      <c r="P52" s="119">
        <f t="shared" si="19"/>
        <v>17</v>
      </c>
      <c r="Q52" s="118">
        <v>7</v>
      </c>
      <c r="R52" s="118">
        <v>4</v>
      </c>
      <c r="S52" s="119">
        <f t="shared" si="20"/>
        <v>13</v>
      </c>
      <c r="T52" s="119">
        <f t="shared" si="21"/>
        <v>5</v>
      </c>
      <c r="U52" s="120">
        <v>498</v>
      </c>
      <c r="V52" s="106">
        <f t="shared" si="22"/>
        <v>1.8404907975460123</v>
      </c>
      <c r="W52" s="120"/>
      <c r="X52" s="120">
        <v>495</v>
      </c>
      <c r="Y52" s="77">
        <f t="shared" si="23"/>
        <v>0.99397590361445787</v>
      </c>
      <c r="Z52" s="73">
        <v>489</v>
      </c>
      <c r="AA52" s="122">
        <v>16</v>
      </c>
      <c r="AB52" s="123">
        <f t="shared" si="24"/>
        <v>33</v>
      </c>
      <c r="AC52" s="122">
        <v>6</v>
      </c>
      <c r="AD52" s="122">
        <v>4</v>
      </c>
      <c r="AE52" s="123">
        <f t="shared" si="25"/>
        <v>19</v>
      </c>
      <c r="AF52" s="123">
        <f t="shared" si="26"/>
        <v>9</v>
      </c>
      <c r="AG52" s="124">
        <v>508</v>
      </c>
      <c r="AH52" s="93">
        <f t="shared" si="27"/>
        <v>3.8854805725971371</v>
      </c>
      <c r="AI52" s="83"/>
      <c r="AJ52" s="124">
        <v>505</v>
      </c>
      <c r="AK52" s="94">
        <f t="shared" si="28"/>
        <v>0.99409448818897639</v>
      </c>
      <c r="AL52" s="89">
        <v>494</v>
      </c>
      <c r="AM52" s="125">
        <v>11</v>
      </c>
      <c r="AN52" s="126">
        <f t="shared" si="29"/>
        <v>44</v>
      </c>
      <c r="AO52" s="125">
        <v>5</v>
      </c>
      <c r="AP52" s="85">
        <v>2</v>
      </c>
      <c r="AQ52" s="126">
        <f t="shared" si="30"/>
        <v>24</v>
      </c>
      <c r="AR52" s="126">
        <f t="shared" si="31"/>
        <v>11</v>
      </c>
      <c r="AS52" s="127">
        <v>517</v>
      </c>
      <c r="AT52" s="113">
        <f t="shared" si="32"/>
        <v>4.6558704453441297</v>
      </c>
      <c r="AU52" s="79"/>
      <c r="AV52" s="127">
        <v>513</v>
      </c>
      <c r="AW52" s="112">
        <f t="shared" si="33"/>
        <v>0.99226305609284338</v>
      </c>
    </row>
    <row r="53" spans="1:49" x14ac:dyDescent="0.35">
      <c r="A53" s="8">
        <v>8</v>
      </c>
      <c r="B53" s="4" t="s">
        <v>62</v>
      </c>
      <c r="C53" s="4">
        <v>74</v>
      </c>
      <c r="D53" s="4" t="s">
        <v>66</v>
      </c>
      <c r="E53" s="73">
        <v>103</v>
      </c>
      <c r="F53" s="96">
        <v>3</v>
      </c>
      <c r="G53" s="96"/>
      <c r="H53" s="96"/>
      <c r="I53" s="96">
        <v>107</v>
      </c>
      <c r="J53" s="98">
        <f t="shared" si="17"/>
        <v>3.8834951456310676</v>
      </c>
      <c r="K53" s="75"/>
      <c r="L53" s="97">
        <v>105</v>
      </c>
      <c r="M53" s="100">
        <f t="shared" si="18"/>
        <v>0.98130841121495327</v>
      </c>
      <c r="N53" s="73">
        <v>103</v>
      </c>
      <c r="O53" s="118">
        <v>1</v>
      </c>
      <c r="P53" s="119">
        <f t="shared" si="19"/>
        <v>4</v>
      </c>
      <c r="Q53" s="118">
        <v>2</v>
      </c>
      <c r="R53" s="118">
        <v>1</v>
      </c>
      <c r="S53" s="119">
        <f t="shared" si="20"/>
        <v>2</v>
      </c>
      <c r="T53" s="119">
        <f t="shared" si="21"/>
        <v>1</v>
      </c>
      <c r="U53" s="120">
        <v>106</v>
      </c>
      <c r="V53" s="106">
        <f t="shared" si="22"/>
        <v>2.912621359223301</v>
      </c>
      <c r="W53" s="120"/>
      <c r="X53" s="120">
        <v>104</v>
      </c>
      <c r="Y53" s="77">
        <f t="shared" si="23"/>
        <v>0.98113207547169812</v>
      </c>
      <c r="Z53" s="73">
        <v>103</v>
      </c>
      <c r="AA53" s="122">
        <v>3</v>
      </c>
      <c r="AB53" s="123">
        <f t="shared" si="24"/>
        <v>7</v>
      </c>
      <c r="AC53" s="122">
        <v>3</v>
      </c>
      <c r="AD53" s="122"/>
      <c r="AE53" s="123">
        <f t="shared" si="25"/>
        <v>5</v>
      </c>
      <c r="AF53" s="123">
        <f t="shared" si="26"/>
        <v>1</v>
      </c>
      <c r="AG53" s="124">
        <v>106</v>
      </c>
      <c r="AH53" s="93">
        <f t="shared" si="27"/>
        <v>2.912621359223301</v>
      </c>
      <c r="AI53" s="83"/>
      <c r="AJ53" s="124">
        <v>103</v>
      </c>
      <c r="AK53" s="94">
        <f t="shared" si="28"/>
        <v>0.97169811320754718</v>
      </c>
      <c r="AL53" s="89">
        <v>104</v>
      </c>
      <c r="AM53" s="125"/>
      <c r="AN53" s="126">
        <f t="shared" si="29"/>
        <v>7</v>
      </c>
      <c r="AO53" s="125">
        <v>3</v>
      </c>
      <c r="AP53" s="85">
        <v>2</v>
      </c>
      <c r="AQ53" s="126">
        <f t="shared" si="30"/>
        <v>8</v>
      </c>
      <c r="AR53" s="126">
        <f t="shared" si="31"/>
        <v>3</v>
      </c>
      <c r="AS53" s="127">
        <v>103</v>
      </c>
      <c r="AT53" s="113">
        <f t="shared" si="32"/>
        <v>-0.96153846153846156</v>
      </c>
      <c r="AU53" s="79"/>
      <c r="AV53" s="127">
        <v>101</v>
      </c>
      <c r="AW53" s="112">
        <f t="shared" si="33"/>
        <v>0.98058252427184467</v>
      </c>
    </row>
    <row r="54" spans="1:49" x14ac:dyDescent="0.35">
      <c r="A54" s="8">
        <v>8</v>
      </c>
      <c r="B54" s="4" t="s">
        <v>62</v>
      </c>
      <c r="C54" s="4">
        <v>78</v>
      </c>
      <c r="D54" s="4" t="s">
        <v>65</v>
      </c>
      <c r="E54" s="73">
        <v>588</v>
      </c>
      <c r="F54" s="96">
        <v>9</v>
      </c>
      <c r="G54" s="96">
        <v>12</v>
      </c>
      <c r="H54" s="96">
        <v>2</v>
      </c>
      <c r="I54" s="96">
        <v>588</v>
      </c>
      <c r="J54" s="98">
        <f t="shared" si="17"/>
        <v>0</v>
      </c>
      <c r="K54" s="75"/>
      <c r="L54" s="97">
        <v>588</v>
      </c>
      <c r="M54" s="100">
        <f t="shared" si="18"/>
        <v>1</v>
      </c>
      <c r="N54" s="73">
        <v>589</v>
      </c>
      <c r="O54" s="118">
        <v>12</v>
      </c>
      <c r="P54" s="119">
        <f t="shared" si="19"/>
        <v>21</v>
      </c>
      <c r="Q54" s="118">
        <v>7</v>
      </c>
      <c r="R54" s="118">
        <v>5</v>
      </c>
      <c r="S54" s="119">
        <f t="shared" si="20"/>
        <v>19</v>
      </c>
      <c r="T54" s="119">
        <f t="shared" si="21"/>
        <v>7</v>
      </c>
      <c r="U54" s="120">
        <v>597</v>
      </c>
      <c r="V54" s="106">
        <f t="shared" si="22"/>
        <v>1.3582342954159592</v>
      </c>
      <c r="W54" s="120"/>
      <c r="X54" s="120">
        <v>597</v>
      </c>
      <c r="Y54" s="77">
        <f t="shared" si="23"/>
        <v>1</v>
      </c>
      <c r="Z54" s="73">
        <v>591</v>
      </c>
      <c r="AA54" s="122">
        <v>14</v>
      </c>
      <c r="AB54" s="123">
        <f t="shared" si="24"/>
        <v>35</v>
      </c>
      <c r="AC54" s="122">
        <v>15</v>
      </c>
      <c r="AD54" s="122">
        <v>12</v>
      </c>
      <c r="AE54" s="123">
        <f t="shared" si="25"/>
        <v>34</v>
      </c>
      <c r="AF54" s="123">
        <f t="shared" si="26"/>
        <v>19</v>
      </c>
      <c r="AG54" s="124">
        <v>596</v>
      </c>
      <c r="AH54" s="93">
        <f t="shared" si="27"/>
        <v>0.84602368866328259</v>
      </c>
      <c r="AI54" s="83"/>
      <c r="AJ54" s="124">
        <v>596</v>
      </c>
      <c r="AK54" s="94">
        <f t="shared" si="28"/>
        <v>1</v>
      </c>
      <c r="AL54" s="89">
        <v>591</v>
      </c>
      <c r="AM54" s="125">
        <v>18</v>
      </c>
      <c r="AN54" s="126">
        <f t="shared" si="29"/>
        <v>53</v>
      </c>
      <c r="AO54" s="125">
        <v>4</v>
      </c>
      <c r="AP54" s="85">
        <v>2</v>
      </c>
      <c r="AQ54" s="126">
        <f t="shared" si="30"/>
        <v>38</v>
      </c>
      <c r="AR54" s="126">
        <f t="shared" si="31"/>
        <v>21</v>
      </c>
      <c r="AS54" s="127">
        <v>608</v>
      </c>
      <c r="AT54" s="113">
        <f t="shared" si="32"/>
        <v>2.8764805414551606</v>
      </c>
      <c r="AU54" s="79"/>
      <c r="AV54" s="127">
        <v>608</v>
      </c>
      <c r="AW54" s="112">
        <f t="shared" si="33"/>
        <v>1</v>
      </c>
    </row>
    <row r="55" spans="1:49" x14ac:dyDescent="0.35">
      <c r="A55" s="8">
        <v>9</v>
      </c>
      <c r="B55" s="4" t="s">
        <v>67</v>
      </c>
      <c r="C55" s="4">
        <v>30</v>
      </c>
      <c r="D55" s="4" t="s">
        <v>69</v>
      </c>
      <c r="E55" s="73">
        <v>193</v>
      </c>
      <c r="F55" s="96">
        <v>3</v>
      </c>
      <c r="G55" s="96">
        <v>6</v>
      </c>
      <c r="H55" s="96">
        <v>6</v>
      </c>
      <c r="I55" s="96">
        <v>194</v>
      </c>
      <c r="J55" s="98">
        <f t="shared" si="17"/>
        <v>0.5181347150259068</v>
      </c>
      <c r="K55" s="75"/>
      <c r="L55" s="97">
        <v>192</v>
      </c>
      <c r="M55" s="100">
        <f t="shared" si="18"/>
        <v>0.98969072164948457</v>
      </c>
      <c r="N55" s="73">
        <v>196</v>
      </c>
      <c r="O55" s="118">
        <v>4</v>
      </c>
      <c r="P55" s="119">
        <f t="shared" si="19"/>
        <v>7</v>
      </c>
      <c r="Q55" s="118">
        <v>5</v>
      </c>
      <c r="R55" s="118">
        <v>4</v>
      </c>
      <c r="S55" s="119">
        <f t="shared" si="20"/>
        <v>11</v>
      </c>
      <c r="T55" s="119">
        <f t="shared" si="21"/>
        <v>10</v>
      </c>
      <c r="U55" s="120">
        <v>194</v>
      </c>
      <c r="V55" s="106">
        <f t="shared" si="22"/>
        <v>-1.0204081632653061</v>
      </c>
      <c r="W55" s="120"/>
      <c r="X55" s="120">
        <v>193</v>
      </c>
      <c r="Y55" s="77">
        <f t="shared" si="23"/>
        <v>0.99484536082474229</v>
      </c>
      <c r="Z55" s="73">
        <v>193</v>
      </c>
      <c r="AA55" s="122">
        <v>5</v>
      </c>
      <c r="AB55" s="123">
        <f t="shared" si="24"/>
        <v>12</v>
      </c>
      <c r="AC55" s="122">
        <v>6</v>
      </c>
      <c r="AD55" s="122">
        <v>3</v>
      </c>
      <c r="AE55" s="123">
        <f t="shared" si="25"/>
        <v>17</v>
      </c>
      <c r="AF55" s="123">
        <f t="shared" si="26"/>
        <v>13</v>
      </c>
      <c r="AG55" s="124">
        <v>193</v>
      </c>
      <c r="AH55" s="93">
        <f t="shared" si="27"/>
        <v>0</v>
      </c>
      <c r="AI55" s="83"/>
      <c r="AJ55" s="124">
        <v>192</v>
      </c>
      <c r="AK55" s="94">
        <f t="shared" si="28"/>
        <v>0.99481865284974091</v>
      </c>
      <c r="AL55" s="89">
        <v>197</v>
      </c>
      <c r="AM55" s="125">
        <v>6</v>
      </c>
      <c r="AN55" s="126">
        <f t="shared" si="29"/>
        <v>18</v>
      </c>
      <c r="AO55" s="125">
        <v>5</v>
      </c>
      <c r="AP55" s="85"/>
      <c r="AQ55" s="126">
        <f t="shared" si="30"/>
        <v>22</v>
      </c>
      <c r="AR55" s="126">
        <f t="shared" si="31"/>
        <v>13</v>
      </c>
      <c r="AS55" s="127">
        <v>192</v>
      </c>
      <c r="AT55" s="113">
        <f t="shared" si="32"/>
        <v>-2.5380710659898478</v>
      </c>
      <c r="AU55" s="127"/>
      <c r="AV55" s="127">
        <v>190</v>
      </c>
      <c r="AW55" s="112">
        <f t="shared" si="33"/>
        <v>0.98958333333333337</v>
      </c>
    </row>
    <row r="56" spans="1:49" x14ac:dyDescent="0.35">
      <c r="A56" s="8">
        <v>9</v>
      </c>
      <c r="B56" s="4" t="s">
        <v>67</v>
      </c>
      <c r="C56" s="4">
        <v>34</v>
      </c>
      <c r="D56" s="4" t="s">
        <v>71</v>
      </c>
      <c r="E56" s="73">
        <v>304</v>
      </c>
      <c r="F56" s="96">
        <v>13</v>
      </c>
      <c r="G56" s="96"/>
      <c r="H56" s="96"/>
      <c r="I56" s="96">
        <v>319</v>
      </c>
      <c r="J56" s="98">
        <f t="shared" si="17"/>
        <v>4.9342105263157894</v>
      </c>
      <c r="K56" s="75"/>
      <c r="L56" s="97">
        <v>314</v>
      </c>
      <c r="M56" s="100">
        <f t="shared" si="18"/>
        <v>0.98432601880877746</v>
      </c>
      <c r="N56" s="73">
        <v>308</v>
      </c>
      <c r="O56" s="118">
        <v>7</v>
      </c>
      <c r="P56" s="119">
        <f t="shared" si="19"/>
        <v>20</v>
      </c>
      <c r="Q56" s="118">
        <v>2</v>
      </c>
      <c r="R56" s="118"/>
      <c r="S56" s="119">
        <f t="shared" si="20"/>
        <v>2</v>
      </c>
      <c r="T56" s="119">
        <f t="shared" si="21"/>
        <v>0</v>
      </c>
      <c r="U56" s="120">
        <v>323</v>
      </c>
      <c r="V56" s="106">
        <f t="shared" si="22"/>
        <v>4.8701298701298708</v>
      </c>
      <c r="W56" s="120"/>
      <c r="X56" s="120">
        <v>318</v>
      </c>
      <c r="Y56" s="77">
        <f t="shared" si="23"/>
        <v>0.98452012383900933</v>
      </c>
      <c r="Z56" s="73">
        <v>306</v>
      </c>
      <c r="AA56" s="122"/>
      <c r="AB56" s="123">
        <f t="shared" si="24"/>
        <v>20</v>
      </c>
      <c r="AC56" s="122">
        <v>4</v>
      </c>
      <c r="AD56" s="122">
        <v>2</v>
      </c>
      <c r="AE56" s="123">
        <f t="shared" si="25"/>
        <v>6</v>
      </c>
      <c r="AF56" s="123">
        <f t="shared" si="26"/>
        <v>2</v>
      </c>
      <c r="AG56" s="124">
        <v>318</v>
      </c>
      <c r="AH56" s="93">
        <f t="shared" si="27"/>
        <v>3.9215686274509802</v>
      </c>
      <c r="AI56" s="83"/>
      <c r="AJ56" s="124">
        <v>313</v>
      </c>
      <c r="AK56" s="94">
        <f t="shared" si="28"/>
        <v>0.98427672955974843</v>
      </c>
      <c r="AL56" s="89">
        <v>306</v>
      </c>
      <c r="AM56" s="125">
        <v>3</v>
      </c>
      <c r="AN56" s="126">
        <f t="shared" si="29"/>
        <v>23</v>
      </c>
      <c r="AO56" s="125">
        <v>2</v>
      </c>
      <c r="AP56" s="85">
        <v>2</v>
      </c>
      <c r="AQ56" s="126">
        <f t="shared" si="30"/>
        <v>8</v>
      </c>
      <c r="AR56" s="126">
        <f t="shared" si="31"/>
        <v>4</v>
      </c>
      <c r="AS56" s="127">
        <v>318</v>
      </c>
      <c r="AT56" s="113">
        <f t="shared" si="32"/>
        <v>3.9215686274509802</v>
      </c>
      <c r="AU56" s="127"/>
      <c r="AV56" s="127">
        <v>312</v>
      </c>
      <c r="AW56" s="112">
        <f t="shared" si="33"/>
        <v>0.98113207547169812</v>
      </c>
    </row>
    <row r="57" spans="1:49" x14ac:dyDescent="0.35">
      <c r="A57" s="8">
        <v>9</v>
      </c>
      <c r="B57" s="4" t="s">
        <v>67</v>
      </c>
      <c r="C57" s="4">
        <v>43</v>
      </c>
      <c r="D57" s="4" t="s">
        <v>72</v>
      </c>
      <c r="E57" s="73">
        <v>137</v>
      </c>
      <c r="F57" s="96">
        <v>4</v>
      </c>
      <c r="G57" s="96">
        <v>3</v>
      </c>
      <c r="H57" s="96">
        <v>1</v>
      </c>
      <c r="I57" s="96">
        <v>140</v>
      </c>
      <c r="J57" s="98">
        <f t="shared" si="17"/>
        <v>2.1897810218978102</v>
      </c>
      <c r="K57" s="75"/>
      <c r="L57" s="97">
        <v>138</v>
      </c>
      <c r="M57" s="100">
        <f t="shared" si="18"/>
        <v>0.98571428571428577</v>
      </c>
      <c r="N57" s="73">
        <v>134</v>
      </c>
      <c r="O57" s="118">
        <v>11</v>
      </c>
      <c r="P57" s="119">
        <f t="shared" si="19"/>
        <v>15</v>
      </c>
      <c r="Q57" s="118">
        <v>2</v>
      </c>
      <c r="R57" s="118">
        <v>2</v>
      </c>
      <c r="S57" s="119">
        <f t="shared" si="20"/>
        <v>5</v>
      </c>
      <c r="T57" s="119">
        <f t="shared" si="21"/>
        <v>3</v>
      </c>
      <c r="U57" s="120">
        <v>149</v>
      </c>
      <c r="V57" s="106">
        <f t="shared" si="22"/>
        <v>11.194029850746269</v>
      </c>
      <c r="W57" s="120"/>
      <c r="X57" s="120">
        <v>148</v>
      </c>
      <c r="Y57" s="77">
        <f t="shared" si="23"/>
        <v>0.99328859060402686</v>
      </c>
      <c r="Z57" s="73">
        <v>136</v>
      </c>
      <c r="AA57" s="122">
        <v>6</v>
      </c>
      <c r="AB57" s="123">
        <f t="shared" si="24"/>
        <v>21</v>
      </c>
      <c r="AC57" s="122">
        <v>1</v>
      </c>
      <c r="AD57" s="122">
        <v>1</v>
      </c>
      <c r="AE57" s="123">
        <f t="shared" si="25"/>
        <v>6</v>
      </c>
      <c r="AF57" s="123">
        <f t="shared" si="26"/>
        <v>4</v>
      </c>
      <c r="AG57" s="124">
        <v>157</v>
      </c>
      <c r="AH57" s="93">
        <f t="shared" si="27"/>
        <v>15.441176470588236</v>
      </c>
      <c r="AI57" s="83"/>
      <c r="AJ57" s="124">
        <v>156</v>
      </c>
      <c r="AK57" s="94">
        <f t="shared" si="28"/>
        <v>0.99363057324840764</v>
      </c>
      <c r="AL57" s="89">
        <v>139</v>
      </c>
      <c r="AM57" s="125">
        <v>4</v>
      </c>
      <c r="AN57" s="126">
        <f t="shared" si="29"/>
        <v>25</v>
      </c>
      <c r="AO57" s="125">
        <v>1</v>
      </c>
      <c r="AP57" s="85">
        <v>1</v>
      </c>
      <c r="AQ57" s="126">
        <f t="shared" si="30"/>
        <v>7</v>
      </c>
      <c r="AR57" s="126">
        <f t="shared" si="31"/>
        <v>5</v>
      </c>
      <c r="AS57" s="127">
        <v>160</v>
      </c>
      <c r="AT57" s="113">
        <f t="shared" si="32"/>
        <v>15.107913669064748</v>
      </c>
      <c r="AU57" s="127"/>
      <c r="AV57" s="127">
        <v>158</v>
      </c>
      <c r="AW57" s="112">
        <f t="shared" si="33"/>
        <v>0.98750000000000004</v>
      </c>
    </row>
    <row r="58" spans="1:49" x14ac:dyDescent="0.35">
      <c r="A58" s="8">
        <v>9</v>
      </c>
      <c r="B58" s="4" t="s">
        <v>67</v>
      </c>
      <c r="C58" s="4">
        <v>45</v>
      </c>
      <c r="D58" s="4" t="s">
        <v>68</v>
      </c>
      <c r="E58" s="73">
        <v>145</v>
      </c>
      <c r="F58" s="96">
        <v>4</v>
      </c>
      <c r="G58" s="96">
        <v>3</v>
      </c>
      <c r="H58" s="96">
        <v>2</v>
      </c>
      <c r="I58" s="96">
        <v>154</v>
      </c>
      <c r="J58" s="98">
        <f t="shared" si="17"/>
        <v>6.2068965517241379</v>
      </c>
      <c r="K58" s="75"/>
      <c r="L58" s="97">
        <v>153</v>
      </c>
      <c r="M58" s="100">
        <f t="shared" si="18"/>
        <v>0.99350649350649356</v>
      </c>
      <c r="N58" s="73">
        <v>146</v>
      </c>
      <c r="O58" s="118">
        <v>4</v>
      </c>
      <c r="P58" s="119">
        <f t="shared" si="19"/>
        <v>8</v>
      </c>
      <c r="Q58" s="118"/>
      <c r="R58" s="118"/>
      <c r="S58" s="119">
        <f t="shared" si="20"/>
        <v>3</v>
      </c>
      <c r="T58" s="119">
        <f t="shared" si="21"/>
        <v>2</v>
      </c>
      <c r="U58" s="120">
        <v>157</v>
      </c>
      <c r="V58" s="106">
        <f t="shared" si="22"/>
        <v>7.5342465753424657</v>
      </c>
      <c r="W58" s="120"/>
      <c r="X58" s="120">
        <v>156</v>
      </c>
      <c r="Y58" s="77">
        <f t="shared" si="23"/>
        <v>0.99363057324840764</v>
      </c>
      <c r="Z58" s="73">
        <v>149</v>
      </c>
      <c r="AA58" s="122">
        <v>7</v>
      </c>
      <c r="AB58" s="123">
        <f t="shared" si="24"/>
        <v>15</v>
      </c>
      <c r="AC58" s="122">
        <v>1</v>
      </c>
      <c r="AD58" s="122">
        <v>1</v>
      </c>
      <c r="AE58" s="123">
        <f t="shared" si="25"/>
        <v>4</v>
      </c>
      <c r="AF58" s="123">
        <f t="shared" si="26"/>
        <v>3</v>
      </c>
      <c r="AG58" s="124">
        <v>162</v>
      </c>
      <c r="AH58" s="93">
        <f t="shared" si="27"/>
        <v>8.724832214765101</v>
      </c>
      <c r="AI58" s="83"/>
      <c r="AJ58" s="124">
        <v>161</v>
      </c>
      <c r="AK58" s="94">
        <f t="shared" si="28"/>
        <v>0.99382716049382713</v>
      </c>
      <c r="AL58" s="89">
        <v>153</v>
      </c>
      <c r="AM58" s="125">
        <v>5</v>
      </c>
      <c r="AN58" s="126">
        <f t="shared" si="29"/>
        <v>20</v>
      </c>
      <c r="AO58" s="125">
        <v>1</v>
      </c>
      <c r="AP58" s="85"/>
      <c r="AQ58" s="126">
        <f t="shared" si="30"/>
        <v>5</v>
      </c>
      <c r="AR58" s="126">
        <f t="shared" si="31"/>
        <v>3</v>
      </c>
      <c r="AS58" s="127">
        <v>166</v>
      </c>
      <c r="AT58" s="113">
        <f t="shared" si="32"/>
        <v>8.4967320261437909</v>
      </c>
      <c r="AU58" s="127"/>
      <c r="AV58" s="127">
        <v>162</v>
      </c>
      <c r="AW58" s="112">
        <f t="shared" si="33"/>
        <v>0.97590361445783136</v>
      </c>
    </row>
    <row r="59" spans="1:49" x14ac:dyDescent="0.35">
      <c r="A59" s="8">
        <v>9</v>
      </c>
      <c r="B59" s="4" t="s">
        <v>67</v>
      </c>
      <c r="C59" s="4">
        <v>62</v>
      </c>
      <c r="D59" s="4" t="s">
        <v>73</v>
      </c>
      <c r="E59" s="73">
        <v>261</v>
      </c>
      <c r="F59" s="96">
        <v>5</v>
      </c>
      <c r="G59" s="96">
        <v>5</v>
      </c>
      <c r="H59" s="96">
        <v>3</v>
      </c>
      <c r="I59" s="96">
        <v>273</v>
      </c>
      <c r="J59" s="98">
        <f t="shared" si="17"/>
        <v>4.5977011494252871</v>
      </c>
      <c r="K59" s="75"/>
      <c r="L59" s="97">
        <v>268</v>
      </c>
      <c r="M59" s="100">
        <f t="shared" si="18"/>
        <v>0.98168498168498164</v>
      </c>
      <c r="N59" s="73">
        <v>268</v>
      </c>
      <c r="O59" s="118">
        <v>2</v>
      </c>
      <c r="P59" s="119">
        <f t="shared" si="19"/>
        <v>7</v>
      </c>
      <c r="Q59" s="118">
        <v>3</v>
      </c>
      <c r="R59" s="118">
        <v>1</v>
      </c>
      <c r="S59" s="119">
        <f t="shared" si="20"/>
        <v>8</v>
      </c>
      <c r="T59" s="119">
        <f t="shared" si="21"/>
        <v>4</v>
      </c>
      <c r="U59" s="120">
        <v>272</v>
      </c>
      <c r="V59" s="106">
        <f t="shared" si="22"/>
        <v>1.4925373134328357</v>
      </c>
      <c r="W59" s="120"/>
      <c r="X59" s="120">
        <v>270</v>
      </c>
      <c r="Y59" s="77">
        <f t="shared" si="23"/>
        <v>0.99264705882352944</v>
      </c>
      <c r="Z59" s="73">
        <v>272</v>
      </c>
      <c r="AA59" s="122">
        <v>6</v>
      </c>
      <c r="AB59" s="123">
        <f t="shared" si="24"/>
        <v>13</v>
      </c>
      <c r="AC59" s="122">
        <v>1</v>
      </c>
      <c r="AD59" s="122"/>
      <c r="AE59" s="123">
        <f t="shared" si="25"/>
        <v>9</v>
      </c>
      <c r="AF59" s="123">
        <f t="shared" si="26"/>
        <v>4</v>
      </c>
      <c r="AG59" s="124">
        <v>275</v>
      </c>
      <c r="AH59" s="93">
        <f t="shared" si="27"/>
        <v>1.1029411764705883</v>
      </c>
      <c r="AI59" s="83"/>
      <c r="AJ59" s="124">
        <v>273</v>
      </c>
      <c r="AK59" s="94">
        <f t="shared" si="28"/>
        <v>0.99272727272727268</v>
      </c>
      <c r="AL59" s="89">
        <v>273</v>
      </c>
      <c r="AM59" s="125">
        <v>8</v>
      </c>
      <c r="AN59" s="126">
        <f t="shared" si="29"/>
        <v>21</v>
      </c>
      <c r="AO59" s="125">
        <v>1</v>
      </c>
      <c r="AP59" s="85">
        <v>1</v>
      </c>
      <c r="AQ59" s="126">
        <f t="shared" si="30"/>
        <v>10</v>
      </c>
      <c r="AR59" s="126">
        <f t="shared" si="31"/>
        <v>5</v>
      </c>
      <c r="AS59" s="127">
        <v>280</v>
      </c>
      <c r="AT59" s="113">
        <f t="shared" si="32"/>
        <v>2.5641025641025639</v>
      </c>
      <c r="AU59" s="79"/>
      <c r="AV59" s="127">
        <v>272</v>
      </c>
      <c r="AW59" s="112">
        <f t="shared" si="33"/>
        <v>0.97142857142857142</v>
      </c>
    </row>
    <row r="60" spans="1:49" x14ac:dyDescent="0.35">
      <c r="A60" s="8">
        <v>9</v>
      </c>
      <c r="B60" s="4" t="s">
        <v>67</v>
      </c>
      <c r="C60" s="4">
        <v>82</v>
      </c>
      <c r="D60" s="4" t="s">
        <v>70</v>
      </c>
      <c r="E60" s="73">
        <v>521</v>
      </c>
      <c r="F60" s="96">
        <v>4</v>
      </c>
      <c r="G60" s="96">
        <v>12</v>
      </c>
      <c r="H60" s="96">
        <v>10</v>
      </c>
      <c r="I60" s="96">
        <v>520</v>
      </c>
      <c r="J60" s="98">
        <f t="shared" si="17"/>
        <v>-0.19193857965451055</v>
      </c>
      <c r="K60" s="75"/>
      <c r="L60" s="97">
        <v>516</v>
      </c>
      <c r="M60" s="100">
        <f t="shared" si="18"/>
        <v>0.99230769230769234</v>
      </c>
      <c r="N60" s="73">
        <v>526</v>
      </c>
      <c r="O60" s="118">
        <v>7</v>
      </c>
      <c r="P60" s="119">
        <f t="shared" si="19"/>
        <v>11</v>
      </c>
      <c r="Q60" s="118">
        <v>8</v>
      </c>
      <c r="R60" s="118">
        <v>3</v>
      </c>
      <c r="S60" s="119">
        <f t="shared" si="20"/>
        <v>20</v>
      </c>
      <c r="T60" s="119">
        <f t="shared" si="21"/>
        <v>13</v>
      </c>
      <c r="U60" s="120">
        <v>520</v>
      </c>
      <c r="V60" s="106">
        <f t="shared" si="22"/>
        <v>-1.1406844106463878</v>
      </c>
      <c r="W60" s="120"/>
      <c r="X60" s="120">
        <v>516</v>
      </c>
      <c r="Y60" s="77">
        <f t="shared" si="23"/>
        <v>0.99230769230769234</v>
      </c>
      <c r="Z60" s="73">
        <v>528</v>
      </c>
      <c r="AA60" s="122">
        <v>10</v>
      </c>
      <c r="AB60" s="123">
        <f t="shared" si="24"/>
        <v>21</v>
      </c>
      <c r="AC60" s="122">
        <v>2</v>
      </c>
      <c r="AD60" s="122">
        <v>2</v>
      </c>
      <c r="AE60" s="123">
        <f t="shared" si="25"/>
        <v>22</v>
      </c>
      <c r="AF60" s="123">
        <f t="shared" si="26"/>
        <v>15</v>
      </c>
      <c r="AG60" s="124">
        <v>528</v>
      </c>
      <c r="AH60" s="93">
        <f t="shared" si="27"/>
        <v>0</v>
      </c>
      <c r="AI60" s="83"/>
      <c r="AJ60" s="124">
        <v>523</v>
      </c>
      <c r="AK60" s="94">
        <f t="shared" si="28"/>
        <v>0.99053030303030298</v>
      </c>
      <c r="AL60" s="89">
        <v>528</v>
      </c>
      <c r="AM60" s="125">
        <v>7</v>
      </c>
      <c r="AN60" s="126">
        <f t="shared" si="29"/>
        <v>28</v>
      </c>
      <c r="AO60" s="125">
        <v>1</v>
      </c>
      <c r="AP60" s="85"/>
      <c r="AQ60" s="126">
        <f t="shared" si="30"/>
        <v>23</v>
      </c>
      <c r="AR60" s="126">
        <f t="shared" si="31"/>
        <v>15</v>
      </c>
      <c r="AS60" s="127">
        <v>537</v>
      </c>
      <c r="AT60" s="113">
        <f t="shared" si="32"/>
        <v>1.7045454545454544</v>
      </c>
      <c r="AU60" s="79"/>
      <c r="AV60" s="127">
        <v>529</v>
      </c>
      <c r="AW60" s="112">
        <f t="shared" si="33"/>
        <v>0.98510242085661082</v>
      </c>
    </row>
    <row r="61" spans="1:49" x14ac:dyDescent="0.35">
      <c r="A61" s="8">
        <v>10</v>
      </c>
      <c r="B61" s="4" t="s">
        <v>10</v>
      </c>
      <c r="C61" s="4">
        <v>13</v>
      </c>
      <c r="D61" s="4" t="s">
        <v>18</v>
      </c>
      <c r="E61" s="73">
        <v>23395</v>
      </c>
      <c r="F61" s="96">
        <v>817</v>
      </c>
      <c r="G61" s="96">
        <v>564</v>
      </c>
      <c r="H61" s="96">
        <v>486</v>
      </c>
      <c r="I61" s="96">
        <v>24214</v>
      </c>
      <c r="J61" s="98">
        <f t="shared" si="17"/>
        <v>3.5007480230818553</v>
      </c>
      <c r="K61" s="75">
        <v>47</v>
      </c>
      <c r="L61" s="97">
        <v>23952</v>
      </c>
      <c r="M61" s="100">
        <f t="shared" si="18"/>
        <v>0.9891798133311307</v>
      </c>
      <c r="N61" s="73">
        <v>23547</v>
      </c>
      <c r="O61" s="118">
        <v>732</v>
      </c>
      <c r="P61" s="119">
        <f t="shared" si="19"/>
        <v>1549</v>
      </c>
      <c r="Q61" s="118">
        <v>467</v>
      </c>
      <c r="R61" s="118">
        <v>386</v>
      </c>
      <c r="S61" s="119">
        <f t="shared" si="20"/>
        <v>1031</v>
      </c>
      <c r="T61" s="119">
        <f t="shared" si="21"/>
        <v>872</v>
      </c>
      <c r="U61" s="120">
        <v>24472</v>
      </c>
      <c r="V61" s="106">
        <f t="shared" si="22"/>
        <v>3.928313585594768</v>
      </c>
      <c r="W61" s="120">
        <v>48</v>
      </c>
      <c r="X61" s="120">
        <v>24288</v>
      </c>
      <c r="Y61" s="77">
        <f t="shared" si="23"/>
        <v>0.99248120300751874</v>
      </c>
      <c r="Z61" s="73">
        <v>23810</v>
      </c>
      <c r="AA61" s="122">
        <v>732</v>
      </c>
      <c r="AB61" s="123">
        <f t="shared" si="24"/>
        <v>2281</v>
      </c>
      <c r="AC61" s="122">
        <v>443</v>
      </c>
      <c r="AD61" s="122">
        <v>351</v>
      </c>
      <c r="AE61" s="123">
        <f t="shared" si="25"/>
        <v>1474</v>
      </c>
      <c r="AF61" s="123">
        <f t="shared" si="26"/>
        <v>1223</v>
      </c>
      <c r="AG61" s="124">
        <v>24751</v>
      </c>
      <c r="AH61" s="93">
        <f t="shared" si="27"/>
        <v>3.9521209575808487</v>
      </c>
      <c r="AI61" s="83">
        <v>50</v>
      </c>
      <c r="AJ61" s="124">
        <v>24583</v>
      </c>
      <c r="AK61" s="94">
        <f t="shared" si="28"/>
        <v>0.99321239545876938</v>
      </c>
      <c r="AL61" s="89">
        <v>23961</v>
      </c>
      <c r="AM61" s="125">
        <v>763</v>
      </c>
      <c r="AN61" s="126">
        <f t="shared" si="29"/>
        <v>3044</v>
      </c>
      <c r="AO61" s="125">
        <v>476</v>
      </c>
      <c r="AP61" s="85">
        <v>398</v>
      </c>
      <c r="AQ61" s="126">
        <f t="shared" si="30"/>
        <v>1950</v>
      </c>
      <c r="AR61" s="126">
        <f t="shared" si="31"/>
        <v>1621</v>
      </c>
      <c r="AS61" s="127">
        <v>25021</v>
      </c>
      <c r="AT61" s="113">
        <f t="shared" si="32"/>
        <v>4.4238554317432497</v>
      </c>
      <c r="AU61" s="127">
        <v>51</v>
      </c>
      <c r="AV61" s="127">
        <v>24748</v>
      </c>
      <c r="AW61" s="112">
        <f t="shared" si="33"/>
        <v>0.98908916510131495</v>
      </c>
    </row>
    <row r="62" spans="1:49" x14ac:dyDescent="0.35">
      <c r="A62" s="8">
        <v>10</v>
      </c>
      <c r="B62" s="4" t="s">
        <v>10</v>
      </c>
      <c r="C62" s="4">
        <v>41</v>
      </c>
      <c r="D62" s="4" t="s">
        <v>13</v>
      </c>
      <c r="E62" s="73">
        <v>1822</v>
      </c>
      <c r="F62" s="96">
        <v>68</v>
      </c>
      <c r="G62" s="96">
        <v>30</v>
      </c>
      <c r="H62" s="96">
        <v>24</v>
      </c>
      <c r="I62" s="96">
        <v>1990</v>
      </c>
      <c r="J62" s="98">
        <f t="shared" si="17"/>
        <v>9.2206366630076833</v>
      </c>
      <c r="K62" s="75"/>
      <c r="L62" s="97">
        <v>1972</v>
      </c>
      <c r="M62" s="100">
        <f t="shared" si="18"/>
        <v>0.99095477386934672</v>
      </c>
      <c r="N62" s="73">
        <v>1856</v>
      </c>
      <c r="O62" s="118">
        <v>59</v>
      </c>
      <c r="P62" s="119">
        <f t="shared" si="19"/>
        <v>127</v>
      </c>
      <c r="Q62" s="118">
        <v>45</v>
      </c>
      <c r="R62" s="118">
        <v>41</v>
      </c>
      <c r="S62" s="119">
        <f t="shared" si="20"/>
        <v>75</v>
      </c>
      <c r="T62" s="119">
        <f t="shared" si="21"/>
        <v>65</v>
      </c>
      <c r="U62" s="120">
        <v>2010</v>
      </c>
      <c r="V62" s="106">
        <f t="shared" si="22"/>
        <v>8.2974137931034484</v>
      </c>
      <c r="W62" s="120"/>
      <c r="X62" s="120">
        <v>1994</v>
      </c>
      <c r="Y62" s="77">
        <f t="shared" si="23"/>
        <v>0.99203980099502487</v>
      </c>
      <c r="Z62" s="73">
        <v>1889</v>
      </c>
      <c r="AA62" s="122">
        <v>73</v>
      </c>
      <c r="AB62" s="123">
        <f t="shared" si="24"/>
        <v>200</v>
      </c>
      <c r="AC62" s="122">
        <v>26</v>
      </c>
      <c r="AD62" s="122">
        <v>21</v>
      </c>
      <c r="AE62" s="123">
        <f t="shared" si="25"/>
        <v>101</v>
      </c>
      <c r="AF62" s="123">
        <f t="shared" si="26"/>
        <v>86</v>
      </c>
      <c r="AG62" s="124">
        <v>2071</v>
      </c>
      <c r="AH62" s="93">
        <f t="shared" si="27"/>
        <v>9.6347273689782948</v>
      </c>
      <c r="AI62" s="83"/>
      <c r="AJ62" s="124">
        <v>2058</v>
      </c>
      <c r="AK62" s="94">
        <f t="shared" si="28"/>
        <v>0.993722839208112</v>
      </c>
      <c r="AL62" s="89">
        <v>1952</v>
      </c>
      <c r="AM62" s="125">
        <v>71</v>
      </c>
      <c r="AN62" s="126">
        <f t="shared" si="29"/>
        <v>271</v>
      </c>
      <c r="AO62" s="125">
        <v>17</v>
      </c>
      <c r="AP62" s="85">
        <v>11</v>
      </c>
      <c r="AQ62" s="126">
        <f t="shared" si="30"/>
        <v>118</v>
      </c>
      <c r="AR62" s="126">
        <f t="shared" si="31"/>
        <v>97</v>
      </c>
      <c r="AS62" s="127">
        <v>2141</v>
      </c>
      <c r="AT62" s="113">
        <f t="shared" si="32"/>
        <v>9.682377049180328</v>
      </c>
      <c r="AU62" s="127"/>
      <c r="AV62" s="127">
        <v>2115</v>
      </c>
      <c r="AW62" s="112">
        <f t="shared" si="33"/>
        <v>0.98785614198972438</v>
      </c>
    </row>
    <row r="63" spans="1:49" x14ac:dyDescent="0.35">
      <c r="A63" s="8">
        <v>10</v>
      </c>
      <c r="B63" s="4" t="s">
        <v>10</v>
      </c>
      <c r="C63" s="4">
        <v>42</v>
      </c>
      <c r="D63" s="4" t="s">
        <v>14</v>
      </c>
      <c r="E63" s="73">
        <v>297</v>
      </c>
      <c r="F63" s="96">
        <v>7</v>
      </c>
      <c r="G63" s="96">
        <v>5</v>
      </c>
      <c r="H63" s="96">
        <v>3</v>
      </c>
      <c r="I63" s="96">
        <v>322</v>
      </c>
      <c r="J63" s="98">
        <f t="shared" si="17"/>
        <v>8.4175084175084187</v>
      </c>
      <c r="K63" s="75"/>
      <c r="L63" s="97">
        <v>322</v>
      </c>
      <c r="M63" s="100">
        <f t="shared" si="18"/>
        <v>1</v>
      </c>
      <c r="N63" s="73">
        <v>300</v>
      </c>
      <c r="O63" s="118">
        <v>9</v>
      </c>
      <c r="P63" s="119">
        <f t="shared" si="19"/>
        <v>16</v>
      </c>
      <c r="Q63" s="118">
        <v>3</v>
      </c>
      <c r="R63" s="118">
        <v>2</v>
      </c>
      <c r="S63" s="119">
        <f t="shared" si="20"/>
        <v>8</v>
      </c>
      <c r="T63" s="119">
        <f t="shared" si="21"/>
        <v>5</v>
      </c>
      <c r="U63" s="120">
        <v>330</v>
      </c>
      <c r="V63" s="106">
        <f t="shared" si="22"/>
        <v>10</v>
      </c>
      <c r="W63" s="120"/>
      <c r="X63" s="120">
        <v>330</v>
      </c>
      <c r="Y63" s="77">
        <f t="shared" si="23"/>
        <v>1</v>
      </c>
      <c r="Z63" s="73">
        <v>310</v>
      </c>
      <c r="AA63" s="122">
        <v>6</v>
      </c>
      <c r="AB63" s="123">
        <f t="shared" si="24"/>
        <v>22</v>
      </c>
      <c r="AC63" s="122">
        <v>7</v>
      </c>
      <c r="AD63" s="122">
        <v>7</v>
      </c>
      <c r="AE63" s="123">
        <f t="shared" si="25"/>
        <v>15</v>
      </c>
      <c r="AF63" s="123">
        <f t="shared" si="26"/>
        <v>12</v>
      </c>
      <c r="AG63" s="124">
        <v>331</v>
      </c>
      <c r="AH63" s="93">
        <f t="shared" si="27"/>
        <v>6.7741935483870979</v>
      </c>
      <c r="AI63" s="83"/>
      <c r="AJ63" s="124">
        <v>331</v>
      </c>
      <c r="AK63" s="94">
        <f t="shared" si="28"/>
        <v>1</v>
      </c>
      <c r="AL63" s="89">
        <v>320</v>
      </c>
      <c r="AM63" s="125">
        <v>9</v>
      </c>
      <c r="AN63" s="126">
        <f t="shared" si="29"/>
        <v>31</v>
      </c>
      <c r="AO63" s="125">
        <v>6</v>
      </c>
      <c r="AP63" s="85">
        <v>2</v>
      </c>
      <c r="AQ63" s="126">
        <f t="shared" si="30"/>
        <v>21</v>
      </c>
      <c r="AR63" s="126">
        <f t="shared" si="31"/>
        <v>14</v>
      </c>
      <c r="AS63" s="127">
        <v>336</v>
      </c>
      <c r="AT63" s="113">
        <f t="shared" si="32"/>
        <v>5</v>
      </c>
      <c r="AU63" s="127"/>
      <c r="AV63" s="127">
        <v>335</v>
      </c>
      <c r="AW63" s="112">
        <f t="shared" si="33"/>
        <v>0.99702380952380953</v>
      </c>
    </row>
    <row r="64" spans="1:49" x14ac:dyDescent="0.35">
      <c r="A64" s="8">
        <v>10</v>
      </c>
      <c r="B64" s="4" t="s">
        <v>10</v>
      </c>
      <c r="C64" s="4">
        <v>79</v>
      </c>
      <c r="D64" s="4" t="s">
        <v>11</v>
      </c>
      <c r="E64" s="73">
        <v>453</v>
      </c>
      <c r="F64" s="96">
        <v>13</v>
      </c>
      <c r="G64" s="96">
        <v>5</v>
      </c>
      <c r="H64" s="96">
        <v>2</v>
      </c>
      <c r="I64" s="96">
        <v>470</v>
      </c>
      <c r="J64" s="98">
        <f t="shared" si="17"/>
        <v>3.7527593818984544</v>
      </c>
      <c r="K64" s="75"/>
      <c r="L64" s="97">
        <v>469</v>
      </c>
      <c r="M64" s="100">
        <f t="shared" si="18"/>
        <v>0.99787234042553197</v>
      </c>
      <c r="N64" s="73">
        <v>450</v>
      </c>
      <c r="O64" s="118">
        <v>13</v>
      </c>
      <c r="P64" s="119">
        <f t="shared" si="19"/>
        <v>26</v>
      </c>
      <c r="Q64" s="118">
        <v>6</v>
      </c>
      <c r="R64" s="118">
        <v>5</v>
      </c>
      <c r="S64" s="119">
        <f t="shared" si="20"/>
        <v>11</v>
      </c>
      <c r="T64" s="119">
        <f t="shared" si="21"/>
        <v>7</v>
      </c>
      <c r="U64" s="120">
        <v>478</v>
      </c>
      <c r="V64" s="106">
        <f t="shared" si="22"/>
        <v>6.2222222222222223</v>
      </c>
      <c r="W64" s="120"/>
      <c r="X64" s="120">
        <v>477</v>
      </c>
      <c r="Y64" s="77">
        <f t="shared" si="23"/>
        <v>0.997907949790795</v>
      </c>
      <c r="Z64" s="73">
        <v>454</v>
      </c>
      <c r="AA64" s="122">
        <v>9</v>
      </c>
      <c r="AB64" s="123">
        <f t="shared" si="24"/>
        <v>35</v>
      </c>
      <c r="AC64" s="122">
        <v>9</v>
      </c>
      <c r="AD64" s="122">
        <v>9</v>
      </c>
      <c r="AE64" s="123">
        <f t="shared" si="25"/>
        <v>20</v>
      </c>
      <c r="AF64" s="123">
        <f t="shared" si="26"/>
        <v>16</v>
      </c>
      <c r="AG64" s="124">
        <v>483</v>
      </c>
      <c r="AH64" s="93">
        <f t="shared" si="27"/>
        <v>6.3876651982378849</v>
      </c>
      <c r="AI64" s="83"/>
      <c r="AJ64" s="124">
        <v>482</v>
      </c>
      <c r="AK64" s="94">
        <f t="shared" si="28"/>
        <v>0.99792960662525876</v>
      </c>
      <c r="AL64" s="89">
        <v>462</v>
      </c>
      <c r="AM64" s="125">
        <v>8</v>
      </c>
      <c r="AN64" s="126">
        <f t="shared" si="29"/>
        <v>43</v>
      </c>
      <c r="AO64" s="125">
        <v>8</v>
      </c>
      <c r="AP64" s="85">
        <v>7</v>
      </c>
      <c r="AQ64" s="126">
        <f t="shared" si="30"/>
        <v>28</v>
      </c>
      <c r="AR64" s="126">
        <f t="shared" si="31"/>
        <v>23</v>
      </c>
      <c r="AS64" s="127">
        <v>485</v>
      </c>
      <c r="AT64" s="113">
        <f t="shared" si="32"/>
        <v>4.9783549783549788</v>
      </c>
      <c r="AU64" s="79"/>
      <c r="AV64" s="127">
        <v>485</v>
      </c>
      <c r="AW64" s="112">
        <f t="shared" si="33"/>
        <v>1</v>
      </c>
    </row>
    <row r="65" spans="1:49" x14ac:dyDescent="0.35">
      <c r="A65" s="8">
        <v>10</v>
      </c>
      <c r="B65" s="4" t="s">
        <v>10</v>
      </c>
      <c r="C65" s="4">
        <v>81</v>
      </c>
      <c r="D65" s="4" t="s">
        <v>15</v>
      </c>
      <c r="E65" s="73">
        <v>493</v>
      </c>
      <c r="F65" s="96">
        <v>11</v>
      </c>
      <c r="G65" s="96">
        <v>3</v>
      </c>
      <c r="H65" s="96">
        <v>1</v>
      </c>
      <c r="I65" s="96">
        <v>505</v>
      </c>
      <c r="J65" s="98">
        <f t="shared" si="17"/>
        <v>2.4340770791075048</v>
      </c>
      <c r="K65" s="75"/>
      <c r="L65" s="97">
        <v>499</v>
      </c>
      <c r="M65" s="100">
        <f t="shared" si="18"/>
        <v>0.98811881188118811</v>
      </c>
      <c r="N65" s="73">
        <v>498</v>
      </c>
      <c r="O65" s="118">
        <v>12</v>
      </c>
      <c r="P65" s="119">
        <f t="shared" si="19"/>
        <v>23</v>
      </c>
      <c r="Q65" s="118">
        <v>9</v>
      </c>
      <c r="R65" s="118">
        <v>3</v>
      </c>
      <c r="S65" s="119">
        <f t="shared" si="20"/>
        <v>12</v>
      </c>
      <c r="T65" s="119">
        <f t="shared" si="21"/>
        <v>4</v>
      </c>
      <c r="U65" s="120">
        <v>510</v>
      </c>
      <c r="V65" s="106">
        <f t="shared" si="22"/>
        <v>2.4096385542168677</v>
      </c>
      <c r="W65" s="120"/>
      <c r="X65" s="120">
        <v>505</v>
      </c>
      <c r="Y65" s="77">
        <f t="shared" si="23"/>
        <v>0.99019607843137258</v>
      </c>
      <c r="Z65" s="73">
        <v>498</v>
      </c>
      <c r="AA65" s="122">
        <v>11</v>
      </c>
      <c r="AB65" s="123">
        <f t="shared" si="24"/>
        <v>34</v>
      </c>
      <c r="AC65" s="122">
        <v>11</v>
      </c>
      <c r="AD65" s="122">
        <v>5</v>
      </c>
      <c r="AE65" s="123">
        <f t="shared" si="25"/>
        <v>23</v>
      </c>
      <c r="AF65" s="123">
        <f t="shared" si="26"/>
        <v>9</v>
      </c>
      <c r="AG65" s="124">
        <v>511</v>
      </c>
      <c r="AH65" s="93">
        <f t="shared" si="27"/>
        <v>2.6104417670682731</v>
      </c>
      <c r="AI65" s="83"/>
      <c r="AJ65" s="124">
        <v>506</v>
      </c>
      <c r="AK65" s="94">
        <f t="shared" si="28"/>
        <v>0.99021526418786687</v>
      </c>
      <c r="AL65" s="89">
        <v>497</v>
      </c>
      <c r="AM65" s="125">
        <v>10</v>
      </c>
      <c r="AN65" s="126">
        <f t="shared" si="29"/>
        <v>44</v>
      </c>
      <c r="AO65" s="125">
        <v>6</v>
      </c>
      <c r="AP65" s="85">
        <v>3</v>
      </c>
      <c r="AQ65" s="126">
        <f t="shared" si="30"/>
        <v>29</v>
      </c>
      <c r="AR65" s="126">
        <f t="shared" si="31"/>
        <v>12</v>
      </c>
      <c r="AS65" s="127">
        <v>517</v>
      </c>
      <c r="AT65" s="113">
        <f t="shared" si="32"/>
        <v>4.0241448692152915</v>
      </c>
      <c r="AU65" s="79"/>
      <c r="AV65" s="127">
        <v>506</v>
      </c>
      <c r="AW65" s="112">
        <f t="shared" si="33"/>
        <v>0.97872340425531912</v>
      </c>
    </row>
    <row r="66" spans="1:49" x14ac:dyDescent="0.35">
      <c r="A66" s="8">
        <v>10</v>
      </c>
      <c r="B66" s="4" t="s">
        <v>10</v>
      </c>
      <c r="C66" s="4">
        <v>85</v>
      </c>
      <c r="D66" s="4" t="s">
        <v>12</v>
      </c>
      <c r="E66" s="89">
        <v>315</v>
      </c>
      <c r="F66" s="96">
        <v>14</v>
      </c>
      <c r="G66" s="96">
        <v>8</v>
      </c>
      <c r="H66" s="96">
        <v>2</v>
      </c>
      <c r="I66" s="96">
        <v>330</v>
      </c>
      <c r="J66" s="98">
        <f t="shared" si="17"/>
        <v>4.7619047619047619</v>
      </c>
      <c r="K66" s="99"/>
      <c r="L66" s="97">
        <v>320</v>
      </c>
      <c r="M66" s="100">
        <f t="shared" si="18"/>
        <v>0.96969696969696972</v>
      </c>
      <c r="N66" s="89">
        <v>316</v>
      </c>
      <c r="O66" s="118">
        <v>7</v>
      </c>
      <c r="P66" s="119">
        <f t="shared" si="19"/>
        <v>21</v>
      </c>
      <c r="Q66" s="118">
        <v>2</v>
      </c>
      <c r="R66" s="118"/>
      <c r="S66" s="119">
        <f t="shared" si="20"/>
        <v>10</v>
      </c>
      <c r="T66" s="119">
        <f t="shared" si="21"/>
        <v>2</v>
      </c>
      <c r="U66" s="120">
        <v>337</v>
      </c>
      <c r="V66" s="106">
        <f t="shared" si="22"/>
        <v>6.6455696202531636</v>
      </c>
      <c r="W66" s="120"/>
      <c r="X66" s="120">
        <v>326</v>
      </c>
      <c r="Y66" s="107">
        <f t="shared" si="23"/>
        <v>0.96735905044510384</v>
      </c>
      <c r="Z66" s="89">
        <v>318</v>
      </c>
      <c r="AA66" s="122">
        <v>7</v>
      </c>
      <c r="AB66" s="123">
        <f t="shared" si="24"/>
        <v>28</v>
      </c>
      <c r="AC66" s="122">
        <v>4</v>
      </c>
      <c r="AD66" s="122">
        <v>1</v>
      </c>
      <c r="AE66" s="123">
        <f t="shared" si="25"/>
        <v>14</v>
      </c>
      <c r="AF66" s="123">
        <f t="shared" si="26"/>
        <v>3</v>
      </c>
      <c r="AG66" s="124">
        <v>341</v>
      </c>
      <c r="AH66" s="93">
        <f t="shared" si="27"/>
        <v>7.232704402515723</v>
      </c>
      <c r="AI66" s="124"/>
      <c r="AJ66" s="124">
        <v>332</v>
      </c>
      <c r="AK66" s="94">
        <f t="shared" si="28"/>
        <v>0.97360703812316718</v>
      </c>
      <c r="AL66" s="89">
        <v>324</v>
      </c>
      <c r="AM66" s="125">
        <v>1</v>
      </c>
      <c r="AN66" s="126">
        <f t="shared" si="29"/>
        <v>29</v>
      </c>
      <c r="AO66" s="125">
        <v>2</v>
      </c>
      <c r="AP66" s="125">
        <v>2</v>
      </c>
      <c r="AQ66" s="126">
        <f t="shared" si="30"/>
        <v>16</v>
      </c>
      <c r="AR66" s="126">
        <f t="shared" si="31"/>
        <v>5</v>
      </c>
      <c r="AS66" s="127">
        <v>340</v>
      </c>
      <c r="AT66" s="113">
        <f t="shared" si="32"/>
        <v>4.9382716049382713</v>
      </c>
      <c r="AU66" s="111"/>
      <c r="AV66" s="127">
        <v>331</v>
      </c>
      <c r="AW66" s="112">
        <f t="shared" si="33"/>
        <v>0.97352941176470587</v>
      </c>
    </row>
    <row r="67" spans="1:49" x14ac:dyDescent="0.35">
      <c r="A67" s="8">
        <v>10</v>
      </c>
      <c r="B67" s="4" t="s">
        <v>10</v>
      </c>
      <c r="C67" s="4">
        <v>86</v>
      </c>
      <c r="D67" s="4" t="s">
        <v>17</v>
      </c>
      <c r="E67" s="73">
        <v>196</v>
      </c>
      <c r="F67" s="96">
        <v>3</v>
      </c>
      <c r="G67" s="96">
        <v>5</v>
      </c>
      <c r="H67" s="96">
        <v>2</v>
      </c>
      <c r="I67" s="96">
        <v>199</v>
      </c>
      <c r="J67" s="98">
        <f t="shared" si="17"/>
        <v>1.5306122448979591</v>
      </c>
      <c r="K67" s="75"/>
      <c r="L67" s="97">
        <v>196</v>
      </c>
      <c r="M67" s="100">
        <f t="shared" si="18"/>
        <v>0.98492462311557794</v>
      </c>
      <c r="N67" s="73">
        <v>199</v>
      </c>
      <c r="O67" s="118">
        <v>7</v>
      </c>
      <c r="P67" s="119">
        <f t="shared" si="19"/>
        <v>10</v>
      </c>
      <c r="Q67" s="118">
        <v>1</v>
      </c>
      <c r="R67" s="118"/>
      <c r="S67" s="119">
        <f t="shared" si="20"/>
        <v>6</v>
      </c>
      <c r="T67" s="119">
        <f t="shared" si="21"/>
        <v>2</v>
      </c>
      <c r="U67" s="120">
        <v>205</v>
      </c>
      <c r="V67" s="106">
        <f t="shared" si="22"/>
        <v>3.0150753768844218</v>
      </c>
      <c r="W67" s="120"/>
      <c r="X67" s="120">
        <v>203</v>
      </c>
      <c r="Y67" s="77">
        <f t="shared" si="23"/>
        <v>0.99024390243902438</v>
      </c>
      <c r="Z67" s="73">
        <v>200</v>
      </c>
      <c r="AA67" s="122">
        <v>6</v>
      </c>
      <c r="AB67" s="123">
        <f t="shared" si="24"/>
        <v>16</v>
      </c>
      <c r="AC67" s="122">
        <v>4</v>
      </c>
      <c r="AD67" s="122">
        <v>3</v>
      </c>
      <c r="AE67" s="123">
        <f t="shared" si="25"/>
        <v>10</v>
      </c>
      <c r="AF67" s="123">
        <f t="shared" si="26"/>
        <v>5</v>
      </c>
      <c r="AG67" s="124">
        <v>210</v>
      </c>
      <c r="AH67" s="93">
        <f t="shared" si="27"/>
        <v>5</v>
      </c>
      <c r="AI67" s="83"/>
      <c r="AJ67" s="124">
        <v>208</v>
      </c>
      <c r="AK67" s="94">
        <f t="shared" si="28"/>
        <v>0.99047619047619051</v>
      </c>
      <c r="AL67" s="89">
        <v>201</v>
      </c>
      <c r="AM67" s="125">
        <v>2</v>
      </c>
      <c r="AN67" s="126">
        <f t="shared" si="29"/>
        <v>18</v>
      </c>
      <c r="AO67" s="85">
        <v>3</v>
      </c>
      <c r="AP67" s="85">
        <v>3</v>
      </c>
      <c r="AQ67" s="126">
        <f t="shared" si="30"/>
        <v>13</v>
      </c>
      <c r="AR67" s="126">
        <f t="shared" si="31"/>
        <v>8</v>
      </c>
      <c r="AS67" s="127">
        <v>210</v>
      </c>
      <c r="AT67" s="113">
        <f t="shared" si="32"/>
        <v>4.4776119402985071</v>
      </c>
      <c r="AU67" s="110"/>
      <c r="AV67" s="127">
        <v>206</v>
      </c>
      <c r="AW67" s="112">
        <f t="shared" si="33"/>
        <v>0.98095238095238091</v>
      </c>
    </row>
    <row r="68" spans="1:49" ht="15" thickBot="1" x14ac:dyDescent="0.4">
      <c r="A68" s="9">
        <v>10</v>
      </c>
      <c r="B68" s="5" t="s">
        <v>10</v>
      </c>
      <c r="C68" s="5">
        <v>89</v>
      </c>
      <c r="D68" s="5" t="s">
        <v>16</v>
      </c>
      <c r="E68" s="90">
        <v>205</v>
      </c>
      <c r="F68" s="96">
        <v>4</v>
      </c>
      <c r="G68" s="101">
        <v>1</v>
      </c>
      <c r="H68" s="101"/>
      <c r="I68" s="101">
        <v>213</v>
      </c>
      <c r="J68" s="25">
        <f t="shared" si="17"/>
        <v>3.9024390243902438</v>
      </c>
      <c r="K68" s="102"/>
      <c r="L68" s="101">
        <v>209</v>
      </c>
      <c r="M68" s="103">
        <f t="shared" si="18"/>
        <v>0.98122065727699526</v>
      </c>
      <c r="N68" s="90">
        <v>202</v>
      </c>
      <c r="O68" s="143">
        <v>2</v>
      </c>
      <c r="P68" s="119">
        <f t="shared" si="19"/>
        <v>6</v>
      </c>
      <c r="Q68" s="143"/>
      <c r="R68" s="143"/>
      <c r="S68" s="144">
        <f t="shared" si="20"/>
        <v>1</v>
      </c>
      <c r="T68" s="144">
        <f t="shared" si="21"/>
        <v>0</v>
      </c>
      <c r="U68" s="144">
        <v>218</v>
      </c>
      <c r="V68" s="145">
        <f t="shared" si="22"/>
        <v>7.9207920792079207</v>
      </c>
      <c r="W68" s="144"/>
      <c r="X68" s="144">
        <v>215</v>
      </c>
      <c r="Y68" s="146">
        <f t="shared" si="23"/>
        <v>0.98623853211009171</v>
      </c>
      <c r="Z68" s="90">
        <v>195</v>
      </c>
      <c r="AA68" s="149">
        <v>3</v>
      </c>
      <c r="AB68" s="123">
        <f t="shared" si="24"/>
        <v>9</v>
      </c>
      <c r="AC68" s="149">
        <v>7</v>
      </c>
      <c r="AD68" s="149">
        <v>6</v>
      </c>
      <c r="AE68" s="148">
        <f t="shared" si="25"/>
        <v>8</v>
      </c>
      <c r="AF68" s="148">
        <f t="shared" si="26"/>
        <v>6</v>
      </c>
      <c r="AG68" s="148">
        <v>217</v>
      </c>
      <c r="AH68" s="150">
        <f t="shared" si="27"/>
        <v>11.282051282051283</v>
      </c>
      <c r="AI68" s="148"/>
      <c r="AJ68" s="148">
        <v>214</v>
      </c>
      <c r="AK68" s="152">
        <f t="shared" si="28"/>
        <v>0.98617511520737322</v>
      </c>
      <c r="AL68" s="90">
        <v>210</v>
      </c>
      <c r="AM68" s="158">
        <v>8</v>
      </c>
      <c r="AN68" s="126">
        <f t="shared" si="29"/>
        <v>17</v>
      </c>
      <c r="AO68" s="158">
        <v>5</v>
      </c>
      <c r="AP68" s="158">
        <v>2</v>
      </c>
      <c r="AQ68" s="154">
        <f t="shared" si="30"/>
        <v>13</v>
      </c>
      <c r="AR68" s="154">
        <f t="shared" si="31"/>
        <v>8</v>
      </c>
      <c r="AS68" s="154">
        <v>218</v>
      </c>
      <c r="AT68" s="155">
        <f t="shared" si="32"/>
        <v>3.8095238095238098</v>
      </c>
      <c r="AU68" s="156"/>
      <c r="AV68" s="154">
        <v>214</v>
      </c>
      <c r="AW68" s="157">
        <f t="shared" si="33"/>
        <v>0.98165137614678899</v>
      </c>
    </row>
    <row r="69" spans="1:49" x14ac:dyDescent="0.35">
      <c r="A69" s="2"/>
      <c r="B69" s="15"/>
      <c r="C69" s="15"/>
      <c r="D69" s="17" t="s">
        <v>74</v>
      </c>
      <c r="E69" s="12">
        <f>SUBTOTAL(9,E9:E68)</f>
        <v>65083</v>
      </c>
      <c r="F69" s="12">
        <f>SUBTOTAL(9,F9:F68)</f>
        <v>1855</v>
      </c>
      <c r="G69" s="12">
        <f>SUBTOTAL(9,G9:G68)</f>
        <v>1271</v>
      </c>
      <c r="H69" s="12">
        <f>SUBTOTAL(9,H9:H68)</f>
        <v>899</v>
      </c>
      <c r="I69" s="12">
        <f>SUBTOTAL(9,I9:I68)</f>
        <v>67008</v>
      </c>
      <c r="J69" s="13">
        <f t="shared" si="17"/>
        <v>2.9577616274603198</v>
      </c>
      <c r="K69" s="12">
        <f>SUBTOTAL(9,K9:K68)</f>
        <v>68</v>
      </c>
      <c r="L69" s="12">
        <f>SUBTOTAL(9,L9:L68)</f>
        <v>66353</v>
      </c>
      <c r="M69" s="18">
        <f t="shared" si="18"/>
        <v>0.99022504775549192</v>
      </c>
      <c r="N69" s="88">
        <f t="shared" ref="N69:U69" si="34">SUBTOTAL(9,N9:N68)</f>
        <v>65372</v>
      </c>
      <c r="O69" s="88">
        <f t="shared" si="34"/>
        <v>1756</v>
      </c>
      <c r="P69" s="88">
        <f t="shared" si="34"/>
        <v>3611</v>
      </c>
      <c r="Q69" s="88">
        <f t="shared" si="34"/>
        <v>1045</v>
      </c>
      <c r="R69" s="88">
        <f t="shared" si="34"/>
        <v>734</v>
      </c>
      <c r="S69" s="88">
        <f t="shared" si="34"/>
        <v>2316</v>
      </c>
      <c r="T69" s="88">
        <f t="shared" si="34"/>
        <v>1633</v>
      </c>
      <c r="U69" s="88">
        <f t="shared" si="34"/>
        <v>67719</v>
      </c>
      <c r="V69" s="141">
        <f t="shared" si="22"/>
        <v>3.5902221134430645</v>
      </c>
      <c r="W69" s="88">
        <f>SUBTOTAL(9,W9:W68)</f>
        <v>68</v>
      </c>
      <c r="X69" s="88">
        <f>SUBTOTAL(9,X9:X68)</f>
        <v>67264</v>
      </c>
      <c r="Y69" s="142">
        <f t="shared" si="23"/>
        <v>0.99328105849170834</v>
      </c>
      <c r="Z69" s="88">
        <f t="shared" ref="Z69:AG69" si="35">SUBTOTAL(9,Z9:Z68)</f>
        <v>65953</v>
      </c>
      <c r="AA69" s="88">
        <f t="shared" si="35"/>
        <v>1775</v>
      </c>
      <c r="AB69" s="88">
        <f t="shared" si="35"/>
        <v>5386</v>
      </c>
      <c r="AC69" s="88">
        <f t="shared" si="35"/>
        <v>1010</v>
      </c>
      <c r="AD69" s="88">
        <f t="shared" si="35"/>
        <v>667</v>
      </c>
      <c r="AE69" s="88">
        <f t="shared" si="35"/>
        <v>3326</v>
      </c>
      <c r="AF69" s="88">
        <f t="shared" si="35"/>
        <v>2300</v>
      </c>
      <c r="AG69" s="88">
        <f t="shared" si="35"/>
        <v>68484</v>
      </c>
      <c r="AH69" s="141">
        <f t="shared" si="27"/>
        <v>3.8375813079010812</v>
      </c>
      <c r="AI69" s="88">
        <f>SUBTOTAL(9,AI9:AI68)</f>
        <v>71</v>
      </c>
      <c r="AJ69" s="88">
        <f>SUBTOTAL(9,AJ9:AJ68)</f>
        <v>68039</v>
      </c>
      <c r="AK69" s="142">
        <f t="shared" si="28"/>
        <v>0.99350213188481984</v>
      </c>
      <c r="AL69" s="88">
        <f t="shared" ref="AL69:AS69" si="36">SUBTOTAL(9,AL9:AL68)</f>
        <v>66424</v>
      </c>
      <c r="AM69" s="88">
        <f t="shared" si="36"/>
        <v>1779</v>
      </c>
      <c r="AN69" s="88">
        <f t="shared" si="36"/>
        <v>7165</v>
      </c>
      <c r="AO69" s="88">
        <f t="shared" si="36"/>
        <v>1022</v>
      </c>
      <c r="AP69" s="88">
        <f t="shared" si="36"/>
        <v>674</v>
      </c>
      <c r="AQ69" s="88">
        <f t="shared" si="36"/>
        <v>4348</v>
      </c>
      <c r="AR69" s="88">
        <f t="shared" si="36"/>
        <v>2974</v>
      </c>
      <c r="AS69" s="88">
        <f t="shared" si="36"/>
        <v>69241</v>
      </c>
      <c r="AT69" s="141">
        <f t="shared" si="32"/>
        <v>4.2409370107190174</v>
      </c>
      <c r="AU69" s="88">
        <f>SUBTOTAL(9,AU9:AU68)</f>
        <v>72</v>
      </c>
      <c r="AV69" s="88">
        <f>SUBTOTAL(9,AV9:AV68)</f>
        <v>68526</v>
      </c>
      <c r="AW69" s="142">
        <f t="shared" si="33"/>
        <v>0.9896737482127641</v>
      </c>
    </row>
    <row r="70" spans="1:49" x14ac:dyDescent="0.35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5">
      <c r="C71" s="6"/>
      <c r="D71" s="6"/>
      <c r="E71" s="6"/>
    </row>
    <row r="72" spans="1:49" x14ac:dyDescent="0.35">
      <c r="B72" s="11"/>
    </row>
    <row r="73" spans="1:49" x14ac:dyDescent="0.35">
      <c r="B73" s="11" t="s">
        <v>80</v>
      </c>
    </row>
    <row r="74" spans="1:49" x14ac:dyDescent="0.35">
      <c r="B74" s="11" t="s">
        <v>81</v>
      </c>
    </row>
    <row r="105" spans="51:51" x14ac:dyDescent="0.35">
      <c r="AY105" s="2">
        <f>SUM(AY9:AY104)</f>
        <v>0</v>
      </c>
    </row>
    <row r="116" spans="51:51" x14ac:dyDescent="0.35">
      <c r="AY116" s="2">
        <f>SUM(AY9:AY115)</f>
        <v>0</v>
      </c>
    </row>
  </sheetData>
  <sortState ref="A9:AW69">
    <sortCondition ref="A9:A69"/>
  </sortState>
  <mergeCells count="42">
    <mergeCell ref="V6:V8"/>
    <mergeCell ref="AB6:AB8"/>
    <mergeCell ref="AC6:AD7"/>
    <mergeCell ref="O6:O8"/>
    <mergeCell ref="P6:P8"/>
    <mergeCell ref="Q6:R7"/>
    <mergeCell ref="S6:T7"/>
    <mergeCell ref="U6:U8"/>
    <mergeCell ref="J6:J8"/>
    <mergeCell ref="K6:K8"/>
    <mergeCell ref="L6:L8"/>
    <mergeCell ref="M6:M8"/>
    <mergeCell ref="N6:N8"/>
    <mergeCell ref="AN6:AN8"/>
    <mergeCell ref="AO6:AP7"/>
    <mergeCell ref="AI6:AI8"/>
    <mergeCell ref="AJ6:AJ8"/>
    <mergeCell ref="W6:W8"/>
    <mergeCell ref="AV6:AV8"/>
    <mergeCell ref="AW6:AW8"/>
    <mergeCell ref="AL6:AL8"/>
    <mergeCell ref="AM6:AM8"/>
    <mergeCell ref="X6:X8"/>
    <mergeCell ref="Y6:Y8"/>
    <mergeCell ref="Z6:Z8"/>
    <mergeCell ref="AA6:AA8"/>
    <mergeCell ref="AQ6:AR7"/>
    <mergeCell ref="AS6:AS8"/>
    <mergeCell ref="AK6:AK8"/>
    <mergeCell ref="AT6:AT8"/>
    <mergeCell ref="AU6:AU8"/>
    <mergeCell ref="AE6:AF7"/>
    <mergeCell ref="AG6:AG8"/>
    <mergeCell ref="AH6:AH8"/>
    <mergeCell ref="A2:E2"/>
    <mergeCell ref="D5:I5"/>
    <mergeCell ref="A6:B7"/>
    <mergeCell ref="C6:D7"/>
    <mergeCell ref="E6:E8"/>
    <mergeCell ref="F6:F8"/>
    <mergeCell ref="G6:H7"/>
    <mergeCell ref="I6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4"/>
  <sheetViews>
    <sheetView zoomScaleNormal="100"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D33" sqref="D33"/>
    </sheetView>
  </sheetViews>
  <sheetFormatPr defaultColWidth="9.1796875" defaultRowHeight="14.5" x14ac:dyDescent="0.35"/>
  <cols>
    <col min="1" max="1" width="8.453125" style="7" customWidth="1"/>
    <col min="2" max="2" width="23.26953125" style="2" customWidth="1"/>
    <col min="3" max="3" width="9.81640625" style="2" customWidth="1"/>
    <col min="4" max="4" width="22.81640625" style="2" customWidth="1"/>
    <col min="5" max="5" width="16.26953125" style="2" customWidth="1"/>
    <col min="6" max="6" width="12" style="2" customWidth="1"/>
    <col min="7" max="7" width="12.26953125" style="2" customWidth="1"/>
    <col min="8" max="8" width="16.7265625" style="2" customWidth="1"/>
    <col min="9" max="9" width="14.26953125" style="2" customWidth="1"/>
    <col min="10" max="10" width="9.453125" style="2" customWidth="1"/>
    <col min="11" max="11" width="11.54296875" style="19" customWidth="1"/>
    <col min="12" max="12" width="14.1796875" style="2" customWidth="1"/>
    <col min="13" max="13" width="13.26953125" style="2" customWidth="1"/>
    <col min="14" max="14" width="14.26953125" style="2" customWidth="1"/>
    <col min="15" max="16" width="12" style="2" customWidth="1"/>
    <col min="17" max="17" width="14" style="2" customWidth="1"/>
    <col min="18" max="19" width="16.54296875" style="2" customWidth="1"/>
    <col min="20" max="20" width="17.7265625" style="2" customWidth="1"/>
    <col min="21" max="21" width="12.54296875" style="2" customWidth="1"/>
    <col min="22" max="22" width="9.1796875" style="2"/>
    <col min="23" max="23" width="11.54296875" style="2" customWidth="1"/>
    <col min="24" max="24" width="12.453125" style="2" customWidth="1"/>
    <col min="25" max="25" width="14" style="2" customWidth="1"/>
    <col min="26" max="26" width="13.54296875" style="2" customWidth="1"/>
    <col min="27" max="27" width="12" style="2" customWidth="1"/>
    <col min="28" max="28" width="12.7265625" style="2" customWidth="1"/>
    <col min="29" max="29" width="10.453125" style="2" customWidth="1"/>
    <col min="30" max="30" width="18.26953125" style="2" customWidth="1"/>
    <col min="31" max="31" width="10.54296875" style="2" customWidth="1"/>
    <col min="32" max="32" width="16.7265625" style="2" customWidth="1"/>
    <col min="33" max="33" width="13" style="2" customWidth="1"/>
    <col min="34" max="34" width="9.1796875" style="2"/>
    <col min="35" max="35" width="12" style="2" customWidth="1"/>
    <col min="36" max="36" width="11.81640625" style="2" customWidth="1"/>
    <col min="37" max="37" width="14.54296875" style="2" customWidth="1"/>
    <col min="38" max="38" width="12.26953125" style="2" customWidth="1"/>
    <col min="39" max="39" width="11.453125" style="2" customWidth="1"/>
    <col min="40" max="40" width="12" style="2" customWidth="1"/>
    <col min="41" max="41" width="11.54296875" style="2" customWidth="1"/>
    <col min="42" max="42" width="17" style="2" customWidth="1"/>
    <col min="43" max="43" width="13.453125" style="2" customWidth="1"/>
    <col min="44" max="44" width="17.81640625" style="2" customWidth="1"/>
    <col min="45" max="45" width="12.26953125" style="2" customWidth="1"/>
    <col min="46" max="46" width="9.81640625" style="2" customWidth="1"/>
    <col min="47" max="47" width="11.7265625" style="2" customWidth="1"/>
    <col min="48" max="48" width="12.7265625" style="2" customWidth="1"/>
    <col min="49" max="49" width="15" style="2" customWidth="1"/>
    <col min="50" max="16384" width="9.1796875" style="2"/>
  </cols>
  <sheetData>
    <row r="1" spans="1:49" s="164" customFormat="1" ht="21.75" customHeight="1" x14ac:dyDescent="0.35">
      <c r="A1" s="161" t="s">
        <v>83</v>
      </c>
      <c r="B1" s="161"/>
      <c r="C1" s="162"/>
      <c r="D1" s="162"/>
      <c r="E1" s="163"/>
    </row>
    <row r="2" spans="1:49" s="164" customFormat="1" ht="15.75" customHeight="1" x14ac:dyDescent="0.35">
      <c r="A2" s="168" t="s">
        <v>126</v>
      </c>
      <c r="B2" s="168"/>
      <c r="C2" s="168"/>
      <c r="D2" s="168"/>
      <c r="E2" s="168"/>
    </row>
    <row r="4" spans="1:49" ht="15.5" x14ac:dyDescent="0.35">
      <c r="E4" s="165" t="s">
        <v>122</v>
      </c>
      <c r="F4" s="165"/>
      <c r="G4" s="165"/>
      <c r="H4" s="165"/>
      <c r="I4" s="165"/>
    </row>
    <row r="5" spans="1:49" ht="15" thickBot="1" x14ac:dyDescent="0.4">
      <c r="D5" s="174" t="s">
        <v>77</v>
      </c>
      <c r="E5" s="174"/>
      <c r="F5" s="174"/>
      <c r="G5" s="174"/>
      <c r="H5" s="174"/>
      <c r="I5" s="174"/>
    </row>
    <row r="6" spans="1:49" ht="15" customHeight="1" x14ac:dyDescent="0.35">
      <c r="A6" s="169" t="s">
        <v>1</v>
      </c>
      <c r="B6" s="170"/>
      <c r="C6" s="169" t="s">
        <v>0</v>
      </c>
      <c r="D6" s="170"/>
      <c r="E6" s="181" t="s">
        <v>84</v>
      </c>
      <c r="F6" s="181" t="s">
        <v>121</v>
      </c>
      <c r="G6" s="169" t="s">
        <v>120</v>
      </c>
      <c r="H6" s="175"/>
      <c r="I6" s="181" t="s">
        <v>119</v>
      </c>
      <c r="J6" s="181" t="s">
        <v>75</v>
      </c>
      <c r="K6" s="178" t="s">
        <v>117</v>
      </c>
      <c r="L6" s="181" t="s">
        <v>116</v>
      </c>
      <c r="M6" s="181" t="s">
        <v>115</v>
      </c>
      <c r="N6" s="181" t="s">
        <v>85</v>
      </c>
      <c r="O6" s="181" t="s">
        <v>114</v>
      </c>
      <c r="P6" s="181" t="s">
        <v>113</v>
      </c>
      <c r="Q6" s="169" t="s">
        <v>112</v>
      </c>
      <c r="R6" s="175"/>
      <c r="S6" s="169" t="s">
        <v>111</v>
      </c>
      <c r="T6" s="175"/>
      <c r="U6" s="181" t="s">
        <v>110</v>
      </c>
      <c r="V6" s="181" t="s">
        <v>75</v>
      </c>
      <c r="W6" s="178" t="s">
        <v>108</v>
      </c>
      <c r="X6" s="181" t="s">
        <v>107</v>
      </c>
      <c r="Y6" s="181" t="s">
        <v>106</v>
      </c>
      <c r="Z6" s="181" t="s">
        <v>86</v>
      </c>
      <c r="AA6" s="181" t="s">
        <v>105</v>
      </c>
      <c r="AB6" s="181" t="s">
        <v>104</v>
      </c>
      <c r="AC6" s="169" t="s">
        <v>103</v>
      </c>
      <c r="AD6" s="175"/>
      <c r="AE6" s="169" t="s">
        <v>102</v>
      </c>
      <c r="AF6" s="175"/>
      <c r="AG6" s="181" t="s">
        <v>101</v>
      </c>
      <c r="AH6" s="181" t="s">
        <v>75</v>
      </c>
      <c r="AI6" s="178" t="s">
        <v>99</v>
      </c>
      <c r="AJ6" s="181" t="s">
        <v>98</v>
      </c>
      <c r="AK6" s="181" t="s">
        <v>97</v>
      </c>
      <c r="AL6" s="181" t="s">
        <v>87</v>
      </c>
      <c r="AM6" s="181" t="s">
        <v>96</v>
      </c>
      <c r="AN6" s="181" t="s">
        <v>95</v>
      </c>
      <c r="AO6" s="169" t="s">
        <v>94</v>
      </c>
      <c r="AP6" s="175"/>
      <c r="AQ6" s="169" t="s">
        <v>93</v>
      </c>
      <c r="AR6" s="175"/>
      <c r="AS6" s="181" t="s">
        <v>92</v>
      </c>
      <c r="AT6" s="181" t="s">
        <v>75</v>
      </c>
      <c r="AU6" s="178" t="s">
        <v>90</v>
      </c>
      <c r="AV6" s="181" t="s">
        <v>89</v>
      </c>
      <c r="AW6" s="181" t="s">
        <v>88</v>
      </c>
    </row>
    <row r="7" spans="1:49" ht="36" customHeight="1" thickBot="1" x14ac:dyDescent="0.4">
      <c r="A7" s="171"/>
      <c r="B7" s="172"/>
      <c r="C7" s="171"/>
      <c r="D7" s="173"/>
      <c r="E7" s="184"/>
      <c r="F7" s="182"/>
      <c r="G7" s="176"/>
      <c r="H7" s="177"/>
      <c r="I7" s="182"/>
      <c r="J7" s="182"/>
      <c r="K7" s="179"/>
      <c r="L7" s="182"/>
      <c r="M7" s="182"/>
      <c r="N7" s="184"/>
      <c r="O7" s="182"/>
      <c r="P7" s="182"/>
      <c r="Q7" s="176"/>
      <c r="R7" s="177"/>
      <c r="S7" s="176"/>
      <c r="T7" s="177"/>
      <c r="U7" s="182"/>
      <c r="V7" s="182"/>
      <c r="W7" s="179"/>
      <c r="X7" s="182"/>
      <c r="Y7" s="182"/>
      <c r="Z7" s="184"/>
      <c r="AA7" s="182"/>
      <c r="AB7" s="182"/>
      <c r="AC7" s="176"/>
      <c r="AD7" s="177"/>
      <c r="AE7" s="176"/>
      <c r="AF7" s="177"/>
      <c r="AG7" s="182"/>
      <c r="AH7" s="182"/>
      <c r="AI7" s="179"/>
      <c r="AJ7" s="182"/>
      <c r="AK7" s="182"/>
      <c r="AL7" s="184"/>
      <c r="AM7" s="182"/>
      <c r="AN7" s="182"/>
      <c r="AO7" s="176"/>
      <c r="AP7" s="177"/>
      <c r="AQ7" s="176"/>
      <c r="AR7" s="177"/>
      <c r="AS7" s="182"/>
      <c r="AT7" s="182"/>
      <c r="AU7" s="179"/>
      <c r="AV7" s="182"/>
      <c r="AW7" s="182"/>
    </row>
    <row r="8" spans="1:49" ht="59.25" customHeight="1" thickBot="1" x14ac:dyDescent="0.4">
      <c r="A8" s="1" t="s">
        <v>2</v>
      </c>
      <c r="B8" s="1" t="s">
        <v>3</v>
      </c>
      <c r="C8" s="1" t="s">
        <v>2</v>
      </c>
      <c r="D8" s="1" t="s">
        <v>3</v>
      </c>
      <c r="E8" s="185"/>
      <c r="F8" s="183"/>
      <c r="G8" s="91" t="s">
        <v>78</v>
      </c>
      <c r="H8" s="91" t="s">
        <v>79</v>
      </c>
      <c r="I8" s="183"/>
      <c r="J8" s="183"/>
      <c r="K8" s="180"/>
      <c r="L8" s="183"/>
      <c r="M8" s="183"/>
      <c r="N8" s="185"/>
      <c r="O8" s="183"/>
      <c r="P8" s="183"/>
      <c r="Q8" s="91" t="s">
        <v>78</v>
      </c>
      <c r="R8" s="91" t="s">
        <v>79</v>
      </c>
      <c r="S8" s="91" t="s">
        <v>78</v>
      </c>
      <c r="T8" s="91" t="s">
        <v>79</v>
      </c>
      <c r="U8" s="183"/>
      <c r="V8" s="183"/>
      <c r="W8" s="180"/>
      <c r="X8" s="183"/>
      <c r="Y8" s="183"/>
      <c r="Z8" s="185"/>
      <c r="AA8" s="183"/>
      <c r="AB8" s="183"/>
      <c r="AC8" s="91" t="s">
        <v>78</v>
      </c>
      <c r="AD8" s="91" t="s">
        <v>79</v>
      </c>
      <c r="AE8" s="91" t="s">
        <v>78</v>
      </c>
      <c r="AF8" s="91" t="s">
        <v>79</v>
      </c>
      <c r="AG8" s="183"/>
      <c r="AH8" s="183"/>
      <c r="AI8" s="180"/>
      <c r="AJ8" s="183"/>
      <c r="AK8" s="183"/>
      <c r="AL8" s="185"/>
      <c r="AM8" s="183"/>
      <c r="AN8" s="183"/>
      <c r="AO8" s="91" t="s">
        <v>78</v>
      </c>
      <c r="AP8" s="91" t="s">
        <v>79</v>
      </c>
      <c r="AQ8" s="91" t="s">
        <v>78</v>
      </c>
      <c r="AR8" s="91" t="s">
        <v>79</v>
      </c>
      <c r="AS8" s="183"/>
      <c r="AT8" s="183"/>
      <c r="AU8" s="180"/>
      <c r="AV8" s="183"/>
      <c r="AW8" s="183"/>
    </row>
    <row r="9" spans="1:49" x14ac:dyDescent="0.35">
      <c r="A9" s="16">
        <v>1</v>
      </c>
      <c r="B9" s="3" t="s">
        <v>4</v>
      </c>
      <c r="C9" s="3">
        <v>11</v>
      </c>
      <c r="D9" s="3" t="s">
        <v>7</v>
      </c>
      <c r="E9" s="88">
        <v>2</v>
      </c>
      <c r="F9" s="97"/>
      <c r="G9" s="97"/>
      <c r="H9" s="97"/>
      <c r="I9" s="97">
        <v>2</v>
      </c>
      <c r="J9" s="98">
        <f t="shared" ref="J9:J40" si="0">(I9-E9)/E9*100</f>
        <v>0</v>
      </c>
      <c r="K9" s="99"/>
      <c r="L9" s="97">
        <v>2</v>
      </c>
      <c r="M9" s="138">
        <f t="shared" ref="M9:M40" si="1">L9/I9</f>
        <v>1</v>
      </c>
      <c r="N9" s="88">
        <v>2</v>
      </c>
      <c r="O9" s="117"/>
      <c r="P9" s="119">
        <f t="shared" ref="P9:P40" si="2">O9+F9</f>
        <v>0</v>
      </c>
      <c r="Q9" s="117"/>
      <c r="R9" s="117"/>
      <c r="S9" s="119">
        <f t="shared" ref="S9:S40" si="3">Q9+G9</f>
        <v>0</v>
      </c>
      <c r="T9" s="119">
        <f t="shared" ref="T9:T40" si="4">R9+H9</f>
        <v>0</v>
      </c>
      <c r="U9" s="119">
        <v>2</v>
      </c>
      <c r="V9" s="104">
        <f t="shared" ref="V9:V40" si="5">(U9-N9)/N9*100</f>
        <v>0</v>
      </c>
      <c r="W9" s="119"/>
      <c r="X9" s="119">
        <v>2</v>
      </c>
      <c r="Y9" s="105">
        <f t="shared" ref="Y9:Y40" si="6">X9/U9</f>
        <v>1</v>
      </c>
      <c r="Z9" s="88">
        <v>3</v>
      </c>
      <c r="AA9" s="95"/>
      <c r="AB9" s="123">
        <f t="shared" ref="AB9:AB40" si="7">AA9+P9</f>
        <v>0</v>
      </c>
      <c r="AC9" s="121"/>
      <c r="AD9" s="95"/>
      <c r="AE9" s="123">
        <f t="shared" ref="AE9:AE40" si="8">AC9+S9</f>
        <v>0</v>
      </c>
      <c r="AF9" s="123">
        <f t="shared" ref="AF9:AF40" si="9">AD9+T9</f>
        <v>0</v>
      </c>
      <c r="AG9" s="123">
        <v>2</v>
      </c>
      <c r="AH9" s="93">
        <f t="shared" ref="AH9:AH40" si="10">(AG9-Z9)/Z9*100</f>
        <v>-33.333333333333329</v>
      </c>
      <c r="AI9" s="108"/>
      <c r="AJ9" s="123">
        <v>2</v>
      </c>
      <c r="AK9" s="94">
        <f t="shared" ref="AK9:AK40" si="11">AJ9/AG9</f>
        <v>1</v>
      </c>
      <c r="AL9" s="88">
        <v>2</v>
      </c>
      <c r="AM9" s="125"/>
      <c r="AN9" s="126">
        <f t="shared" ref="AN9:AN40" si="12">AM9+AB9</f>
        <v>0</v>
      </c>
      <c r="AO9" s="115"/>
      <c r="AP9" s="115"/>
      <c r="AQ9" s="126">
        <f t="shared" ref="AQ9:AQ40" si="13">AO9+AE9</f>
        <v>0</v>
      </c>
      <c r="AR9" s="126">
        <f t="shared" ref="AR9:AR40" si="14">AP9+AF9</f>
        <v>0</v>
      </c>
      <c r="AS9" s="126">
        <v>2</v>
      </c>
      <c r="AT9" s="113">
        <f t="shared" ref="AT9:AT40" si="15">(AS9-AL9)/AL9*100</f>
        <v>0</v>
      </c>
      <c r="AU9" s="110"/>
      <c r="AV9" s="126">
        <v>2</v>
      </c>
      <c r="AW9" s="112">
        <f t="shared" ref="AW9:AW40" si="16">AV9/AS9</f>
        <v>1</v>
      </c>
    </row>
    <row r="10" spans="1:49" x14ac:dyDescent="0.35">
      <c r="A10" s="8">
        <v>1</v>
      </c>
      <c r="B10" s="4" t="s">
        <v>4</v>
      </c>
      <c r="C10" s="4">
        <v>15</v>
      </c>
      <c r="D10" s="4" t="s">
        <v>5</v>
      </c>
      <c r="E10" s="89">
        <v>1</v>
      </c>
      <c r="F10" s="96"/>
      <c r="G10" s="96"/>
      <c r="H10" s="96"/>
      <c r="I10" s="96">
        <v>2</v>
      </c>
      <c r="J10" s="98">
        <f t="shared" si="0"/>
        <v>100</v>
      </c>
      <c r="K10" s="99"/>
      <c r="L10" s="97">
        <v>2</v>
      </c>
      <c r="M10" s="100">
        <f t="shared" si="1"/>
        <v>1</v>
      </c>
      <c r="N10" s="89">
        <v>1</v>
      </c>
      <c r="O10" s="118"/>
      <c r="P10" s="119">
        <f t="shared" si="2"/>
        <v>0</v>
      </c>
      <c r="Q10" s="118"/>
      <c r="R10" s="118"/>
      <c r="S10" s="119">
        <f t="shared" si="3"/>
        <v>0</v>
      </c>
      <c r="T10" s="119">
        <f t="shared" si="4"/>
        <v>0</v>
      </c>
      <c r="U10" s="120">
        <v>2</v>
      </c>
      <c r="V10" s="106">
        <f t="shared" si="5"/>
        <v>100</v>
      </c>
      <c r="W10" s="120"/>
      <c r="X10" s="120">
        <v>2</v>
      </c>
      <c r="Y10" s="107">
        <f t="shared" si="6"/>
        <v>1</v>
      </c>
      <c r="Z10" s="89">
        <v>2</v>
      </c>
      <c r="AA10" s="122"/>
      <c r="AB10" s="123">
        <f t="shared" si="7"/>
        <v>0</v>
      </c>
      <c r="AC10" s="122"/>
      <c r="AD10" s="122"/>
      <c r="AE10" s="123">
        <f t="shared" si="8"/>
        <v>0</v>
      </c>
      <c r="AF10" s="123">
        <f t="shared" si="9"/>
        <v>0</v>
      </c>
      <c r="AG10" s="124">
        <v>2</v>
      </c>
      <c r="AH10" s="93">
        <f t="shared" si="10"/>
        <v>0</v>
      </c>
      <c r="AI10" s="109"/>
      <c r="AJ10" s="124">
        <v>2</v>
      </c>
      <c r="AK10" s="94">
        <f t="shared" si="11"/>
        <v>1</v>
      </c>
      <c r="AL10" s="89">
        <v>2</v>
      </c>
      <c r="AM10" s="125"/>
      <c r="AN10" s="126">
        <f t="shared" si="12"/>
        <v>0</v>
      </c>
      <c r="AO10" s="125"/>
      <c r="AP10" s="125"/>
      <c r="AQ10" s="126">
        <f t="shared" si="13"/>
        <v>0</v>
      </c>
      <c r="AR10" s="126">
        <f t="shared" si="14"/>
        <v>0</v>
      </c>
      <c r="AS10" s="127">
        <v>2</v>
      </c>
      <c r="AT10" s="113">
        <f t="shared" si="15"/>
        <v>0</v>
      </c>
      <c r="AU10" s="111"/>
      <c r="AV10" s="127">
        <v>2</v>
      </c>
      <c r="AW10" s="112">
        <f t="shared" si="16"/>
        <v>1</v>
      </c>
    </row>
    <row r="11" spans="1:49" collapsed="1" x14ac:dyDescent="0.35">
      <c r="A11" s="8">
        <v>1</v>
      </c>
      <c r="B11" s="4" t="s">
        <v>4</v>
      </c>
      <c r="C11" s="4">
        <v>33</v>
      </c>
      <c r="D11" s="4" t="s">
        <v>9</v>
      </c>
      <c r="E11" s="89"/>
      <c r="F11" s="96"/>
      <c r="G11" s="96"/>
      <c r="H11" s="96"/>
      <c r="I11" s="96"/>
      <c r="J11" s="98" t="e">
        <f t="shared" si="0"/>
        <v>#DIV/0!</v>
      </c>
      <c r="K11" s="99"/>
      <c r="L11" s="97"/>
      <c r="M11" s="100" t="e">
        <f t="shared" si="1"/>
        <v>#DIV/0!</v>
      </c>
      <c r="N11" s="89"/>
      <c r="O11" s="118"/>
      <c r="P11" s="119">
        <f t="shared" si="2"/>
        <v>0</v>
      </c>
      <c r="Q11" s="118"/>
      <c r="R11" s="118"/>
      <c r="S11" s="119">
        <f t="shared" si="3"/>
        <v>0</v>
      </c>
      <c r="T11" s="119">
        <f t="shared" si="4"/>
        <v>0</v>
      </c>
      <c r="U11" s="120"/>
      <c r="V11" s="106" t="e">
        <f t="shared" si="5"/>
        <v>#DIV/0!</v>
      </c>
      <c r="W11" s="120"/>
      <c r="X11" s="120"/>
      <c r="Y11" s="107" t="e">
        <f t="shared" si="6"/>
        <v>#DIV/0!</v>
      </c>
      <c r="Z11" s="89"/>
      <c r="AA11" s="122"/>
      <c r="AB11" s="123">
        <f t="shared" si="7"/>
        <v>0</v>
      </c>
      <c r="AC11" s="122"/>
      <c r="AD11" s="122"/>
      <c r="AE11" s="123">
        <f t="shared" si="8"/>
        <v>0</v>
      </c>
      <c r="AF11" s="123">
        <f t="shared" si="9"/>
        <v>0</v>
      </c>
      <c r="AG11" s="124"/>
      <c r="AH11" s="93" t="e">
        <f t="shared" si="10"/>
        <v>#DIV/0!</v>
      </c>
      <c r="AI11" s="109"/>
      <c r="AJ11" s="124"/>
      <c r="AK11" s="94" t="e">
        <f t="shared" si="11"/>
        <v>#DIV/0!</v>
      </c>
      <c r="AL11" s="89"/>
      <c r="AM11" s="125"/>
      <c r="AN11" s="126">
        <f t="shared" si="12"/>
        <v>0</v>
      </c>
      <c r="AO11" s="125"/>
      <c r="AP11" s="125"/>
      <c r="AQ11" s="126">
        <f t="shared" si="13"/>
        <v>0</v>
      </c>
      <c r="AR11" s="126">
        <f t="shared" si="14"/>
        <v>0</v>
      </c>
      <c r="AS11" s="127"/>
      <c r="AT11" s="113" t="e">
        <f t="shared" si="15"/>
        <v>#DIV/0!</v>
      </c>
      <c r="AU11" s="111"/>
      <c r="AV11" s="127"/>
      <c r="AW11" s="112" t="e">
        <f t="shared" si="16"/>
        <v>#DIV/0!</v>
      </c>
    </row>
    <row r="12" spans="1:49" x14ac:dyDescent="0.35">
      <c r="A12" s="8">
        <v>1</v>
      </c>
      <c r="B12" s="4" t="s">
        <v>4</v>
      </c>
      <c r="C12" s="4">
        <v>38</v>
      </c>
      <c r="D12" s="4" t="s">
        <v>6</v>
      </c>
      <c r="E12" s="89"/>
      <c r="F12" s="96"/>
      <c r="G12" s="96"/>
      <c r="H12" s="96"/>
      <c r="I12" s="96"/>
      <c r="J12" s="98" t="e">
        <f t="shared" si="0"/>
        <v>#DIV/0!</v>
      </c>
      <c r="K12" s="99"/>
      <c r="L12" s="97"/>
      <c r="M12" s="100" t="e">
        <f t="shared" si="1"/>
        <v>#DIV/0!</v>
      </c>
      <c r="N12" s="89"/>
      <c r="O12" s="118"/>
      <c r="P12" s="119">
        <f t="shared" si="2"/>
        <v>0</v>
      </c>
      <c r="Q12" s="118"/>
      <c r="R12" s="118"/>
      <c r="S12" s="119">
        <f t="shared" si="3"/>
        <v>0</v>
      </c>
      <c r="T12" s="119">
        <f t="shared" si="4"/>
        <v>0</v>
      </c>
      <c r="U12" s="120"/>
      <c r="V12" s="106" t="e">
        <f t="shared" si="5"/>
        <v>#DIV/0!</v>
      </c>
      <c r="W12" s="120"/>
      <c r="X12" s="120"/>
      <c r="Y12" s="107" t="e">
        <f t="shared" si="6"/>
        <v>#DIV/0!</v>
      </c>
      <c r="Z12" s="89"/>
      <c r="AA12" s="122"/>
      <c r="AB12" s="123">
        <f t="shared" si="7"/>
        <v>0</v>
      </c>
      <c r="AC12" s="122"/>
      <c r="AD12" s="122"/>
      <c r="AE12" s="123">
        <f t="shared" si="8"/>
        <v>0</v>
      </c>
      <c r="AF12" s="123">
        <f t="shared" si="9"/>
        <v>0</v>
      </c>
      <c r="AG12" s="124"/>
      <c r="AH12" s="93" t="e">
        <f t="shared" si="10"/>
        <v>#DIV/0!</v>
      </c>
      <c r="AI12" s="109"/>
      <c r="AJ12" s="124"/>
      <c r="AK12" s="94" t="e">
        <f t="shared" si="11"/>
        <v>#DIV/0!</v>
      </c>
      <c r="AL12" s="89"/>
      <c r="AM12" s="125"/>
      <c r="AN12" s="126">
        <f t="shared" si="12"/>
        <v>0</v>
      </c>
      <c r="AO12" s="125"/>
      <c r="AP12" s="125"/>
      <c r="AQ12" s="126">
        <f t="shared" si="13"/>
        <v>0</v>
      </c>
      <c r="AR12" s="126">
        <f t="shared" si="14"/>
        <v>0</v>
      </c>
      <c r="AS12" s="127"/>
      <c r="AT12" s="113" t="e">
        <f t="shared" si="15"/>
        <v>#DIV/0!</v>
      </c>
      <c r="AU12" s="111"/>
      <c r="AV12" s="127"/>
      <c r="AW12" s="112" t="e">
        <f t="shared" si="16"/>
        <v>#DIV/0!</v>
      </c>
    </row>
    <row r="13" spans="1:49" x14ac:dyDescent="0.35">
      <c r="A13" s="8">
        <v>1</v>
      </c>
      <c r="B13" s="4" t="s">
        <v>4</v>
      </c>
      <c r="C13" s="4">
        <v>59</v>
      </c>
      <c r="D13" s="4" t="s">
        <v>8</v>
      </c>
      <c r="E13" s="89"/>
      <c r="F13" s="96"/>
      <c r="G13" s="96"/>
      <c r="H13" s="96"/>
      <c r="I13" s="96"/>
      <c r="J13" s="98" t="e">
        <f t="shared" si="0"/>
        <v>#DIV/0!</v>
      </c>
      <c r="K13" s="99"/>
      <c r="L13" s="97"/>
      <c r="M13" s="100" t="e">
        <f t="shared" si="1"/>
        <v>#DIV/0!</v>
      </c>
      <c r="N13" s="89"/>
      <c r="O13" s="118"/>
      <c r="P13" s="119">
        <f t="shared" si="2"/>
        <v>0</v>
      </c>
      <c r="Q13" s="118"/>
      <c r="R13" s="118"/>
      <c r="S13" s="119">
        <f t="shared" si="3"/>
        <v>0</v>
      </c>
      <c r="T13" s="119">
        <f t="shared" si="4"/>
        <v>0</v>
      </c>
      <c r="U13" s="120"/>
      <c r="V13" s="106" t="e">
        <f t="shared" si="5"/>
        <v>#DIV/0!</v>
      </c>
      <c r="W13" s="120"/>
      <c r="X13" s="120"/>
      <c r="Y13" s="107" t="e">
        <f t="shared" si="6"/>
        <v>#DIV/0!</v>
      </c>
      <c r="Z13" s="89"/>
      <c r="AA13" s="122"/>
      <c r="AB13" s="123">
        <f t="shared" si="7"/>
        <v>0</v>
      </c>
      <c r="AC13" s="122"/>
      <c r="AD13" s="92"/>
      <c r="AE13" s="123">
        <f t="shared" si="8"/>
        <v>0</v>
      </c>
      <c r="AF13" s="123">
        <f t="shared" si="9"/>
        <v>0</v>
      </c>
      <c r="AG13" s="124"/>
      <c r="AH13" s="93" t="e">
        <f t="shared" si="10"/>
        <v>#DIV/0!</v>
      </c>
      <c r="AI13" s="109"/>
      <c r="AJ13" s="124"/>
      <c r="AK13" s="94" t="e">
        <f t="shared" si="11"/>
        <v>#DIV/0!</v>
      </c>
      <c r="AL13" s="89"/>
      <c r="AM13" s="116"/>
      <c r="AN13" s="126">
        <f t="shared" si="12"/>
        <v>0</v>
      </c>
      <c r="AO13" s="125"/>
      <c r="AP13" s="125"/>
      <c r="AQ13" s="126">
        <f t="shared" si="13"/>
        <v>0</v>
      </c>
      <c r="AR13" s="126">
        <f t="shared" si="14"/>
        <v>0</v>
      </c>
      <c r="AS13" s="127"/>
      <c r="AT13" s="113" t="e">
        <f t="shared" si="15"/>
        <v>#DIV/0!</v>
      </c>
      <c r="AU13" s="111"/>
      <c r="AV13" s="127"/>
      <c r="AW13" s="112" t="e">
        <f t="shared" si="16"/>
        <v>#DIV/0!</v>
      </c>
    </row>
    <row r="14" spans="1:49" x14ac:dyDescent="0.35">
      <c r="A14" s="8">
        <v>2</v>
      </c>
      <c r="B14" s="4" t="s">
        <v>19</v>
      </c>
      <c r="C14" s="4">
        <v>12</v>
      </c>
      <c r="D14" s="4" t="s">
        <v>23</v>
      </c>
      <c r="E14" s="89">
        <v>1</v>
      </c>
      <c r="F14" s="96"/>
      <c r="G14" s="96"/>
      <c r="H14" s="96"/>
      <c r="I14" s="96"/>
      <c r="J14" s="98">
        <f t="shared" si="0"/>
        <v>-100</v>
      </c>
      <c r="K14" s="99"/>
      <c r="L14" s="97"/>
      <c r="M14" s="100" t="e">
        <f t="shared" si="1"/>
        <v>#DIV/0!</v>
      </c>
      <c r="N14" s="89">
        <v>1</v>
      </c>
      <c r="O14" s="118"/>
      <c r="P14" s="119">
        <f t="shared" si="2"/>
        <v>0</v>
      </c>
      <c r="Q14" s="118"/>
      <c r="R14" s="118"/>
      <c r="S14" s="119">
        <f t="shared" si="3"/>
        <v>0</v>
      </c>
      <c r="T14" s="119">
        <f t="shared" si="4"/>
        <v>0</v>
      </c>
      <c r="U14" s="120"/>
      <c r="V14" s="106">
        <f t="shared" si="5"/>
        <v>-100</v>
      </c>
      <c r="W14" s="120"/>
      <c r="X14" s="120"/>
      <c r="Y14" s="107" t="e">
        <f t="shared" si="6"/>
        <v>#DIV/0!</v>
      </c>
      <c r="Z14" s="89">
        <v>1</v>
      </c>
      <c r="AA14" s="122"/>
      <c r="AB14" s="123">
        <f t="shared" si="7"/>
        <v>0</v>
      </c>
      <c r="AC14" s="122"/>
      <c r="AD14" s="92"/>
      <c r="AE14" s="123">
        <f t="shared" si="8"/>
        <v>0</v>
      </c>
      <c r="AF14" s="123">
        <f t="shared" si="9"/>
        <v>0</v>
      </c>
      <c r="AG14" s="124"/>
      <c r="AH14" s="93">
        <f t="shared" si="10"/>
        <v>-100</v>
      </c>
      <c r="AI14" s="109"/>
      <c r="AJ14" s="124"/>
      <c r="AK14" s="94" t="e">
        <f t="shared" si="11"/>
        <v>#DIV/0!</v>
      </c>
      <c r="AL14" s="89"/>
      <c r="AM14" s="116"/>
      <c r="AN14" s="126">
        <f t="shared" si="12"/>
        <v>0</v>
      </c>
      <c r="AO14" s="125"/>
      <c r="AP14" s="125"/>
      <c r="AQ14" s="126">
        <f t="shared" si="13"/>
        <v>0</v>
      </c>
      <c r="AR14" s="126">
        <f t="shared" si="14"/>
        <v>0</v>
      </c>
      <c r="AS14" s="127"/>
      <c r="AT14" s="113" t="e">
        <f t="shared" si="15"/>
        <v>#DIV/0!</v>
      </c>
      <c r="AU14" s="111"/>
      <c r="AV14" s="127"/>
      <c r="AW14" s="112" t="e">
        <f t="shared" si="16"/>
        <v>#DIV/0!</v>
      </c>
    </row>
    <row r="15" spans="1:49" x14ac:dyDescent="0.35">
      <c r="A15" s="8">
        <v>2</v>
      </c>
      <c r="B15" s="4" t="s">
        <v>19</v>
      </c>
      <c r="C15" s="4">
        <v>19</v>
      </c>
      <c r="D15" s="4" t="s">
        <v>27</v>
      </c>
      <c r="E15" s="89">
        <v>68</v>
      </c>
      <c r="F15" s="96">
        <v>2</v>
      </c>
      <c r="G15" s="96">
        <v>3</v>
      </c>
      <c r="H15" s="96">
        <v>3</v>
      </c>
      <c r="I15" s="96">
        <v>59</v>
      </c>
      <c r="J15" s="98">
        <f t="shared" si="0"/>
        <v>-13.23529411764706</v>
      </c>
      <c r="K15" s="99"/>
      <c r="L15" s="97">
        <v>57</v>
      </c>
      <c r="M15" s="100">
        <f t="shared" si="1"/>
        <v>0.96610169491525422</v>
      </c>
      <c r="N15" s="89">
        <v>66</v>
      </c>
      <c r="O15" s="118">
        <v>1</v>
      </c>
      <c r="P15" s="119">
        <f t="shared" si="2"/>
        <v>3</v>
      </c>
      <c r="Q15" s="118"/>
      <c r="R15" s="118"/>
      <c r="S15" s="119">
        <f t="shared" si="3"/>
        <v>3</v>
      </c>
      <c r="T15" s="119">
        <f t="shared" si="4"/>
        <v>3</v>
      </c>
      <c r="U15" s="120">
        <v>60</v>
      </c>
      <c r="V15" s="106">
        <f t="shared" si="5"/>
        <v>-9.0909090909090917</v>
      </c>
      <c r="W15" s="120"/>
      <c r="X15" s="120">
        <v>58</v>
      </c>
      <c r="Y15" s="107">
        <f t="shared" si="6"/>
        <v>0.96666666666666667</v>
      </c>
      <c r="Z15" s="89">
        <v>64</v>
      </c>
      <c r="AA15" s="122">
        <v>1</v>
      </c>
      <c r="AB15" s="123">
        <f t="shared" si="7"/>
        <v>4</v>
      </c>
      <c r="AC15" s="122">
        <v>2</v>
      </c>
      <c r="AD15" s="122">
        <v>1</v>
      </c>
      <c r="AE15" s="123">
        <f t="shared" si="8"/>
        <v>5</v>
      </c>
      <c r="AF15" s="123">
        <f t="shared" si="9"/>
        <v>4</v>
      </c>
      <c r="AG15" s="124">
        <v>60</v>
      </c>
      <c r="AH15" s="93">
        <f t="shared" si="10"/>
        <v>-6.25</v>
      </c>
      <c r="AI15" s="109"/>
      <c r="AJ15" s="124">
        <v>58</v>
      </c>
      <c r="AK15" s="94">
        <f t="shared" si="11"/>
        <v>0.96666666666666667</v>
      </c>
      <c r="AL15" s="89">
        <v>60</v>
      </c>
      <c r="AM15" s="125"/>
      <c r="AN15" s="126">
        <f t="shared" si="12"/>
        <v>4</v>
      </c>
      <c r="AO15" s="125">
        <v>4</v>
      </c>
      <c r="AP15" s="125">
        <v>4</v>
      </c>
      <c r="AQ15" s="126">
        <f t="shared" si="13"/>
        <v>9</v>
      </c>
      <c r="AR15" s="126">
        <f t="shared" si="14"/>
        <v>8</v>
      </c>
      <c r="AS15" s="127">
        <v>57</v>
      </c>
      <c r="AT15" s="113">
        <f t="shared" si="15"/>
        <v>-5</v>
      </c>
      <c r="AU15" s="111"/>
      <c r="AV15" s="127">
        <v>54</v>
      </c>
      <c r="AW15" s="112">
        <f t="shared" si="16"/>
        <v>0.94736842105263153</v>
      </c>
    </row>
    <row r="16" spans="1:49" x14ac:dyDescent="0.35">
      <c r="A16" s="8">
        <v>2</v>
      </c>
      <c r="B16" s="4" t="s">
        <v>19</v>
      </c>
      <c r="C16" s="4">
        <v>46</v>
      </c>
      <c r="D16" s="4" t="s">
        <v>26</v>
      </c>
      <c r="E16" s="89">
        <v>1</v>
      </c>
      <c r="F16" s="96"/>
      <c r="G16" s="96"/>
      <c r="H16" s="96"/>
      <c r="I16" s="96">
        <v>1</v>
      </c>
      <c r="J16" s="98">
        <f t="shared" si="0"/>
        <v>0</v>
      </c>
      <c r="K16" s="99"/>
      <c r="L16" s="97">
        <v>1</v>
      </c>
      <c r="M16" s="100">
        <f t="shared" si="1"/>
        <v>1</v>
      </c>
      <c r="N16" s="89">
        <v>1</v>
      </c>
      <c r="O16" s="118"/>
      <c r="P16" s="119">
        <f t="shared" si="2"/>
        <v>0</v>
      </c>
      <c r="Q16" s="118"/>
      <c r="R16" s="118"/>
      <c r="S16" s="119">
        <f t="shared" si="3"/>
        <v>0</v>
      </c>
      <c r="T16" s="119">
        <f t="shared" si="4"/>
        <v>0</v>
      </c>
      <c r="U16" s="120">
        <v>1</v>
      </c>
      <c r="V16" s="106">
        <f t="shared" si="5"/>
        <v>0</v>
      </c>
      <c r="W16" s="120"/>
      <c r="X16" s="120">
        <v>1</v>
      </c>
      <c r="Y16" s="107">
        <f t="shared" si="6"/>
        <v>1</v>
      </c>
      <c r="Z16" s="89">
        <v>1</v>
      </c>
      <c r="AA16" s="122"/>
      <c r="AB16" s="123">
        <f t="shared" si="7"/>
        <v>0</v>
      </c>
      <c r="AC16" s="122"/>
      <c r="AD16" s="122"/>
      <c r="AE16" s="123">
        <f t="shared" si="8"/>
        <v>0</v>
      </c>
      <c r="AF16" s="123">
        <f t="shared" si="9"/>
        <v>0</v>
      </c>
      <c r="AG16" s="124">
        <v>1</v>
      </c>
      <c r="AH16" s="93">
        <f t="shared" si="10"/>
        <v>0</v>
      </c>
      <c r="AI16" s="109"/>
      <c r="AJ16" s="124">
        <v>1</v>
      </c>
      <c r="AK16" s="94">
        <f t="shared" si="11"/>
        <v>1</v>
      </c>
      <c r="AL16" s="89">
        <v>1</v>
      </c>
      <c r="AM16" s="125"/>
      <c r="AN16" s="126">
        <f t="shared" si="12"/>
        <v>0</v>
      </c>
      <c r="AO16" s="125"/>
      <c r="AP16" s="125"/>
      <c r="AQ16" s="126">
        <f t="shared" si="13"/>
        <v>0</v>
      </c>
      <c r="AR16" s="126">
        <f t="shared" si="14"/>
        <v>0</v>
      </c>
      <c r="AS16" s="127">
        <v>1</v>
      </c>
      <c r="AT16" s="113">
        <f t="shared" si="15"/>
        <v>0</v>
      </c>
      <c r="AU16" s="111"/>
      <c r="AV16" s="127">
        <v>1</v>
      </c>
      <c r="AW16" s="112">
        <f t="shared" si="16"/>
        <v>1</v>
      </c>
    </row>
    <row r="17" spans="1:49" x14ac:dyDescent="0.35">
      <c r="A17" s="8">
        <v>2</v>
      </c>
      <c r="B17" s="4" t="s">
        <v>19</v>
      </c>
      <c r="C17" s="4">
        <v>49</v>
      </c>
      <c r="D17" s="4" t="s">
        <v>22</v>
      </c>
      <c r="E17" s="89">
        <v>1</v>
      </c>
      <c r="F17" s="96"/>
      <c r="G17" s="96"/>
      <c r="H17" s="96"/>
      <c r="I17" s="96">
        <v>1</v>
      </c>
      <c r="J17" s="98">
        <f t="shared" si="0"/>
        <v>0</v>
      </c>
      <c r="K17" s="99"/>
      <c r="L17" s="97">
        <v>1</v>
      </c>
      <c r="M17" s="100">
        <f t="shared" si="1"/>
        <v>1</v>
      </c>
      <c r="N17" s="89">
        <v>1</v>
      </c>
      <c r="O17" s="118"/>
      <c r="P17" s="119">
        <f t="shared" si="2"/>
        <v>0</v>
      </c>
      <c r="Q17" s="118"/>
      <c r="R17" s="118"/>
      <c r="S17" s="119">
        <f t="shared" si="3"/>
        <v>0</v>
      </c>
      <c r="T17" s="119">
        <f t="shared" si="4"/>
        <v>0</v>
      </c>
      <c r="U17" s="120">
        <v>1</v>
      </c>
      <c r="V17" s="106">
        <f t="shared" si="5"/>
        <v>0</v>
      </c>
      <c r="W17" s="120"/>
      <c r="X17" s="120">
        <v>1</v>
      </c>
      <c r="Y17" s="107">
        <f t="shared" si="6"/>
        <v>1</v>
      </c>
      <c r="Z17" s="89">
        <v>1</v>
      </c>
      <c r="AA17" s="122"/>
      <c r="AB17" s="123">
        <f t="shared" si="7"/>
        <v>0</v>
      </c>
      <c r="AC17" s="122"/>
      <c r="AD17" s="122"/>
      <c r="AE17" s="123">
        <f t="shared" si="8"/>
        <v>0</v>
      </c>
      <c r="AF17" s="123">
        <f t="shared" si="9"/>
        <v>0</v>
      </c>
      <c r="AG17" s="124">
        <v>1</v>
      </c>
      <c r="AH17" s="93">
        <f t="shared" si="10"/>
        <v>0</v>
      </c>
      <c r="AI17" s="109"/>
      <c r="AJ17" s="124">
        <v>1</v>
      </c>
      <c r="AK17" s="94">
        <f t="shared" si="11"/>
        <v>1</v>
      </c>
      <c r="AL17" s="89">
        <v>1</v>
      </c>
      <c r="AM17" s="116"/>
      <c r="AN17" s="126">
        <f t="shared" si="12"/>
        <v>0</v>
      </c>
      <c r="AO17" s="125"/>
      <c r="AP17" s="125"/>
      <c r="AQ17" s="126">
        <f t="shared" si="13"/>
        <v>0</v>
      </c>
      <c r="AR17" s="126">
        <f t="shared" si="14"/>
        <v>0</v>
      </c>
      <c r="AS17" s="127">
        <v>1</v>
      </c>
      <c r="AT17" s="113">
        <f t="shared" si="15"/>
        <v>0</v>
      </c>
      <c r="AU17" s="111"/>
      <c r="AV17" s="127">
        <v>1</v>
      </c>
      <c r="AW17" s="112">
        <f t="shared" si="16"/>
        <v>1</v>
      </c>
    </row>
    <row r="18" spans="1:49" x14ac:dyDescent="0.35">
      <c r="A18" s="8">
        <v>2</v>
      </c>
      <c r="B18" s="4" t="s">
        <v>19</v>
      </c>
      <c r="C18" s="4">
        <v>52</v>
      </c>
      <c r="D18" s="4" t="s">
        <v>24</v>
      </c>
      <c r="E18" s="89">
        <v>6</v>
      </c>
      <c r="F18" s="96"/>
      <c r="G18" s="96"/>
      <c r="H18" s="96"/>
      <c r="I18" s="96">
        <v>6</v>
      </c>
      <c r="J18" s="98">
        <f t="shared" si="0"/>
        <v>0</v>
      </c>
      <c r="K18" s="99"/>
      <c r="L18" s="97">
        <v>6</v>
      </c>
      <c r="M18" s="100">
        <f t="shared" si="1"/>
        <v>1</v>
      </c>
      <c r="N18" s="89">
        <v>6</v>
      </c>
      <c r="O18" s="118"/>
      <c r="P18" s="119">
        <f t="shared" si="2"/>
        <v>0</v>
      </c>
      <c r="Q18" s="118"/>
      <c r="R18" s="118"/>
      <c r="S18" s="119">
        <f t="shared" si="3"/>
        <v>0</v>
      </c>
      <c r="T18" s="119">
        <f t="shared" si="4"/>
        <v>0</v>
      </c>
      <c r="U18" s="120">
        <v>6</v>
      </c>
      <c r="V18" s="106">
        <f t="shared" si="5"/>
        <v>0</v>
      </c>
      <c r="W18" s="120"/>
      <c r="X18" s="120">
        <v>6</v>
      </c>
      <c r="Y18" s="107">
        <f t="shared" si="6"/>
        <v>1</v>
      </c>
      <c r="Z18" s="89">
        <v>6</v>
      </c>
      <c r="AA18" s="122"/>
      <c r="AB18" s="123">
        <f t="shared" si="7"/>
        <v>0</v>
      </c>
      <c r="AC18" s="122">
        <v>1</v>
      </c>
      <c r="AD18" s="122">
        <v>1</v>
      </c>
      <c r="AE18" s="123">
        <f t="shared" si="8"/>
        <v>1</v>
      </c>
      <c r="AF18" s="123">
        <f t="shared" si="9"/>
        <v>1</v>
      </c>
      <c r="AG18" s="124">
        <v>5</v>
      </c>
      <c r="AH18" s="93">
        <f t="shared" si="10"/>
        <v>-16.666666666666664</v>
      </c>
      <c r="AI18" s="109"/>
      <c r="AJ18" s="124">
        <v>5</v>
      </c>
      <c r="AK18" s="94">
        <f t="shared" si="11"/>
        <v>1</v>
      </c>
      <c r="AL18" s="89">
        <v>6</v>
      </c>
      <c r="AM18" s="116"/>
      <c r="AN18" s="126">
        <f t="shared" si="12"/>
        <v>0</v>
      </c>
      <c r="AO18" s="125"/>
      <c r="AP18" s="125"/>
      <c r="AQ18" s="126">
        <f t="shared" si="13"/>
        <v>1</v>
      </c>
      <c r="AR18" s="126">
        <f t="shared" si="14"/>
        <v>1</v>
      </c>
      <c r="AS18" s="127">
        <v>5</v>
      </c>
      <c r="AT18" s="113">
        <f t="shared" si="15"/>
        <v>-16.666666666666664</v>
      </c>
      <c r="AU18" s="111"/>
      <c r="AV18" s="127">
        <v>5</v>
      </c>
      <c r="AW18" s="112">
        <f t="shared" si="16"/>
        <v>1</v>
      </c>
    </row>
    <row r="19" spans="1:49" x14ac:dyDescent="0.35">
      <c r="A19" s="8">
        <v>2</v>
      </c>
      <c r="B19" s="4" t="s">
        <v>19</v>
      </c>
      <c r="C19" s="4">
        <v>53</v>
      </c>
      <c r="D19" s="4" t="s">
        <v>25</v>
      </c>
      <c r="E19" s="89">
        <v>1</v>
      </c>
      <c r="F19" s="96"/>
      <c r="G19" s="96"/>
      <c r="H19" s="96"/>
      <c r="I19" s="96">
        <v>1</v>
      </c>
      <c r="J19" s="98">
        <f t="shared" si="0"/>
        <v>0</v>
      </c>
      <c r="K19" s="99"/>
      <c r="L19" s="97">
        <v>1</v>
      </c>
      <c r="M19" s="100">
        <f t="shared" si="1"/>
        <v>1</v>
      </c>
      <c r="N19" s="89">
        <v>1</v>
      </c>
      <c r="O19" s="118"/>
      <c r="P19" s="119">
        <f t="shared" si="2"/>
        <v>0</v>
      </c>
      <c r="Q19" s="118"/>
      <c r="R19" s="118"/>
      <c r="S19" s="119">
        <f t="shared" si="3"/>
        <v>0</v>
      </c>
      <c r="T19" s="119">
        <f t="shared" si="4"/>
        <v>0</v>
      </c>
      <c r="U19" s="120">
        <v>1</v>
      </c>
      <c r="V19" s="106">
        <f t="shared" si="5"/>
        <v>0</v>
      </c>
      <c r="W19" s="120"/>
      <c r="X19" s="120">
        <v>1</v>
      </c>
      <c r="Y19" s="107">
        <f t="shared" si="6"/>
        <v>1</v>
      </c>
      <c r="Z19" s="89">
        <v>1</v>
      </c>
      <c r="AA19" s="122"/>
      <c r="AB19" s="123">
        <f t="shared" si="7"/>
        <v>0</v>
      </c>
      <c r="AC19" s="122"/>
      <c r="AD19" s="92"/>
      <c r="AE19" s="123">
        <f t="shared" si="8"/>
        <v>0</v>
      </c>
      <c r="AF19" s="123">
        <f t="shared" si="9"/>
        <v>0</v>
      </c>
      <c r="AG19" s="124">
        <v>1</v>
      </c>
      <c r="AH19" s="93">
        <f t="shared" si="10"/>
        <v>0</v>
      </c>
      <c r="AI19" s="109"/>
      <c r="AJ19" s="124">
        <v>1</v>
      </c>
      <c r="AK19" s="94">
        <f t="shared" si="11"/>
        <v>1</v>
      </c>
      <c r="AL19" s="89">
        <v>1</v>
      </c>
      <c r="AM19" s="116"/>
      <c r="AN19" s="126">
        <f t="shared" si="12"/>
        <v>0</v>
      </c>
      <c r="AO19" s="125"/>
      <c r="AP19" s="125"/>
      <c r="AQ19" s="126">
        <f t="shared" si="13"/>
        <v>0</v>
      </c>
      <c r="AR19" s="126">
        <f t="shared" si="14"/>
        <v>0</v>
      </c>
      <c r="AS19" s="127">
        <v>1</v>
      </c>
      <c r="AT19" s="113">
        <f t="shared" si="15"/>
        <v>0</v>
      </c>
      <c r="AU19" s="111"/>
      <c r="AV19" s="127">
        <v>1</v>
      </c>
      <c r="AW19" s="112">
        <f t="shared" si="16"/>
        <v>1</v>
      </c>
    </row>
    <row r="20" spans="1:49" x14ac:dyDescent="0.35">
      <c r="A20" s="8">
        <v>2</v>
      </c>
      <c r="B20" s="4" t="s">
        <v>19</v>
      </c>
      <c r="C20" s="4">
        <v>69</v>
      </c>
      <c r="D20" s="4" t="s">
        <v>20</v>
      </c>
      <c r="E20" s="89"/>
      <c r="F20" s="96"/>
      <c r="G20" s="96"/>
      <c r="H20" s="96"/>
      <c r="I20" s="96">
        <v>1</v>
      </c>
      <c r="J20" s="98" t="e">
        <f t="shared" si="0"/>
        <v>#DIV/0!</v>
      </c>
      <c r="K20" s="99"/>
      <c r="L20" s="97">
        <v>1</v>
      </c>
      <c r="M20" s="100">
        <f t="shared" si="1"/>
        <v>1</v>
      </c>
      <c r="N20" s="89"/>
      <c r="O20" s="118"/>
      <c r="P20" s="119">
        <f t="shared" si="2"/>
        <v>0</v>
      </c>
      <c r="Q20" s="118"/>
      <c r="R20" s="118"/>
      <c r="S20" s="119">
        <f t="shared" si="3"/>
        <v>0</v>
      </c>
      <c r="T20" s="119">
        <f t="shared" si="4"/>
        <v>0</v>
      </c>
      <c r="U20" s="120">
        <v>1</v>
      </c>
      <c r="V20" s="106" t="e">
        <f t="shared" si="5"/>
        <v>#DIV/0!</v>
      </c>
      <c r="W20" s="120"/>
      <c r="X20" s="120">
        <v>1</v>
      </c>
      <c r="Y20" s="107">
        <f t="shared" si="6"/>
        <v>1</v>
      </c>
      <c r="Z20" s="89"/>
      <c r="AA20" s="92"/>
      <c r="AB20" s="123">
        <f t="shared" si="7"/>
        <v>0</v>
      </c>
      <c r="AC20" s="122"/>
      <c r="AD20" s="92"/>
      <c r="AE20" s="123">
        <f t="shared" si="8"/>
        <v>0</v>
      </c>
      <c r="AF20" s="123">
        <f t="shared" si="9"/>
        <v>0</v>
      </c>
      <c r="AG20" s="124">
        <v>1</v>
      </c>
      <c r="AH20" s="93" t="e">
        <f t="shared" si="10"/>
        <v>#DIV/0!</v>
      </c>
      <c r="AI20" s="109"/>
      <c r="AJ20" s="124">
        <v>1</v>
      </c>
      <c r="AK20" s="94">
        <f t="shared" si="11"/>
        <v>1</v>
      </c>
      <c r="AL20" s="89">
        <v>1</v>
      </c>
      <c r="AM20" s="116"/>
      <c r="AN20" s="126">
        <f t="shared" si="12"/>
        <v>0</v>
      </c>
      <c r="AO20" s="125"/>
      <c r="AP20" s="125"/>
      <c r="AQ20" s="126">
        <f t="shared" si="13"/>
        <v>0</v>
      </c>
      <c r="AR20" s="126">
        <f t="shared" si="14"/>
        <v>0</v>
      </c>
      <c r="AS20" s="127">
        <v>1</v>
      </c>
      <c r="AT20" s="113">
        <f t="shared" si="15"/>
        <v>0</v>
      </c>
      <c r="AU20" s="111"/>
      <c r="AV20" s="127">
        <v>1</v>
      </c>
      <c r="AW20" s="112">
        <f t="shared" si="16"/>
        <v>1</v>
      </c>
    </row>
    <row r="21" spans="1:49" x14ac:dyDescent="0.35">
      <c r="A21" s="8">
        <v>2</v>
      </c>
      <c r="B21" s="4" t="s">
        <v>19</v>
      </c>
      <c r="C21" s="4">
        <v>72</v>
      </c>
      <c r="D21" s="4" t="s">
        <v>21</v>
      </c>
      <c r="E21" s="89">
        <v>2</v>
      </c>
      <c r="F21" s="96"/>
      <c r="G21" s="96"/>
      <c r="H21" s="96"/>
      <c r="I21" s="96">
        <v>2</v>
      </c>
      <c r="J21" s="98">
        <f t="shared" si="0"/>
        <v>0</v>
      </c>
      <c r="K21" s="99"/>
      <c r="L21" s="97">
        <v>2</v>
      </c>
      <c r="M21" s="100">
        <f t="shared" si="1"/>
        <v>1</v>
      </c>
      <c r="N21" s="89">
        <v>2</v>
      </c>
      <c r="O21" s="118"/>
      <c r="P21" s="119">
        <f t="shared" si="2"/>
        <v>0</v>
      </c>
      <c r="Q21" s="118">
        <v>1</v>
      </c>
      <c r="R21" s="118"/>
      <c r="S21" s="119">
        <f t="shared" si="3"/>
        <v>1</v>
      </c>
      <c r="T21" s="119">
        <f t="shared" si="4"/>
        <v>0</v>
      </c>
      <c r="U21" s="120">
        <v>1</v>
      </c>
      <c r="V21" s="106">
        <f t="shared" si="5"/>
        <v>-50</v>
      </c>
      <c r="W21" s="120"/>
      <c r="X21" s="120">
        <v>1</v>
      </c>
      <c r="Y21" s="107">
        <f t="shared" si="6"/>
        <v>1</v>
      </c>
      <c r="Z21" s="89">
        <v>2</v>
      </c>
      <c r="AA21" s="92"/>
      <c r="AB21" s="123">
        <f t="shared" si="7"/>
        <v>0</v>
      </c>
      <c r="AC21" s="122"/>
      <c r="AD21" s="92"/>
      <c r="AE21" s="123">
        <f t="shared" si="8"/>
        <v>1</v>
      </c>
      <c r="AF21" s="123">
        <f t="shared" si="9"/>
        <v>0</v>
      </c>
      <c r="AG21" s="124">
        <v>1</v>
      </c>
      <c r="AH21" s="93">
        <f t="shared" si="10"/>
        <v>-50</v>
      </c>
      <c r="AI21" s="109"/>
      <c r="AJ21" s="124">
        <v>1</v>
      </c>
      <c r="AK21" s="94">
        <f t="shared" si="11"/>
        <v>1</v>
      </c>
      <c r="AL21" s="89">
        <v>2</v>
      </c>
      <c r="AM21" s="125"/>
      <c r="AN21" s="126">
        <f t="shared" si="12"/>
        <v>0</v>
      </c>
      <c r="AO21" s="125"/>
      <c r="AP21" s="125"/>
      <c r="AQ21" s="126">
        <f t="shared" si="13"/>
        <v>1</v>
      </c>
      <c r="AR21" s="126">
        <f t="shared" si="14"/>
        <v>0</v>
      </c>
      <c r="AS21" s="127">
        <v>1</v>
      </c>
      <c r="AT21" s="113">
        <f t="shared" si="15"/>
        <v>-50</v>
      </c>
      <c r="AU21" s="111"/>
      <c r="AV21" s="127">
        <v>1</v>
      </c>
      <c r="AW21" s="112">
        <f t="shared" si="16"/>
        <v>1</v>
      </c>
    </row>
    <row r="22" spans="1:49" x14ac:dyDescent="0.35">
      <c r="A22" s="8">
        <v>3</v>
      </c>
      <c r="B22" s="4" t="s">
        <v>28</v>
      </c>
      <c r="C22" s="4">
        <v>21</v>
      </c>
      <c r="D22" s="4" t="s">
        <v>32</v>
      </c>
      <c r="E22" s="89">
        <v>43</v>
      </c>
      <c r="F22" s="96">
        <v>1</v>
      </c>
      <c r="G22" s="96">
        <v>2</v>
      </c>
      <c r="H22" s="96"/>
      <c r="I22" s="96">
        <v>40</v>
      </c>
      <c r="J22" s="98">
        <f t="shared" si="0"/>
        <v>-6.9767441860465116</v>
      </c>
      <c r="K22" s="99"/>
      <c r="L22" s="97">
        <v>34</v>
      </c>
      <c r="M22" s="100">
        <f t="shared" si="1"/>
        <v>0.85</v>
      </c>
      <c r="N22" s="89">
        <v>43</v>
      </c>
      <c r="O22" s="118">
        <v>2</v>
      </c>
      <c r="P22" s="119">
        <f t="shared" si="2"/>
        <v>3</v>
      </c>
      <c r="Q22" s="118">
        <v>2</v>
      </c>
      <c r="R22" s="118"/>
      <c r="S22" s="119">
        <f t="shared" si="3"/>
        <v>4</v>
      </c>
      <c r="T22" s="119">
        <f t="shared" si="4"/>
        <v>0</v>
      </c>
      <c r="U22" s="120">
        <v>40</v>
      </c>
      <c r="V22" s="106">
        <f t="shared" si="5"/>
        <v>-6.9767441860465116</v>
      </c>
      <c r="W22" s="120"/>
      <c r="X22" s="120">
        <v>34</v>
      </c>
      <c r="Y22" s="107">
        <f t="shared" si="6"/>
        <v>0.85</v>
      </c>
      <c r="Z22" s="89">
        <v>41</v>
      </c>
      <c r="AA22" s="122">
        <v>1</v>
      </c>
      <c r="AB22" s="123">
        <f t="shared" si="7"/>
        <v>4</v>
      </c>
      <c r="AC22" s="122">
        <v>1</v>
      </c>
      <c r="AD22" s="122"/>
      <c r="AE22" s="123">
        <f t="shared" si="8"/>
        <v>5</v>
      </c>
      <c r="AF22" s="123">
        <f t="shared" si="9"/>
        <v>0</v>
      </c>
      <c r="AG22" s="124">
        <v>40</v>
      </c>
      <c r="AH22" s="93">
        <f t="shared" si="10"/>
        <v>-2.4390243902439024</v>
      </c>
      <c r="AI22" s="109"/>
      <c r="AJ22" s="124">
        <v>36</v>
      </c>
      <c r="AK22" s="94">
        <f t="shared" si="11"/>
        <v>0.9</v>
      </c>
      <c r="AL22" s="89">
        <v>41</v>
      </c>
      <c r="AM22" s="125"/>
      <c r="AN22" s="126">
        <f t="shared" si="12"/>
        <v>4</v>
      </c>
      <c r="AO22" s="125"/>
      <c r="AP22" s="125"/>
      <c r="AQ22" s="126">
        <f t="shared" si="13"/>
        <v>5</v>
      </c>
      <c r="AR22" s="126">
        <f t="shared" si="14"/>
        <v>0</v>
      </c>
      <c r="AS22" s="127">
        <v>40</v>
      </c>
      <c r="AT22" s="113">
        <f t="shared" si="15"/>
        <v>-2.4390243902439024</v>
      </c>
      <c r="AU22" s="111"/>
      <c r="AV22" s="127">
        <v>36</v>
      </c>
      <c r="AW22" s="112">
        <f t="shared" si="16"/>
        <v>0.9</v>
      </c>
    </row>
    <row r="23" spans="1:49" x14ac:dyDescent="0.35">
      <c r="A23" s="8">
        <v>3</v>
      </c>
      <c r="B23" s="4" t="s">
        <v>28</v>
      </c>
      <c r="C23" s="4">
        <v>23</v>
      </c>
      <c r="D23" s="4" t="s">
        <v>35</v>
      </c>
      <c r="E23" s="89"/>
      <c r="F23" s="96"/>
      <c r="G23" s="96"/>
      <c r="H23" s="96"/>
      <c r="I23" s="96"/>
      <c r="J23" s="98" t="e">
        <f t="shared" si="0"/>
        <v>#DIV/0!</v>
      </c>
      <c r="K23" s="99"/>
      <c r="L23" s="97"/>
      <c r="M23" s="100" t="e">
        <f t="shared" si="1"/>
        <v>#DIV/0!</v>
      </c>
      <c r="N23" s="89"/>
      <c r="O23" s="118"/>
      <c r="P23" s="119">
        <f t="shared" si="2"/>
        <v>0</v>
      </c>
      <c r="Q23" s="118"/>
      <c r="R23" s="118"/>
      <c r="S23" s="119">
        <f t="shared" si="3"/>
        <v>0</v>
      </c>
      <c r="T23" s="119">
        <f t="shared" si="4"/>
        <v>0</v>
      </c>
      <c r="U23" s="120"/>
      <c r="V23" s="106" t="e">
        <f t="shared" si="5"/>
        <v>#DIV/0!</v>
      </c>
      <c r="W23" s="120"/>
      <c r="X23" s="120"/>
      <c r="Y23" s="107" t="e">
        <f t="shared" si="6"/>
        <v>#DIV/0!</v>
      </c>
      <c r="Z23" s="89"/>
      <c r="AA23" s="122"/>
      <c r="AB23" s="123">
        <f t="shared" si="7"/>
        <v>0</v>
      </c>
      <c r="AC23" s="122"/>
      <c r="AD23" s="122"/>
      <c r="AE23" s="123">
        <f t="shared" si="8"/>
        <v>0</v>
      </c>
      <c r="AF23" s="123">
        <f t="shared" si="9"/>
        <v>0</v>
      </c>
      <c r="AG23" s="124"/>
      <c r="AH23" s="93" t="e">
        <f t="shared" si="10"/>
        <v>#DIV/0!</v>
      </c>
      <c r="AI23" s="109"/>
      <c r="AJ23" s="124"/>
      <c r="AK23" s="94" t="e">
        <f t="shared" si="11"/>
        <v>#DIV/0!</v>
      </c>
      <c r="AL23" s="89"/>
      <c r="AM23" s="125"/>
      <c r="AN23" s="126">
        <f t="shared" si="12"/>
        <v>0</v>
      </c>
      <c r="AO23" s="125"/>
      <c r="AP23" s="125"/>
      <c r="AQ23" s="126">
        <f t="shared" si="13"/>
        <v>0</v>
      </c>
      <c r="AR23" s="126">
        <f t="shared" si="14"/>
        <v>0</v>
      </c>
      <c r="AS23" s="127"/>
      <c r="AT23" s="113" t="e">
        <f t="shared" si="15"/>
        <v>#DIV/0!</v>
      </c>
      <c r="AU23" s="111"/>
      <c r="AV23" s="127"/>
      <c r="AW23" s="112" t="e">
        <f t="shared" si="16"/>
        <v>#DIV/0!</v>
      </c>
    </row>
    <row r="24" spans="1:49" x14ac:dyDescent="0.35">
      <c r="A24" s="8">
        <v>3</v>
      </c>
      <c r="B24" s="4" t="s">
        <v>28</v>
      </c>
      <c r="C24" s="4">
        <v>25</v>
      </c>
      <c r="D24" s="4" t="s">
        <v>29</v>
      </c>
      <c r="E24" s="89"/>
      <c r="F24" s="96"/>
      <c r="G24" s="96"/>
      <c r="H24" s="96"/>
      <c r="I24" s="96"/>
      <c r="J24" s="98" t="e">
        <f t="shared" si="0"/>
        <v>#DIV/0!</v>
      </c>
      <c r="K24" s="99"/>
      <c r="L24" s="97"/>
      <c r="M24" s="100" t="e">
        <f t="shared" si="1"/>
        <v>#DIV/0!</v>
      </c>
      <c r="N24" s="89"/>
      <c r="O24" s="118"/>
      <c r="P24" s="119">
        <f t="shared" si="2"/>
        <v>0</v>
      </c>
      <c r="Q24" s="118"/>
      <c r="R24" s="118"/>
      <c r="S24" s="119">
        <f t="shared" si="3"/>
        <v>0</v>
      </c>
      <c r="T24" s="119">
        <f t="shared" si="4"/>
        <v>0</v>
      </c>
      <c r="U24" s="120"/>
      <c r="V24" s="106" t="e">
        <f t="shared" si="5"/>
        <v>#DIV/0!</v>
      </c>
      <c r="W24" s="120"/>
      <c r="X24" s="120"/>
      <c r="Y24" s="107" t="e">
        <f t="shared" si="6"/>
        <v>#DIV/0!</v>
      </c>
      <c r="Z24" s="89"/>
      <c r="AA24" s="122"/>
      <c r="AB24" s="123">
        <f t="shared" si="7"/>
        <v>0</v>
      </c>
      <c r="AC24" s="122"/>
      <c r="AD24" s="122"/>
      <c r="AE24" s="123">
        <f t="shared" si="8"/>
        <v>0</v>
      </c>
      <c r="AF24" s="123">
        <f t="shared" si="9"/>
        <v>0</v>
      </c>
      <c r="AG24" s="124"/>
      <c r="AH24" s="93" t="e">
        <f t="shared" si="10"/>
        <v>#DIV/0!</v>
      </c>
      <c r="AI24" s="109"/>
      <c r="AJ24" s="124"/>
      <c r="AK24" s="94" t="e">
        <f t="shared" si="11"/>
        <v>#DIV/0!</v>
      </c>
      <c r="AL24" s="89"/>
      <c r="AM24" s="125"/>
      <c r="AN24" s="126">
        <f t="shared" si="12"/>
        <v>0</v>
      </c>
      <c r="AO24" s="125"/>
      <c r="AP24" s="125"/>
      <c r="AQ24" s="126">
        <f t="shared" si="13"/>
        <v>0</v>
      </c>
      <c r="AR24" s="126">
        <f t="shared" si="14"/>
        <v>0</v>
      </c>
      <c r="AS24" s="127"/>
      <c r="AT24" s="113" t="e">
        <f t="shared" si="15"/>
        <v>#DIV/0!</v>
      </c>
      <c r="AU24" s="111"/>
      <c r="AV24" s="127"/>
      <c r="AW24" s="112" t="e">
        <f t="shared" si="16"/>
        <v>#DIV/0!</v>
      </c>
    </row>
    <row r="25" spans="1:49" x14ac:dyDescent="0.35">
      <c r="A25" s="8">
        <v>3</v>
      </c>
      <c r="B25" s="4" t="s">
        <v>28</v>
      </c>
      <c r="C25" s="4">
        <v>55</v>
      </c>
      <c r="D25" s="4" t="s">
        <v>31</v>
      </c>
      <c r="E25" s="167">
        <v>3</v>
      </c>
      <c r="F25" s="96"/>
      <c r="G25" s="96"/>
      <c r="H25" s="96"/>
      <c r="I25" s="96">
        <v>3</v>
      </c>
      <c r="J25" s="98">
        <f t="shared" si="0"/>
        <v>0</v>
      </c>
      <c r="K25" s="99"/>
      <c r="L25" s="97">
        <v>3</v>
      </c>
      <c r="M25" s="100">
        <f t="shared" si="1"/>
        <v>1</v>
      </c>
      <c r="N25" s="89">
        <v>3</v>
      </c>
      <c r="O25" s="118"/>
      <c r="P25" s="119">
        <f t="shared" si="2"/>
        <v>0</v>
      </c>
      <c r="Q25" s="118"/>
      <c r="R25" s="118"/>
      <c r="S25" s="119">
        <f t="shared" si="3"/>
        <v>0</v>
      </c>
      <c r="T25" s="119">
        <f t="shared" si="4"/>
        <v>0</v>
      </c>
      <c r="U25" s="120">
        <v>3</v>
      </c>
      <c r="V25" s="106">
        <f t="shared" si="5"/>
        <v>0</v>
      </c>
      <c r="W25" s="120"/>
      <c r="X25" s="120">
        <v>3</v>
      </c>
      <c r="Y25" s="107">
        <f t="shared" si="6"/>
        <v>1</v>
      </c>
      <c r="Z25" s="89">
        <v>3</v>
      </c>
      <c r="AA25" s="122"/>
      <c r="AB25" s="123">
        <f t="shared" si="7"/>
        <v>0</v>
      </c>
      <c r="AC25" s="122"/>
      <c r="AD25" s="92"/>
      <c r="AE25" s="123">
        <f t="shared" si="8"/>
        <v>0</v>
      </c>
      <c r="AF25" s="123">
        <f t="shared" si="9"/>
        <v>0</v>
      </c>
      <c r="AG25" s="124">
        <v>3</v>
      </c>
      <c r="AH25" s="93">
        <f t="shared" si="10"/>
        <v>0</v>
      </c>
      <c r="AI25" s="109"/>
      <c r="AJ25" s="124">
        <v>3</v>
      </c>
      <c r="AK25" s="94">
        <f t="shared" si="11"/>
        <v>1</v>
      </c>
      <c r="AL25" s="89">
        <v>3</v>
      </c>
      <c r="AM25" s="116"/>
      <c r="AN25" s="126">
        <f t="shared" si="12"/>
        <v>0</v>
      </c>
      <c r="AO25" s="125"/>
      <c r="AP25" s="125"/>
      <c r="AQ25" s="126">
        <f t="shared" si="13"/>
        <v>0</v>
      </c>
      <c r="AR25" s="126">
        <f t="shared" si="14"/>
        <v>0</v>
      </c>
      <c r="AS25" s="127">
        <v>3</v>
      </c>
      <c r="AT25" s="113">
        <f t="shared" si="15"/>
        <v>0</v>
      </c>
      <c r="AU25" s="111"/>
      <c r="AV25" s="127">
        <v>3</v>
      </c>
      <c r="AW25" s="112">
        <f t="shared" si="16"/>
        <v>1</v>
      </c>
    </row>
    <row r="26" spans="1:49" x14ac:dyDescent="0.35">
      <c r="A26" s="8">
        <v>3</v>
      </c>
      <c r="B26" s="4" t="s">
        <v>28</v>
      </c>
      <c r="C26" s="4">
        <v>56</v>
      </c>
      <c r="D26" s="4" t="s">
        <v>34</v>
      </c>
      <c r="E26" s="89"/>
      <c r="F26" s="96"/>
      <c r="G26" s="96"/>
      <c r="H26" s="96"/>
      <c r="I26" s="96"/>
      <c r="J26" s="98" t="e">
        <f t="shared" si="0"/>
        <v>#DIV/0!</v>
      </c>
      <c r="K26" s="99"/>
      <c r="L26" s="97"/>
      <c r="M26" s="100" t="e">
        <f t="shared" si="1"/>
        <v>#DIV/0!</v>
      </c>
      <c r="N26" s="89"/>
      <c r="O26" s="118"/>
      <c r="P26" s="119">
        <f t="shared" si="2"/>
        <v>0</v>
      </c>
      <c r="Q26" s="118"/>
      <c r="R26" s="118"/>
      <c r="S26" s="119">
        <f t="shared" si="3"/>
        <v>0</v>
      </c>
      <c r="T26" s="119">
        <f t="shared" si="4"/>
        <v>0</v>
      </c>
      <c r="U26" s="120"/>
      <c r="V26" s="106" t="e">
        <f t="shared" si="5"/>
        <v>#DIV/0!</v>
      </c>
      <c r="W26" s="120"/>
      <c r="X26" s="120"/>
      <c r="Y26" s="107" t="e">
        <f t="shared" si="6"/>
        <v>#DIV/0!</v>
      </c>
      <c r="Z26" s="89"/>
      <c r="AA26" s="122"/>
      <c r="AB26" s="123">
        <f t="shared" si="7"/>
        <v>0</v>
      </c>
      <c r="AC26" s="122"/>
      <c r="AD26" s="92"/>
      <c r="AE26" s="123">
        <f t="shared" si="8"/>
        <v>0</v>
      </c>
      <c r="AF26" s="123">
        <f t="shared" si="9"/>
        <v>0</v>
      </c>
      <c r="AG26" s="124"/>
      <c r="AH26" s="93" t="e">
        <f t="shared" si="10"/>
        <v>#DIV/0!</v>
      </c>
      <c r="AI26" s="109"/>
      <c r="AJ26" s="124"/>
      <c r="AK26" s="94" t="e">
        <f t="shared" si="11"/>
        <v>#DIV/0!</v>
      </c>
      <c r="AL26" s="89"/>
      <c r="AM26" s="116"/>
      <c r="AN26" s="126">
        <f t="shared" si="12"/>
        <v>0</v>
      </c>
      <c r="AO26" s="125"/>
      <c r="AP26" s="125"/>
      <c r="AQ26" s="126">
        <f t="shared" si="13"/>
        <v>0</v>
      </c>
      <c r="AR26" s="126">
        <f t="shared" si="14"/>
        <v>0</v>
      </c>
      <c r="AS26" s="127"/>
      <c r="AT26" s="113" t="e">
        <f t="shared" si="15"/>
        <v>#DIV/0!</v>
      </c>
      <c r="AU26" s="111"/>
      <c r="AV26" s="127"/>
      <c r="AW26" s="112" t="e">
        <f t="shared" si="16"/>
        <v>#DIV/0!</v>
      </c>
    </row>
    <row r="27" spans="1:49" x14ac:dyDescent="0.35">
      <c r="A27" s="8">
        <v>3</v>
      </c>
      <c r="B27" s="4" t="s">
        <v>28</v>
      </c>
      <c r="C27" s="4">
        <v>75</v>
      </c>
      <c r="D27" s="4" t="s">
        <v>33</v>
      </c>
      <c r="E27" s="89"/>
      <c r="F27" s="96"/>
      <c r="G27" s="96"/>
      <c r="H27" s="96"/>
      <c r="I27" s="96">
        <v>1</v>
      </c>
      <c r="J27" s="98" t="e">
        <f t="shared" si="0"/>
        <v>#DIV/0!</v>
      </c>
      <c r="K27" s="99"/>
      <c r="L27" s="97"/>
      <c r="M27" s="100">
        <f t="shared" si="1"/>
        <v>0</v>
      </c>
      <c r="N27" s="89"/>
      <c r="O27" s="118"/>
      <c r="P27" s="119">
        <f t="shared" si="2"/>
        <v>0</v>
      </c>
      <c r="Q27" s="118"/>
      <c r="R27" s="118"/>
      <c r="S27" s="119">
        <f t="shared" si="3"/>
        <v>0</v>
      </c>
      <c r="T27" s="119">
        <f t="shared" si="4"/>
        <v>0</v>
      </c>
      <c r="U27" s="120"/>
      <c r="V27" s="106" t="e">
        <f t="shared" si="5"/>
        <v>#DIV/0!</v>
      </c>
      <c r="W27" s="120"/>
      <c r="X27" s="120"/>
      <c r="Y27" s="107" t="e">
        <f t="shared" si="6"/>
        <v>#DIV/0!</v>
      </c>
      <c r="Z27" s="89"/>
      <c r="AA27" s="92"/>
      <c r="AB27" s="123">
        <f t="shared" si="7"/>
        <v>0</v>
      </c>
      <c r="AC27" s="122"/>
      <c r="AD27" s="92"/>
      <c r="AE27" s="123">
        <f t="shared" si="8"/>
        <v>0</v>
      </c>
      <c r="AF27" s="123">
        <f t="shared" si="9"/>
        <v>0</v>
      </c>
      <c r="AG27" s="124"/>
      <c r="AH27" s="93" t="e">
        <f t="shared" si="10"/>
        <v>#DIV/0!</v>
      </c>
      <c r="AI27" s="109"/>
      <c r="AJ27" s="124"/>
      <c r="AK27" s="94" t="e">
        <f t="shared" si="11"/>
        <v>#DIV/0!</v>
      </c>
      <c r="AL27" s="89"/>
      <c r="AM27" s="116"/>
      <c r="AN27" s="126">
        <f t="shared" si="12"/>
        <v>0</v>
      </c>
      <c r="AO27" s="125"/>
      <c r="AP27" s="125"/>
      <c r="AQ27" s="126">
        <f t="shared" si="13"/>
        <v>0</v>
      </c>
      <c r="AR27" s="126">
        <f t="shared" si="14"/>
        <v>0</v>
      </c>
      <c r="AS27" s="127"/>
      <c r="AT27" s="113" t="e">
        <f t="shared" si="15"/>
        <v>#DIV/0!</v>
      </c>
      <c r="AU27" s="111"/>
      <c r="AV27" s="127"/>
      <c r="AW27" s="112" t="e">
        <f t="shared" si="16"/>
        <v>#DIV/0!</v>
      </c>
    </row>
    <row r="28" spans="1:49" x14ac:dyDescent="0.35">
      <c r="A28" s="8">
        <v>3</v>
      </c>
      <c r="B28" s="4" t="s">
        <v>28</v>
      </c>
      <c r="C28" s="4">
        <v>88</v>
      </c>
      <c r="D28" s="4" t="s">
        <v>30</v>
      </c>
      <c r="E28" s="89"/>
      <c r="F28" s="96"/>
      <c r="G28" s="96"/>
      <c r="H28" s="96"/>
      <c r="I28" s="96"/>
      <c r="J28" s="98" t="e">
        <f t="shared" si="0"/>
        <v>#DIV/0!</v>
      </c>
      <c r="K28" s="99"/>
      <c r="L28" s="97"/>
      <c r="M28" s="100" t="e">
        <f t="shared" si="1"/>
        <v>#DIV/0!</v>
      </c>
      <c r="N28" s="89"/>
      <c r="O28" s="118"/>
      <c r="P28" s="119">
        <f t="shared" si="2"/>
        <v>0</v>
      </c>
      <c r="Q28" s="118"/>
      <c r="R28" s="118"/>
      <c r="S28" s="119">
        <f t="shared" si="3"/>
        <v>0</v>
      </c>
      <c r="T28" s="119">
        <f t="shared" si="4"/>
        <v>0</v>
      </c>
      <c r="U28" s="120"/>
      <c r="V28" s="106" t="e">
        <f t="shared" si="5"/>
        <v>#DIV/0!</v>
      </c>
      <c r="W28" s="120"/>
      <c r="X28" s="120"/>
      <c r="Y28" s="107" t="e">
        <f t="shared" si="6"/>
        <v>#DIV/0!</v>
      </c>
      <c r="Z28" s="89"/>
      <c r="AA28" s="92"/>
      <c r="AB28" s="123">
        <f t="shared" si="7"/>
        <v>0</v>
      </c>
      <c r="AC28" s="122"/>
      <c r="AD28" s="92"/>
      <c r="AE28" s="123">
        <f t="shared" si="8"/>
        <v>0</v>
      </c>
      <c r="AF28" s="123">
        <f t="shared" si="9"/>
        <v>0</v>
      </c>
      <c r="AG28" s="124"/>
      <c r="AH28" s="93" t="e">
        <f t="shared" si="10"/>
        <v>#DIV/0!</v>
      </c>
      <c r="AI28" s="109"/>
      <c r="AJ28" s="124"/>
      <c r="AK28" s="94" t="e">
        <f t="shared" si="11"/>
        <v>#DIV/0!</v>
      </c>
      <c r="AL28" s="89"/>
      <c r="AM28" s="116"/>
      <c r="AN28" s="126">
        <f t="shared" si="12"/>
        <v>0</v>
      </c>
      <c r="AO28" s="116"/>
      <c r="AP28" s="125"/>
      <c r="AQ28" s="126">
        <f t="shared" si="13"/>
        <v>0</v>
      </c>
      <c r="AR28" s="126">
        <f t="shared" si="14"/>
        <v>0</v>
      </c>
      <c r="AS28" s="127"/>
      <c r="AT28" s="113" t="e">
        <f t="shared" si="15"/>
        <v>#DIV/0!</v>
      </c>
      <c r="AU28" s="111"/>
      <c r="AV28" s="127"/>
      <c r="AW28" s="112" t="e">
        <f t="shared" si="16"/>
        <v>#DIV/0!</v>
      </c>
    </row>
    <row r="29" spans="1:49" x14ac:dyDescent="0.35">
      <c r="A29" s="8">
        <v>4</v>
      </c>
      <c r="B29" s="4" t="s">
        <v>36</v>
      </c>
      <c r="C29" s="4">
        <v>18</v>
      </c>
      <c r="D29" s="4" t="s">
        <v>38</v>
      </c>
      <c r="E29" s="89">
        <v>1</v>
      </c>
      <c r="F29" s="96"/>
      <c r="G29" s="96"/>
      <c r="H29" s="96"/>
      <c r="I29" s="96">
        <v>1</v>
      </c>
      <c r="J29" s="98">
        <f t="shared" si="0"/>
        <v>0</v>
      </c>
      <c r="K29" s="99"/>
      <c r="L29" s="97">
        <v>1</v>
      </c>
      <c r="M29" s="100">
        <f t="shared" si="1"/>
        <v>1</v>
      </c>
      <c r="N29" s="89">
        <v>1</v>
      </c>
      <c r="O29" s="118"/>
      <c r="P29" s="119">
        <f t="shared" si="2"/>
        <v>0</v>
      </c>
      <c r="Q29" s="118"/>
      <c r="R29" s="118"/>
      <c r="S29" s="119">
        <f t="shared" si="3"/>
        <v>0</v>
      </c>
      <c r="T29" s="119">
        <f t="shared" si="4"/>
        <v>0</v>
      </c>
      <c r="U29" s="120">
        <v>1</v>
      </c>
      <c r="V29" s="106">
        <f t="shared" si="5"/>
        <v>0</v>
      </c>
      <c r="W29" s="120"/>
      <c r="X29" s="120">
        <v>1</v>
      </c>
      <c r="Y29" s="107">
        <f t="shared" si="6"/>
        <v>1</v>
      </c>
      <c r="Z29" s="89">
        <v>1</v>
      </c>
      <c r="AA29" s="122"/>
      <c r="AB29" s="123">
        <f t="shared" si="7"/>
        <v>0</v>
      </c>
      <c r="AC29" s="122"/>
      <c r="AD29" s="122"/>
      <c r="AE29" s="123">
        <f t="shared" si="8"/>
        <v>0</v>
      </c>
      <c r="AF29" s="123">
        <f t="shared" si="9"/>
        <v>0</v>
      </c>
      <c r="AG29" s="124">
        <v>1</v>
      </c>
      <c r="AH29" s="93">
        <f t="shared" si="10"/>
        <v>0</v>
      </c>
      <c r="AI29" s="109"/>
      <c r="AJ29" s="124">
        <v>1</v>
      </c>
      <c r="AK29" s="94">
        <f t="shared" si="11"/>
        <v>1</v>
      </c>
      <c r="AL29" s="89">
        <v>1</v>
      </c>
      <c r="AM29" s="125"/>
      <c r="AN29" s="126">
        <f t="shared" si="12"/>
        <v>0</v>
      </c>
      <c r="AO29" s="125"/>
      <c r="AP29" s="125"/>
      <c r="AQ29" s="126">
        <f t="shared" si="13"/>
        <v>0</v>
      </c>
      <c r="AR29" s="126">
        <f t="shared" si="14"/>
        <v>0</v>
      </c>
      <c r="AS29" s="127">
        <v>1</v>
      </c>
      <c r="AT29" s="113">
        <f t="shared" si="15"/>
        <v>0</v>
      </c>
      <c r="AU29" s="111"/>
      <c r="AV29" s="127">
        <v>1</v>
      </c>
      <c r="AW29" s="112">
        <f t="shared" si="16"/>
        <v>1</v>
      </c>
    </row>
    <row r="30" spans="1:49" x14ac:dyDescent="0.35">
      <c r="A30" s="8">
        <v>4</v>
      </c>
      <c r="B30" s="4" t="s">
        <v>36</v>
      </c>
      <c r="C30" s="4">
        <v>39</v>
      </c>
      <c r="D30" s="4" t="s">
        <v>37</v>
      </c>
      <c r="E30" s="89"/>
      <c r="F30" s="96"/>
      <c r="G30" s="96"/>
      <c r="H30" s="96"/>
      <c r="I30" s="96"/>
      <c r="J30" s="98" t="e">
        <f t="shared" si="0"/>
        <v>#DIV/0!</v>
      </c>
      <c r="K30" s="99"/>
      <c r="L30" s="97"/>
      <c r="M30" s="100" t="e">
        <f t="shared" si="1"/>
        <v>#DIV/0!</v>
      </c>
      <c r="N30" s="89"/>
      <c r="O30" s="118"/>
      <c r="P30" s="119">
        <f t="shared" si="2"/>
        <v>0</v>
      </c>
      <c r="Q30" s="118"/>
      <c r="R30" s="118"/>
      <c r="S30" s="119">
        <f t="shared" si="3"/>
        <v>0</v>
      </c>
      <c r="T30" s="119">
        <f t="shared" si="4"/>
        <v>0</v>
      </c>
      <c r="U30" s="120"/>
      <c r="V30" s="106" t="e">
        <f t="shared" si="5"/>
        <v>#DIV/0!</v>
      </c>
      <c r="W30" s="120"/>
      <c r="X30" s="120"/>
      <c r="Y30" s="107" t="e">
        <f t="shared" si="6"/>
        <v>#DIV/0!</v>
      </c>
      <c r="Z30" s="89"/>
      <c r="AA30" s="122"/>
      <c r="AB30" s="123">
        <f t="shared" si="7"/>
        <v>0</v>
      </c>
      <c r="AC30" s="122"/>
      <c r="AD30" s="122"/>
      <c r="AE30" s="123">
        <f t="shared" si="8"/>
        <v>0</v>
      </c>
      <c r="AF30" s="123">
        <f t="shared" si="9"/>
        <v>0</v>
      </c>
      <c r="AG30" s="124"/>
      <c r="AH30" s="93" t="e">
        <f t="shared" si="10"/>
        <v>#DIV/0!</v>
      </c>
      <c r="AI30" s="109"/>
      <c r="AJ30" s="124"/>
      <c r="AK30" s="94" t="e">
        <f t="shared" si="11"/>
        <v>#DIV/0!</v>
      </c>
      <c r="AL30" s="89"/>
      <c r="AM30" s="125"/>
      <c r="AN30" s="126">
        <f t="shared" si="12"/>
        <v>0</v>
      </c>
      <c r="AO30" s="125"/>
      <c r="AP30" s="125"/>
      <c r="AQ30" s="126">
        <f t="shared" si="13"/>
        <v>0</v>
      </c>
      <c r="AR30" s="126">
        <f t="shared" si="14"/>
        <v>0</v>
      </c>
      <c r="AS30" s="127"/>
      <c r="AT30" s="113" t="e">
        <f t="shared" si="15"/>
        <v>#DIV/0!</v>
      </c>
      <c r="AU30" s="111"/>
      <c r="AV30" s="127"/>
      <c r="AW30" s="112" t="e">
        <f t="shared" si="16"/>
        <v>#DIV/0!</v>
      </c>
    </row>
    <row r="31" spans="1:49" x14ac:dyDescent="0.35">
      <c r="A31" s="8">
        <v>4</v>
      </c>
      <c r="B31" s="4" t="s">
        <v>36</v>
      </c>
      <c r="C31" s="4">
        <v>48</v>
      </c>
      <c r="D31" s="4" t="s">
        <v>39</v>
      </c>
      <c r="E31" s="89"/>
      <c r="F31" s="96"/>
      <c r="G31" s="96"/>
      <c r="H31" s="96"/>
      <c r="I31" s="96"/>
      <c r="J31" s="98" t="e">
        <f t="shared" si="0"/>
        <v>#DIV/0!</v>
      </c>
      <c r="K31" s="99"/>
      <c r="L31" s="97"/>
      <c r="M31" s="100" t="e">
        <f t="shared" si="1"/>
        <v>#DIV/0!</v>
      </c>
      <c r="N31" s="89"/>
      <c r="O31" s="118"/>
      <c r="P31" s="119">
        <f t="shared" si="2"/>
        <v>0</v>
      </c>
      <c r="Q31" s="118"/>
      <c r="R31" s="118"/>
      <c r="S31" s="119">
        <f t="shared" si="3"/>
        <v>0</v>
      </c>
      <c r="T31" s="119">
        <f t="shared" si="4"/>
        <v>0</v>
      </c>
      <c r="U31" s="120"/>
      <c r="V31" s="106" t="e">
        <f t="shared" si="5"/>
        <v>#DIV/0!</v>
      </c>
      <c r="W31" s="120"/>
      <c r="X31" s="120"/>
      <c r="Y31" s="107" t="e">
        <f t="shared" si="6"/>
        <v>#DIV/0!</v>
      </c>
      <c r="Z31" s="89"/>
      <c r="AA31" s="122"/>
      <c r="AB31" s="123">
        <f t="shared" si="7"/>
        <v>0</v>
      </c>
      <c r="AC31" s="122"/>
      <c r="AD31" s="122"/>
      <c r="AE31" s="123">
        <f t="shared" si="8"/>
        <v>0</v>
      </c>
      <c r="AF31" s="123">
        <f t="shared" si="9"/>
        <v>0</v>
      </c>
      <c r="AG31" s="124"/>
      <c r="AH31" s="93" t="e">
        <f t="shared" si="10"/>
        <v>#DIV/0!</v>
      </c>
      <c r="AI31" s="109"/>
      <c r="AJ31" s="124"/>
      <c r="AK31" s="94" t="e">
        <f t="shared" si="11"/>
        <v>#DIV/0!</v>
      </c>
      <c r="AL31" s="89"/>
      <c r="AM31" s="116"/>
      <c r="AN31" s="126">
        <f t="shared" si="12"/>
        <v>0</v>
      </c>
      <c r="AO31" s="125"/>
      <c r="AP31" s="125"/>
      <c r="AQ31" s="126">
        <f t="shared" si="13"/>
        <v>0</v>
      </c>
      <c r="AR31" s="126">
        <f t="shared" si="14"/>
        <v>0</v>
      </c>
      <c r="AS31" s="127"/>
      <c r="AT31" s="113" t="e">
        <f t="shared" si="15"/>
        <v>#DIV/0!</v>
      </c>
      <c r="AU31" s="111"/>
      <c r="AV31" s="127"/>
      <c r="AW31" s="112" t="e">
        <f t="shared" si="16"/>
        <v>#DIV/0!</v>
      </c>
    </row>
    <row r="32" spans="1:49" x14ac:dyDescent="0.35">
      <c r="A32" s="8">
        <v>4</v>
      </c>
      <c r="B32" s="4" t="s">
        <v>36</v>
      </c>
      <c r="C32" s="4">
        <v>58</v>
      </c>
      <c r="D32" s="4" t="s">
        <v>40</v>
      </c>
      <c r="E32" s="89"/>
      <c r="F32" s="96"/>
      <c r="G32" s="96"/>
      <c r="H32" s="96"/>
      <c r="I32" s="96"/>
      <c r="J32" s="98" t="e">
        <f t="shared" si="0"/>
        <v>#DIV/0!</v>
      </c>
      <c r="K32" s="99"/>
      <c r="L32" s="97"/>
      <c r="M32" s="100" t="e">
        <f t="shared" si="1"/>
        <v>#DIV/0!</v>
      </c>
      <c r="N32" s="89"/>
      <c r="O32" s="118"/>
      <c r="P32" s="119">
        <f t="shared" si="2"/>
        <v>0</v>
      </c>
      <c r="Q32" s="118"/>
      <c r="R32" s="118"/>
      <c r="S32" s="119">
        <f t="shared" si="3"/>
        <v>0</v>
      </c>
      <c r="T32" s="119">
        <f t="shared" si="4"/>
        <v>0</v>
      </c>
      <c r="U32" s="120"/>
      <c r="V32" s="106" t="e">
        <f t="shared" si="5"/>
        <v>#DIV/0!</v>
      </c>
      <c r="W32" s="120"/>
      <c r="X32" s="120"/>
      <c r="Y32" s="107" t="e">
        <f t="shared" si="6"/>
        <v>#DIV/0!</v>
      </c>
      <c r="Z32" s="89"/>
      <c r="AA32" s="122"/>
      <c r="AB32" s="123">
        <f t="shared" si="7"/>
        <v>0</v>
      </c>
      <c r="AC32" s="122"/>
      <c r="AD32" s="92"/>
      <c r="AE32" s="123">
        <f t="shared" si="8"/>
        <v>0</v>
      </c>
      <c r="AF32" s="123">
        <f t="shared" si="9"/>
        <v>0</v>
      </c>
      <c r="AG32" s="124"/>
      <c r="AH32" s="93" t="e">
        <f t="shared" si="10"/>
        <v>#DIV/0!</v>
      </c>
      <c r="AI32" s="109"/>
      <c r="AJ32" s="124"/>
      <c r="AK32" s="94" t="e">
        <f t="shared" si="11"/>
        <v>#DIV/0!</v>
      </c>
      <c r="AL32" s="89"/>
      <c r="AM32" s="116"/>
      <c r="AN32" s="126">
        <f t="shared" si="12"/>
        <v>0</v>
      </c>
      <c r="AO32" s="125"/>
      <c r="AP32" s="125"/>
      <c r="AQ32" s="126">
        <f t="shared" si="13"/>
        <v>0</v>
      </c>
      <c r="AR32" s="126">
        <f t="shared" si="14"/>
        <v>0</v>
      </c>
      <c r="AS32" s="127"/>
      <c r="AT32" s="113" t="e">
        <f t="shared" si="15"/>
        <v>#DIV/0!</v>
      </c>
      <c r="AU32" s="111"/>
      <c r="AV32" s="127"/>
      <c r="AW32" s="112" t="e">
        <f t="shared" si="16"/>
        <v>#DIV/0!</v>
      </c>
    </row>
    <row r="33" spans="1:49" x14ac:dyDescent="0.35">
      <c r="A33" s="8">
        <v>4</v>
      </c>
      <c r="B33" s="4" t="s">
        <v>36</v>
      </c>
      <c r="C33" s="4">
        <v>84</v>
      </c>
      <c r="D33" s="4" t="s">
        <v>41</v>
      </c>
      <c r="E33" s="89"/>
      <c r="F33" s="96"/>
      <c r="G33" s="96"/>
      <c r="H33" s="96"/>
      <c r="I33" s="96"/>
      <c r="J33" s="98" t="e">
        <f t="shared" si="0"/>
        <v>#DIV/0!</v>
      </c>
      <c r="K33" s="99"/>
      <c r="L33" s="97"/>
      <c r="M33" s="100" t="e">
        <f t="shared" si="1"/>
        <v>#DIV/0!</v>
      </c>
      <c r="N33" s="89"/>
      <c r="O33" s="118"/>
      <c r="P33" s="119">
        <f t="shared" si="2"/>
        <v>0</v>
      </c>
      <c r="Q33" s="118"/>
      <c r="R33" s="118"/>
      <c r="S33" s="119">
        <f t="shared" si="3"/>
        <v>0</v>
      </c>
      <c r="T33" s="119">
        <f t="shared" si="4"/>
        <v>0</v>
      </c>
      <c r="U33" s="120"/>
      <c r="V33" s="106" t="e">
        <f t="shared" si="5"/>
        <v>#DIV/0!</v>
      </c>
      <c r="W33" s="120"/>
      <c r="X33" s="120"/>
      <c r="Y33" s="107" t="e">
        <f t="shared" si="6"/>
        <v>#DIV/0!</v>
      </c>
      <c r="Z33" s="89"/>
      <c r="AA33" s="92"/>
      <c r="AB33" s="123">
        <f t="shared" si="7"/>
        <v>0</v>
      </c>
      <c r="AC33" s="122"/>
      <c r="AD33" s="92"/>
      <c r="AE33" s="123">
        <f t="shared" si="8"/>
        <v>0</v>
      </c>
      <c r="AF33" s="123">
        <f t="shared" si="9"/>
        <v>0</v>
      </c>
      <c r="AG33" s="124"/>
      <c r="AH33" s="93" t="e">
        <f t="shared" si="10"/>
        <v>#DIV/0!</v>
      </c>
      <c r="AI33" s="109"/>
      <c r="AJ33" s="124"/>
      <c r="AK33" s="94" t="e">
        <f t="shared" si="11"/>
        <v>#DIV/0!</v>
      </c>
      <c r="AL33" s="89"/>
      <c r="AM33" s="116"/>
      <c r="AN33" s="126">
        <f t="shared" si="12"/>
        <v>0</v>
      </c>
      <c r="AO33" s="116"/>
      <c r="AP33" s="125"/>
      <c r="AQ33" s="126">
        <f t="shared" si="13"/>
        <v>0</v>
      </c>
      <c r="AR33" s="126">
        <f t="shared" si="14"/>
        <v>0</v>
      </c>
      <c r="AS33" s="127"/>
      <c r="AT33" s="113" t="e">
        <f t="shared" si="15"/>
        <v>#DIV/0!</v>
      </c>
      <c r="AU33" s="111"/>
      <c r="AV33" s="127"/>
      <c r="AW33" s="112" t="e">
        <f t="shared" si="16"/>
        <v>#DIV/0!</v>
      </c>
    </row>
    <row r="34" spans="1:49" x14ac:dyDescent="0.35">
      <c r="A34" s="8">
        <v>5</v>
      </c>
      <c r="B34" s="4" t="s">
        <v>42</v>
      </c>
      <c r="C34" s="4">
        <v>27</v>
      </c>
      <c r="D34" s="4" t="s">
        <v>43</v>
      </c>
      <c r="E34" s="89">
        <v>9</v>
      </c>
      <c r="F34" s="96"/>
      <c r="G34" s="96"/>
      <c r="H34" s="96"/>
      <c r="I34" s="96">
        <v>9</v>
      </c>
      <c r="J34" s="98">
        <f t="shared" si="0"/>
        <v>0</v>
      </c>
      <c r="K34" s="99"/>
      <c r="L34" s="97">
        <v>8</v>
      </c>
      <c r="M34" s="100">
        <f t="shared" si="1"/>
        <v>0.88888888888888884</v>
      </c>
      <c r="N34" s="89">
        <v>9</v>
      </c>
      <c r="O34" s="118"/>
      <c r="P34" s="119">
        <f t="shared" si="2"/>
        <v>0</v>
      </c>
      <c r="Q34" s="118"/>
      <c r="R34" s="118"/>
      <c r="S34" s="119">
        <f t="shared" si="3"/>
        <v>0</v>
      </c>
      <c r="T34" s="119">
        <f t="shared" si="4"/>
        <v>0</v>
      </c>
      <c r="U34" s="120">
        <v>9</v>
      </c>
      <c r="V34" s="106">
        <f t="shared" si="5"/>
        <v>0</v>
      </c>
      <c r="W34" s="120"/>
      <c r="X34" s="120">
        <v>9</v>
      </c>
      <c r="Y34" s="107">
        <f t="shared" si="6"/>
        <v>1</v>
      </c>
      <c r="Z34" s="89">
        <v>8</v>
      </c>
      <c r="AA34" s="122"/>
      <c r="AB34" s="123">
        <f t="shared" si="7"/>
        <v>0</v>
      </c>
      <c r="AC34" s="122"/>
      <c r="AD34" s="122"/>
      <c r="AE34" s="123">
        <f t="shared" si="8"/>
        <v>0</v>
      </c>
      <c r="AF34" s="123">
        <f t="shared" si="9"/>
        <v>0</v>
      </c>
      <c r="AG34" s="124">
        <v>9</v>
      </c>
      <c r="AH34" s="93">
        <f t="shared" si="10"/>
        <v>12.5</v>
      </c>
      <c r="AI34" s="109"/>
      <c r="AJ34" s="124">
        <v>9</v>
      </c>
      <c r="AK34" s="94">
        <f t="shared" si="11"/>
        <v>1</v>
      </c>
      <c r="AL34" s="89">
        <v>9</v>
      </c>
      <c r="AM34" s="125"/>
      <c r="AN34" s="126">
        <f t="shared" si="12"/>
        <v>0</v>
      </c>
      <c r="AO34" s="125"/>
      <c r="AP34" s="125"/>
      <c r="AQ34" s="126">
        <f t="shared" si="13"/>
        <v>0</v>
      </c>
      <c r="AR34" s="126">
        <f t="shared" si="14"/>
        <v>0</v>
      </c>
      <c r="AS34" s="127">
        <v>9</v>
      </c>
      <c r="AT34" s="113">
        <f t="shared" si="15"/>
        <v>0</v>
      </c>
      <c r="AU34" s="111"/>
      <c r="AV34" s="127">
        <v>9</v>
      </c>
      <c r="AW34" s="112">
        <f t="shared" si="16"/>
        <v>1</v>
      </c>
    </row>
    <row r="35" spans="1:49" x14ac:dyDescent="0.35">
      <c r="A35" s="8">
        <v>5</v>
      </c>
      <c r="B35" s="4" t="s">
        <v>42</v>
      </c>
      <c r="C35" s="4">
        <v>36</v>
      </c>
      <c r="D35" s="4" t="s">
        <v>48</v>
      </c>
      <c r="E35" s="89"/>
      <c r="F35" s="96"/>
      <c r="G35" s="96"/>
      <c r="H35" s="96"/>
      <c r="I35" s="96"/>
      <c r="J35" s="98" t="e">
        <f t="shared" si="0"/>
        <v>#DIV/0!</v>
      </c>
      <c r="K35" s="99"/>
      <c r="L35" s="97"/>
      <c r="M35" s="100" t="e">
        <f t="shared" si="1"/>
        <v>#DIV/0!</v>
      </c>
      <c r="N35" s="89"/>
      <c r="O35" s="118"/>
      <c r="P35" s="119">
        <f t="shared" si="2"/>
        <v>0</v>
      </c>
      <c r="Q35" s="118"/>
      <c r="R35" s="118"/>
      <c r="S35" s="119">
        <f t="shared" si="3"/>
        <v>0</v>
      </c>
      <c r="T35" s="119">
        <f t="shared" si="4"/>
        <v>0</v>
      </c>
      <c r="U35" s="120"/>
      <c r="V35" s="106" t="e">
        <f t="shared" si="5"/>
        <v>#DIV/0!</v>
      </c>
      <c r="W35" s="120"/>
      <c r="X35" s="120"/>
      <c r="Y35" s="107" t="e">
        <f t="shared" si="6"/>
        <v>#DIV/0!</v>
      </c>
      <c r="Z35" s="89"/>
      <c r="AA35" s="122"/>
      <c r="AB35" s="123">
        <f t="shared" si="7"/>
        <v>0</v>
      </c>
      <c r="AC35" s="122"/>
      <c r="AD35" s="122"/>
      <c r="AE35" s="123">
        <f t="shared" si="8"/>
        <v>0</v>
      </c>
      <c r="AF35" s="123">
        <f t="shared" si="9"/>
        <v>0</v>
      </c>
      <c r="AG35" s="124"/>
      <c r="AH35" s="93" t="e">
        <f t="shared" si="10"/>
        <v>#DIV/0!</v>
      </c>
      <c r="AI35" s="109"/>
      <c r="AJ35" s="124"/>
      <c r="AK35" s="94" t="e">
        <f t="shared" si="11"/>
        <v>#DIV/0!</v>
      </c>
      <c r="AL35" s="89"/>
      <c r="AM35" s="125"/>
      <c r="AN35" s="126">
        <f t="shared" si="12"/>
        <v>0</v>
      </c>
      <c r="AO35" s="125"/>
      <c r="AP35" s="125"/>
      <c r="AQ35" s="126">
        <f t="shared" si="13"/>
        <v>0</v>
      </c>
      <c r="AR35" s="126">
        <f t="shared" si="14"/>
        <v>0</v>
      </c>
      <c r="AS35" s="127"/>
      <c r="AT35" s="113" t="e">
        <f t="shared" si="15"/>
        <v>#DIV/0!</v>
      </c>
      <c r="AU35" s="111"/>
      <c r="AV35" s="127"/>
      <c r="AW35" s="112" t="e">
        <f t="shared" si="16"/>
        <v>#DIV/0!</v>
      </c>
    </row>
    <row r="36" spans="1:49" x14ac:dyDescent="0.35">
      <c r="A36" s="8">
        <v>5</v>
      </c>
      <c r="B36" s="4" t="s">
        <v>42</v>
      </c>
      <c r="C36" s="4">
        <v>57</v>
      </c>
      <c r="D36" s="4" t="s">
        <v>44</v>
      </c>
      <c r="E36" s="89"/>
      <c r="F36" s="96"/>
      <c r="G36" s="96"/>
      <c r="H36" s="96"/>
      <c r="I36" s="96"/>
      <c r="J36" s="98" t="e">
        <f t="shared" si="0"/>
        <v>#DIV/0!</v>
      </c>
      <c r="K36" s="99"/>
      <c r="L36" s="97"/>
      <c r="M36" s="100" t="e">
        <f t="shared" si="1"/>
        <v>#DIV/0!</v>
      </c>
      <c r="N36" s="89"/>
      <c r="O36" s="118"/>
      <c r="P36" s="119">
        <f t="shared" si="2"/>
        <v>0</v>
      </c>
      <c r="Q36" s="118"/>
      <c r="R36" s="118"/>
      <c r="S36" s="119">
        <f t="shared" si="3"/>
        <v>0</v>
      </c>
      <c r="T36" s="119">
        <f t="shared" si="4"/>
        <v>0</v>
      </c>
      <c r="U36" s="120"/>
      <c r="V36" s="106" t="e">
        <f t="shared" si="5"/>
        <v>#DIV/0!</v>
      </c>
      <c r="W36" s="120"/>
      <c r="X36" s="120"/>
      <c r="Y36" s="107" t="e">
        <f t="shared" si="6"/>
        <v>#DIV/0!</v>
      </c>
      <c r="Z36" s="89"/>
      <c r="AA36" s="122"/>
      <c r="AB36" s="123">
        <f t="shared" si="7"/>
        <v>0</v>
      </c>
      <c r="AC36" s="122"/>
      <c r="AD36" s="92"/>
      <c r="AE36" s="123">
        <f t="shared" si="8"/>
        <v>0</v>
      </c>
      <c r="AF36" s="123">
        <f t="shared" si="9"/>
        <v>0</v>
      </c>
      <c r="AG36" s="124"/>
      <c r="AH36" s="93" t="e">
        <f t="shared" si="10"/>
        <v>#DIV/0!</v>
      </c>
      <c r="AI36" s="109"/>
      <c r="AJ36" s="124"/>
      <c r="AK36" s="94" t="e">
        <f t="shared" si="11"/>
        <v>#DIV/0!</v>
      </c>
      <c r="AL36" s="89"/>
      <c r="AM36" s="116"/>
      <c r="AN36" s="126">
        <f t="shared" si="12"/>
        <v>0</v>
      </c>
      <c r="AO36" s="125"/>
      <c r="AP36" s="125"/>
      <c r="AQ36" s="126">
        <f t="shared" si="13"/>
        <v>0</v>
      </c>
      <c r="AR36" s="126">
        <f t="shared" si="14"/>
        <v>0</v>
      </c>
      <c r="AS36" s="127"/>
      <c r="AT36" s="113" t="e">
        <f t="shared" si="15"/>
        <v>#DIV/0!</v>
      </c>
      <c r="AU36" s="111"/>
      <c r="AV36" s="127"/>
      <c r="AW36" s="112" t="e">
        <f t="shared" si="16"/>
        <v>#DIV/0!</v>
      </c>
    </row>
    <row r="37" spans="1:49" x14ac:dyDescent="0.35">
      <c r="A37" s="8">
        <v>5</v>
      </c>
      <c r="B37" s="4" t="s">
        <v>42</v>
      </c>
      <c r="C37" s="4">
        <v>66</v>
      </c>
      <c r="D37" s="4" t="s">
        <v>45</v>
      </c>
      <c r="E37" s="89">
        <v>3</v>
      </c>
      <c r="F37" s="96"/>
      <c r="G37" s="96"/>
      <c r="H37" s="96"/>
      <c r="I37" s="96">
        <v>1</v>
      </c>
      <c r="J37" s="98">
        <f t="shared" si="0"/>
        <v>-66.666666666666657</v>
      </c>
      <c r="K37" s="99"/>
      <c r="L37" s="97">
        <v>1</v>
      </c>
      <c r="M37" s="100">
        <f t="shared" si="1"/>
        <v>1</v>
      </c>
      <c r="N37" s="89">
        <v>2</v>
      </c>
      <c r="O37" s="118"/>
      <c r="P37" s="119">
        <f t="shared" si="2"/>
        <v>0</v>
      </c>
      <c r="Q37" s="118"/>
      <c r="R37" s="118"/>
      <c r="S37" s="119">
        <f t="shared" si="3"/>
        <v>0</v>
      </c>
      <c r="T37" s="119">
        <f t="shared" si="4"/>
        <v>0</v>
      </c>
      <c r="U37" s="120">
        <v>1</v>
      </c>
      <c r="V37" s="106">
        <f t="shared" si="5"/>
        <v>-50</v>
      </c>
      <c r="W37" s="120"/>
      <c r="X37" s="120">
        <v>1</v>
      </c>
      <c r="Y37" s="107">
        <f t="shared" si="6"/>
        <v>1</v>
      </c>
      <c r="Z37" s="89">
        <v>1</v>
      </c>
      <c r="AA37" s="122"/>
      <c r="AB37" s="123">
        <f t="shared" si="7"/>
        <v>0</v>
      </c>
      <c r="AC37" s="122"/>
      <c r="AD37" s="92"/>
      <c r="AE37" s="123">
        <f t="shared" si="8"/>
        <v>0</v>
      </c>
      <c r="AF37" s="123">
        <f t="shared" si="9"/>
        <v>0</v>
      </c>
      <c r="AG37" s="124">
        <v>1</v>
      </c>
      <c r="AH37" s="93">
        <f t="shared" si="10"/>
        <v>0</v>
      </c>
      <c r="AI37" s="109"/>
      <c r="AJ37" s="124">
        <v>1</v>
      </c>
      <c r="AK37" s="94">
        <f t="shared" si="11"/>
        <v>1</v>
      </c>
      <c r="AL37" s="89">
        <v>1</v>
      </c>
      <c r="AM37" s="116"/>
      <c r="AN37" s="126">
        <f t="shared" si="12"/>
        <v>0</v>
      </c>
      <c r="AO37" s="125"/>
      <c r="AP37" s="125"/>
      <c r="AQ37" s="126">
        <f t="shared" si="13"/>
        <v>0</v>
      </c>
      <c r="AR37" s="126">
        <f t="shared" si="14"/>
        <v>0</v>
      </c>
      <c r="AS37" s="127">
        <v>1</v>
      </c>
      <c r="AT37" s="113">
        <f t="shared" si="15"/>
        <v>0</v>
      </c>
      <c r="AU37" s="111"/>
      <c r="AV37" s="127">
        <v>1</v>
      </c>
      <c r="AW37" s="112">
        <f t="shared" si="16"/>
        <v>1</v>
      </c>
    </row>
    <row r="38" spans="1:49" x14ac:dyDescent="0.35">
      <c r="A38" s="8">
        <v>5</v>
      </c>
      <c r="B38" s="4" t="s">
        <v>42</v>
      </c>
      <c r="C38" s="4">
        <v>67</v>
      </c>
      <c r="D38" s="4" t="s">
        <v>46</v>
      </c>
      <c r="E38" s="129"/>
      <c r="F38" s="96"/>
      <c r="G38" s="96"/>
      <c r="H38" s="96"/>
      <c r="I38" s="96"/>
      <c r="J38" s="98" t="e">
        <f t="shared" si="0"/>
        <v>#DIV/0!</v>
      </c>
      <c r="K38" s="99"/>
      <c r="L38" s="97"/>
      <c r="M38" s="100" t="e">
        <f t="shared" si="1"/>
        <v>#DIV/0!</v>
      </c>
      <c r="N38" s="89"/>
      <c r="O38" s="118"/>
      <c r="P38" s="119">
        <f t="shared" si="2"/>
        <v>0</v>
      </c>
      <c r="Q38" s="118"/>
      <c r="R38" s="118"/>
      <c r="S38" s="119">
        <f t="shared" si="3"/>
        <v>0</v>
      </c>
      <c r="T38" s="119">
        <f t="shared" si="4"/>
        <v>0</v>
      </c>
      <c r="U38" s="120"/>
      <c r="V38" s="106" t="e">
        <f t="shared" si="5"/>
        <v>#DIV/0!</v>
      </c>
      <c r="W38" s="120"/>
      <c r="X38" s="120"/>
      <c r="Y38" s="107" t="e">
        <f t="shared" si="6"/>
        <v>#DIV/0!</v>
      </c>
      <c r="Z38" s="89"/>
      <c r="AA38" s="122"/>
      <c r="AB38" s="123">
        <f t="shared" si="7"/>
        <v>0</v>
      </c>
      <c r="AC38" s="122"/>
      <c r="AD38" s="92"/>
      <c r="AE38" s="123">
        <f t="shared" si="8"/>
        <v>0</v>
      </c>
      <c r="AF38" s="123">
        <f t="shared" si="9"/>
        <v>0</v>
      </c>
      <c r="AG38" s="124"/>
      <c r="AH38" s="93" t="e">
        <f t="shared" si="10"/>
        <v>#DIV/0!</v>
      </c>
      <c r="AI38" s="109"/>
      <c r="AJ38" s="124"/>
      <c r="AK38" s="94" t="e">
        <f t="shared" si="11"/>
        <v>#DIV/0!</v>
      </c>
      <c r="AL38" s="89"/>
      <c r="AM38" s="116"/>
      <c r="AN38" s="126">
        <f t="shared" si="12"/>
        <v>0</v>
      </c>
      <c r="AO38" s="125"/>
      <c r="AP38" s="125"/>
      <c r="AQ38" s="126">
        <f t="shared" si="13"/>
        <v>0</v>
      </c>
      <c r="AR38" s="126">
        <f t="shared" si="14"/>
        <v>0</v>
      </c>
      <c r="AS38" s="127"/>
      <c r="AT38" s="113" t="e">
        <f t="shared" si="15"/>
        <v>#DIV/0!</v>
      </c>
      <c r="AU38" s="111"/>
      <c r="AV38" s="127"/>
      <c r="AW38" s="112" t="e">
        <f t="shared" si="16"/>
        <v>#DIV/0!</v>
      </c>
    </row>
    <row r="39" spans="1:49" x14ac:dyDescent="0.35">
      <c r="A39" s="8">
        <v>5</v>
      </c>
      <c r="B39" s="4" t="s">
        <v>42</v>
      </c>
      <c r="C39" s="4">
        <v>73</v>
      </c>
      <c r="D39" s="4" t="s">
        <v>47</v>
      </c>
      <c r="E39" s="89"/>
      <c r="F39" s="96"/>
      <c r="G39" s="96"/>
      <c r="H39" s="96"/>
      <c r="I39" s="96"/>
      <c r="J39" s="98" t="e">
        <f t="shared" si="0"/>
        <v>#DIV/0!</v>
      </c>
      <c r="K39" s="99"/>
      <c r="L39" s="97"/>
      <c r="M39" s="100" t="e">
        <f t="shared" si="1"/>
        <v>#DIV/0!</v>
      </c>
      <c r="N39" s="89"/>
      <c r="O39" s="118"/>
      <c r="P39" s="119">
        <f t="shared" si="2"/>
        <v>0</v>
      </c>
      <c r="Q39" s="118"/>
      <c r="R39" s="118"/>
      <c r="S39" s="119">
        <f t="shared" si="3"/>
        <v>0</v>
      </c>
      <c r="T39" s="119">
        <f t="shared" si="4"/>
        <v>0</v>
      </c>
      <c r="U39" s="120"/>
      <c r="V39" s="106" t="e">
        <f t="shared" si="5"/>
        <v>#DIV/0!</v>
      </c>
      <c r="W39" s="120"/>
      <c r="X39" s="120"/>
      <c r="Y39" s="107" t="e">
        <f t="shared" si="6"/>
        <v>#DIV/0!</v>
      </c>
      <c r="Z39" s="89"/>
      <c r="AA39" s="92"/>
      <c r="AB39" s="123">
        <f t="shared" si="7"/>
        <v>0</v>
      </c>
      <c r="AC39" s="122"/>
      <c r="AD39" s="92"/>
      <c r="AE39" s="123">
        <f t="shared" si="8"/>
        <v>0</v>
      </c>
      <c r="AF39" s="123">
        <f t="shared" si="9"/>
        <v>0</v>
      </c>
      <c r="AG39" s="124"/>
      <c r="AH39" s="93" t="e">
        <f t="shared" si="10"/>
        <v>#DIV/0!</v>
      </c>
      <c r="AI39" s="109"/>
      <c r="AJ39" s="124"/>
      <c r="AK39" s="94" t="e">
        <f t="shared" si="11"/>
        <v>#DIV/0!</v>
      </c>
      <c r="AL39" s="89"/>
      <c r="AM39" s="116"/>
      <c r="AN39" s="126">
        <f t="shared" si="12"/>
        <v>0</v>
      </c>
      <c r="AO39" s="125"/>
      <c r="AP39" s="125"/>
      <c r="AQ39" s="126">
        <f t="shared" si="13"/>
        <v>0</v>
      </c>
      <c r="AR39" s="126">
        <f t="shared" si="14"/>
        <v>0</v>
      </c>
      <c r="AS39" s="127"/>
      <c r="AT39" s="113" t="e">
        <f t="shared" si="15"/>
        <v>#DIV/0!</v>
      </c>
      <c r="AU39" s="111"/>
      <c r="AV39" s="127"/>
      <c r="AW39" s="112" t="e">
        <f t="shared" si="16"/>
        <v>#DIV/0!</v>
      </c>
    </row>
    <row r="40" spans="1:49" x14ac:dyDescent="0.35">
      <c r="A40" s="8">
        <v>6</v>
      </c>
      <c r="B40" s="4" t="s">
        <v>49</v>
      </c>
      <c r="C40" s="4">
        <v>29</v>
      </c>
      <c r="D40" s="4" t="s">
        <v>50</v>
      </c>
      <c r="E40" s="89">
        <v>15</v>
      </c>
      <c r="F40" s="96">
        <v>3</v>
      </c>
      <c r="G40" s="96">
        <v>4</v>
      </c>
      <c r="H40" s="96"/>
      <c r="I40" s="96">
        <v>12</v>
      </c>
      <c r="J40" s="98">
        <f t="shared" si="0"/>
        <v>-20</v>
      </c>
      <c r="K40" s="99"/>
      <c r="L40" s="97">
        <v>11</v>
      </c>
      <c r="M40" s="100">
        <f t="shared" si="1"/>
        <v>0.91666666666666663</v>
      </c>
      <c r="N40" s="89">
        <v>15</v>
      </c>
      <c r="O40" s="118"/>
      <c r="P40" s="119">
        <f t="shared" si="2"/>
        <v>3</v>
      </c>
      <c r="Q40" s="118"/>
      <c r="R40" s="118"/>
      <c r="S40" s="119">
        <f t="shared" si="3"/>
        <v>4</v>
      </c>
      <c r="T40" s="119">
        <f t="shared" si="4"/>
        <v>0</v>
      </c>
      <c r="U40" s="120">
        <v>12</v>
      </c>
      <c r="V40" s="106">
        <f t="shared" si="5"/>
        <v>-20</v>
      </c>
      <c r="W40" s="120"/>
      <c r="X40" s="120">
        <v>11</v>
      </c>
      <c r="Y40" s="107">
        <f t="shared" si="6"/>
        <v>0.91666666666666663</v>
      </c>
      <c r="Z40" s="89">
        <v>14</v>
      </c>
      <c r="AA40" s="122">
        <v>1</v>
      </c>
      <c r="AB40" s="123">
        <f t="shared" si="7"/>
        <v>4</v>
      </c>
      <c r="AC40" s="122"/>
      <c r="AD40" s="122"/>
      <c r="AE40" s="123">
        <f t="shared" si="8"/>
        <v>4</v>
      </c>
      <c r="AF40" s="123">
        <f t="shared" si="9"/>
        <v>0</v>
      </c>
      <c r="AG40" s="124">
        <v>13</v>
      </c>
      <c r="AH40" s="93">
        <f t="shared" si="10"/>
        <v>-7.1428571428571423</v>
      </c>
      <c r="AI40" s="109"/>
      <c r="AJ40" s="124">
        <v>13</v>
      </c>
      <c r="AK40" s="94">
        <f t="shared" si="11"/>
        <v>1</v>
      </c>
      <c r="AL40" s="89"/>
      <c r="AM40" s="125"/>
      <c r="AN40" s="126">
        <f t="shared" si="12"/>
        <v>4</v>
      </c>
      <c r="AO40" s="125">
        <v>2</v>
      </c>
      <c r="AP40" s="125">
        <v>1</v>
      </c>
      <c r="AQ40" s="126">
        <f t="shared" si="13"/>
        <v>6</v>
      </c>
      <c r="AR40" s="126">
        <f t="shared" si="14"/>
        <v>1</v>
      </c>
      <c r="AS40" s="127">
        <v>11</v>
      </c>
      <c r="AT40" s="113" t="e">
        <f t="shared" si="15"/>
        <v>#DIV/0!</v>
      </c>
      <c r="AU40" s="111"/>
      <c r="AV40" s="127">
        <v>11</v>
      </c>
      <c r="AW40" s="112">
        <f t="shared" si="16"/>
        <v>1</v>
      </c>
    </row>
    <row r="41" spans="1:49" x14ac:dyDescent="0.35">
      <c r="A41" s="8">
        <v>6</v>
      </c>
      <c r="B41" s="4" t="s">
        <v>49</v>
      </c>
      <c r="C41" s="4">
        <v>32</v>
      </c>
      <c r="D41" s="4" t="s">
        <v>55</v>
      </c>
      <c r="E41" s="89"/>
      <c r="F41" s="96"/>
      <c r="G41" s="96"/>
      <c r="H41" s="96"/>
      <c r="I41" s="96"/>
      <c r="J41" s="98" t="e">
        <f t="shared" ref="J41:J72" si="17">(I41-E41)/E41*100</f>
        <v>#DIV/0!</v>
      </c>
      <c r="K41" s="99"/>
      <c r="L41" s="97"/>
      <c r="M41" s="100" t="e">
        <f t="shared" ref="M41:M72" si="18">L41/I41</f>
        <v>#DIV/0!</v>
      </c>
      <c r="N41" s="89"/>
      <c r="O41" s="118"/>
      <c r="P41" s="119">
        <f t="shared" ref="P41:P72" si="19">O41+F41</f>
        <v>0</v>
      </c>
      <c r="Q41" s="118"/>
      <c r="R41" s="118"/>
      <c r="S41" s="119">
        <f t="shared" ref="S41:S68" si="20">Q41+G41</f>
        <v>0</v>
      </c>
      <c r="T41" s="119">
        <f t="shared" ref="T41:T68" si="21">R41+H41</f>
        <v>0</v>
      </c>
      <c r="U41" s="120"/>
      <c r="V41" s="106" t="e">
        <f t="shared" ref="V41:V72" si="22">(U41-N41)/N41*100</f>
        <v>#DIV/0!</v>
      </c>
      <c r="W41" s="120"/>
      <c r="X41" s="120"/>
      <c r="Y41" s="107" t="e">
        <f t="shared" ref="Y41:Y72" si="23">X41/U41</f>
        <v>#DIV/0!</v>
      </c>
      <c r="Z41" s="89"/>
      <c r="AA41" s="122"/>
      <c r="AB41" s="123">
        <f t="shared" ref="AB41:AB72" si="24">AA41+P41</f>
        <v>0</v>
      </c>
      <c r="AC41" s="122"/>
      <c r="AD41" s="122"/>
      <c r="AE41" s="123">
        <f t="shared" ref="AE41:AE68" si="25">AC41+S41</f>
        <v>0</v>
      </c>
      <c r="AF41" s="123">
        <f t="shared" ref="AF41:AF68" si="26">AD41+T41</f>
        <v>0</v>
      </c>
      <c r="AG41" s="124"/>
      <c r="AH41" s="93" t="e">
        <f t="shared" ref="AH41:AH72" si="27">(AG41-Z41)/Z41*100</f>
        <v>#DIV/0!</v>
      </c>
      <c r="AI41" s="109"/>
      <c r="AJ41" s="124"/>
      <c r="AK41" s="94" t="e">
        <f t="shared" ref="AK41:AK72" si="28">AJ41/AG41</f>
        <v>#DIV/0!</v>
      </c>
      <c r="AL41" s="89">
        <v>3</v>
      </c>
      <c r="AM41" s="125"/>
      <c r="AN41" s="126">
        <f t="shared" ref="AN41:AN72" si="29">AM41+AB41</f>
        <v>0</v>
      </c>
      <c r="AO41" s="125"/>
      <c r="AP41" s="125"/>
      <c r="AQ41" s="126">
        <f t="shared" ref="AQ41:AQ68" si="30">AO41+AE41</f>
        <v>0</v>
      </c>
      <c r="AR41" s="126">
        <f t="shared" ref="AR41:AR68" si="31">AP41+AF41</f>
        <v>0</v>
      </c>
      <c r="AS41" s="127"/>
      <c r="AT41" s="113">
        <f t="shared" ref="AT41:AT72" si="32">(AS41-AL41)/AL41*100</f>
        <v>-100</v>
      </c>
      <c r="AU41" s="111"/>
      <c r="AV41" s="127"/>
      <c r="AW41" s="112" t="e">
        <f t="shared" ref="AW41:AW72" si="33">AV41/AS41</f>
        <v>#DIV/0!</v>
      </c>
    </row>
    <row r="42" spans="1:49" x14ac:dyDescent="0.35">
      <c r="A42" s="8">
        <v>6</v>
      </c>
      <c r="B42" s="4" t="s">
        <v>49</v>
      </c>
      <c r="C42" s="4">
        <v>47</v>
      </c>
      <c r="D42" s="4" t="s">
        <v>52</v>
      </c>
      <c r="E42" s="89"/>
      <c r="F42" s="96"/>
      <c r="G42" s="96"/>
      <c r="H42" s="96"/>
      <c r="I42" s="96"/>
      <c r="J42" s="98" t="e">
        <f t="shared" si="17"/>
        <v>#DIV/0!</v>
      </c>
      <c r="K42" s="99"/>
      <c r="L42" s="97"/>
      <c r="M42" s="100" t="e">
        <f t="shared" si="18"/>
        <v>#DIV/0!</v>
      </c>
      <c r="N42" s="89"/>
      <c r="O42" s="118"/>
      <c r="P42" s="119">
        <f t="shared" si="19"/>
        <v>0</v>
      </c>
      <c r="Q42" s="118"/>
      <c r="R42" s="118"/>
      <c r="S42" s="119">
        <f t="shared" si="20"/>
        <v>0</v>
      </c>
      <c r="T42" s="119">
        <f t="shared" si="21"/>
        <v>0</v>
      </c>
      <c r="U42" s="120"/>
      <c r="V42" s="106" t="e">
        <f t="shared" si="22"/>
        <v>#DIV/0!</v>
      </c>
      <c r="W42" s="120"/>
      <c r="X42" s="120"/>
      <c r="Y42" s="107" t="e">
        <f t="shared" si="23"/>
        <v>#DIV/0!</v>
      </c>
      <c r="Z42" s="89"/>
      <c r="AA42" s="122">
        <v>1</v>
      </c>
      <c r="AB42" s="123">
        <f t="shared" si="24"/>
        <v>1</v>
      </c>
      <c r="AC42" s="122"/>
      <c r="AD42" s="122"/>
      <c r="AE42" s="123">
        <f t="shared" si="25"/>
        <v>0</v>
      </c>
      <c r="AF42" s="123">
        <f t="shared" si="26"/>
        <v>0</v>
      </c>
      <c r="AG42" s="124">
        <v>1</v>
      </c>
      <c r="AH42" s="93" t="e">
        <f t="shared" si="27"/>
        <v>#DIV/0!</v>
      </c>
      <c r="AI42" s="109"/>
      <c r="AJ42" s="124"/>
      <c r="AK42" s="94">
        <f t="shared" si="28"/>
        <v>0</v>
      </c>
      <c r="AL42" s="89"/>
      <c r="AM42" s="116"/>
      <c r="AN42" s="126">
        <f t="shared" si="29"/>
        <v>1</v>
      </c>
      <c r="AO42" s="125"/>
      <c r="AP42" s="125"/>
      <c r="AQ42" s="126">
        <f t="shared" si="30"/>
        <v>0</v>
      </c>
      <c r="AR42" s="126">
        <f t="shared" si="31"/>
        <v>0</v>
      </c>
      <c r="AS42" s="127">
        <v>1</v>
      </c>
      <c r="AT42" s="113" t="e">
        <f t="shared" si="32"/>
        <v>#DIV/0!</v>
      </c>
      <c r="AU42" s="111"/>
      <c r="AV42" s="127">
        <v>1</v>
      </c>
      <c r="AW42" s="112">
        <f t="shared" si="33"/>
        <v>1</v>
      </c>
    </row>
    <row r="43" spans="1:49" x14ac:dyDescent="0.35">
      <c r="A43" s="8">
        <v>6</v>
      </c>
      <c r="B43" s="4" t="s">
        <v>49</v>
      </c>
      <c r="C43" s="4">
        <v>54</v>
      </c>
      <c r="D43" s="4" t="s">
        <v>51</v>
      </c>
      <c r="E43" s="89"/>
      <c r="F43" s="96"/>
      <c r="G43" s="96"/>
      <c r="H43" s="96"/>
      <c r="I43" s="96"/>
      <c r="J43" s="98" t="e">
        <f t="shared" si="17"/>
        <v>#DIV/0!</v>
      </c>
      <c r="K43" s="99"/>
      <c r="L43" s="97"/>
      <c r="M43" s="100" t="e">
        <f t="shared" si="18"/>
        <v>#DIV/0!</v>
      </c>
      <c r="N43" s="89"/>
      <c r="O43" s="118"/>
      <c r="P43" s="119">
        <f t="shared" si="19"/>
        <v>0</v>
      </c>
      <c r="Q43" s="118"/>
      <c r="R43" s="118"/>
      <c r="S43" s="119">
        <f t="shared" si="20"/>
        <v>0</v>
      </c>
      <c r="T43" s="119">
        <f t="shared" si="21"/>
        <v>0</v>
      </c>
      <c r="U43" s="120"/>
      <c r="V43" s="106" t="e">
        <f t="shared" si="22"/>
        <v>#DIV/0!</v>
      </c>
      <c r="W43" s="120"/>
      <c r="X43" s="120"/>
      <c r="Y43" s="107" t="e">
        <f t="shared" si="23"/>
        <v>#DIV/0!</v>
      </c>
      <c r="Z43" s="89"/>
      <c r="AA43" s="122"/>
      <c r="AB43" s="123">
        <f t="shared" si="24"/>
        <v>0</v>
      </c>
      <c r="AC43" s="122"/>
      <c r="AD43" s="92"/>
      <c r="AE43" s="123">
        <f t="shared" si="25"/>
        <v>0</v>
      </c>
      <c r="AF43" s="123">
        <f t="shared" si="26"/>
        <v>0</v>
      </c>
      <c r="AG43" s="124"/>
      <c r="AH43" s="93" t="e">
        <f t="shared" si="27"/>
        <v>#DIV/0!</v>
      </c>
      <c r="AI43" s="109"/>
      <c r="AJ43" s="124"/>
      <c r="AK43" s="94" t="e">
        <f t="shared" si="28"/>
        <v>#DIV/0!</v>
      </c>
      <c r="AL43" s="89"/>
      <c r="AM43" s="116"/>
      <c r="AN43" s="126">
        <f t="shared" si="29"/>
        <v>0</v>
      </c>
      <c r="AO43" s="125"/>
      <c r="AP43" s="125"/>
      <c r="AQ43" s="126">
        <f t="shared" si="30"/>
        <v>0</v>
      </c>
      <c r="AR43" s="126">
        <f t="shared" si="31"/>
        <v>0</v>
      </c>
      <c r="AS43" s="127"/>
      <c r="AT43" s="113" t="e">
        <f t="shared" si="32"/>
        <v>#DIV/0!</v>
      </c>
      <c r="AU43" s="111"/>
      <c r="AV43" s="127"/>
      <c r="AW43" s="112" t="e">
        <f t="shared" si="33"/>
        <v>#DIV/0!</v>
      </c>
    </row>
    <row r="44" spans="1:49" x14ac:dyDescent="0.35">
      <c r="A44" s="8">
        <v>6</v>
      </c>
      <c r="B44" s="4" t="s">
        <v>49</v>
      </c>
      <c r="C44" s="4">
        <v>65</v>
      </c>
      <c r="D44" s="4" t="s">
        <v>56</v>
      </c>
      <c r="E44" s="89"/>
      <c r="F44" s="96"/>
      <c r="G44" s="96"/>
      <c r="H44" s="96"/>
      <c r="I44" s="96"/>
      <c r="J44" s="98" t="e">
        <f t="shared" si="17"/>
        <v>#DIV/0!</v>
      </c>
      <c r="K44" s="99"/>
      <c r="L44" s="97"/>
      <c r="M44" s="100" t="e">
        <f t="shared" si="18"/>
        <v>#DIV/0!</v>
      </c>
      <c r="N44" s="89"/>
      <c r="O44" s="118"/>
      <c r="P44" s="119">
        <f t="shared" si="19"/>
        <v>0</v>
      </c>
      <c r="Q44" s="118"/>
      <c r="R44" s="118"/>
      <c r="S44" s="119">
        <f t="shared" si="20"/>
        <v>0</v>
      </c>
      <c r="T44" s="119">
        <f t="shared" si="21"/>
        <v>0</v>
      </c>
      <c r="U44" s="120"/>
      <c r="V44" s="106" t="e">
        <f t="shared" si="22"/>
        <v>#DIV/0!</v>
      </c>
      <c r="W44" s="120"/>
      <c r="X44" s="120"/>
      <c r="Y44" s="107" t="e">
        <f t="shared" si="23"/>
        <v>#DIV/0!</v>
      </c>
      <c r="Z44" s="89"/>
      <c r="AA44" s="122"/>
      <c r="AB44" s="123">
        <f t="shared" si="24"/>
        <v>0</v>
      </c>
      <c r="AC44" s="122"/>
      <c r="AD44" s="92"/>
      <c r="AE44" s="123">
        <f t="shared" si="25"/>
        <v>0</v>
      </c>
      <c r="AF44" s="123">
        <f t="shared" si="26"/>
        <v>0</v>
      </c>
      <c r="AG44" s="124"/>
      <c r="AH44" s="93" t="e">
        <f t="shared" si="27"/>
        <v>#DIV/0!</v>
      </c>
      <c r="AI44" s="109"/>
      <c r="AJ44" s="124"/>
      <c r="AK44" s="94" t="e">
        <f t="shared" si="28"/>
        <v>#DIV/0!</v>
      </c>
      <c r="AL44" s="89"/>
      <c r="AM44" s="116"/>
      <c r="AN44" s="126">
        <f t="shared" si="29"/>
        <v>0</v>
      </c>
      <c r="AO44" s="125"/>
      <c r="AP44" s="125"/>
      <c r="AQ44" s="126">
        <f t="shared" si="30"/>
        <v>0</v>
      </c>
      <c r="AR44" s="126">
        <f t="shared" si="31"/>
        <v>0</v>
      </c>
      <c r="AS44" s="127"/>
      <c r="AT44" s="113" t="e">
        <f t="shared" si="32"/>
        <v>#DIV/0!</v>
      </c>
      <c r="AU44" s="111"/>
      <c r="AV44" s="127"/>
      <c r="AW44" s="112" t="e">
        <f t="shared" si="33"/>
        <v>#DIV/0!</v>
      </c>
    </row>
    <row r="45" spans="1:49" x14ac:dyDescent="0.35">
      <c r="A45" s="8">
        <v>6</v>
      </c>
      <c r="B45" s="4" t="s">
        <v>49</v>
      </c>
      <c r="C45" s="4">
        <v>71</v>
      </c>
      <c r="D45" s="4" t="s">
        <v>53</v>
      </c>
      <c r="E45" s="89"/>
      <c r="F45" s="96"/>
      <c r="G45" s="96"/>
      <c r="H45" s="96"/>
      <c r="I45" s="96"/>
      <c r="J45" s="98" t="e">
        <f t="shared" si="17"/>
        <v>#DIV/0!</v>
      </c>
      <c r="K45" s="99"/>
      <c r="L45" s="97"/>
      <c r="M45" s="100" t="e">
        <f t="shared" si="18"/>
        <v>#DIV/0!</v>
      </c>
      <c r="N45" s="89"/>
      <c r="O45" s="118"/>
      <c r="P45" s="119">
        <f t="shared" si="19"/>
        <v>0</v>
      </c>
      <c r="Q45" s="118"/>
      <c r="R45" s="118"/>
      <c r="S45" s="119">
        <f t="shared" si="20"/>
        <v>0</v>
      </c>
      <c r="T45" s="119">
        <f t="shared" si="21"/>
        <v>0</v>
      </c>
      <c r="U45" s="120"/>
      <c r="V45" s="106" t="e">
        <f t="shared" si="22"/>
        <v>#DIV/0!</v>
      </c>
      <c r="W45" s="120"/>
      <c r="X45" s="120"/>
      <c r="Y45" s="107" t="e">
        <f t="shared" si="23"/>
        <v>#DIV/0!</v>
      </c>
      <c r="Z45" s="89"/>
      <c r="AA45" s="92"/>
      <c r="AB45" s="123">
        <f t="shared" si="24"/>
        <v>0</v>
      </c>
      <c r="AC45" s="122"/>
      <c r="AD45" s="92"/>
      <c r="AE45" s="123">
        <f t="shared" si="25"/>
        <v>0</v>
      </c>
      <c r="AF45" s="123">
        <f t="shared" si="26"/>
        <v>0</v>
      </c>
      <c r="AG45" s="124"/>
      <c r="AH45" s="93" t="e">
        <f t="shared" si="27"/>
        <v>#DIV/0!</v>
      </c>
      <c r="AI45" s="109"/>
      <c r="AJ45" s="124"/>
      <c r="AK45" s="94" t="e">
        <f t="shared" si="28"/>
        <v>#DIV/0!</v>
      </c>
      <c r="AL45" s="89"/>
      <c r="AM45" s="116"/>
      <c r="AN45" s="126">
        <f t="shared" si="29"/>
        <v>0</v>
      </c>
      <c r="AO45" s="125"/>
      <c r="AP45" s="125"/>
      <c r="AQ45" s="126">
        <f t="shared" si="30"/>
        <v>0</v>
      </c>
      <c r="AR45" s="126">
        <f t="shared" si="31"/>
        <v>0</v>
      </c>
      <c r="AS45" s="127"/>
      <c r="AT45" s="113" t="e">
        <f t="shared" si="32"/>
        <v>#DIV/0!</v>
      </c>
      <c r="AU45" s="111"/>
      <c r="AV45" s="127"/>
      <c r="AW45" s="112" t="e">
        <f t="shared" si="33"/>
        <v>#DIV/0!</v>
      </c>
    </row>
    <row r="46" spans="1:49" x14ac:dyDescent="0.35">
      <c r="A46" s="8">
        <v>6</v>
      </c>
      <c r="B46" s="4" t="s">
        <v>49</v>
      </c>
      <c r="C46" s="4">
        <v>91</v>
      </c>
      <c r="D46" s="4" t="s">
        <v>54</v>
      </c>
      <c r="E46" s="89">
        <v>1</v>
      </c>
      <c r="F46" s="96"/>
      <c r="G46" s="96">
        <v>1</v>
      </c>
      <c r="H46" s="96"/>
      <c r="I46" s="96"/>
      <c r="J46" s="98">
        <f t="shared" si="17"/>
        <v>-100</v>
      </c>
      <c r="K46" s="99"/>
      <c r="L46" s="97"/>
      <c r="M46" s="100" t="e">
        <f t="shared" si="18"/>
        <v>#DIV/0!</v>
      </c>
      <c r="N46" s="89">
        <v>1</v>
      </c>
      <c r="O46" s="118"/>
      <c r="P46" s="119">
        <f t="shared" si="19"/>
        <v>0</v>
      </c>
      <c r="Q46" s="118"/>
      <c r="R46" s="118"/>
      <c r="S46" s="119">
        <f t="shared" si="20"/>
        <v>1</v>
      </c>
      <c r="T46" s="119">
        <f t="shared" si="21"/>
        <v>0</v>
      </c>
      <c r="U46" s="120"/>
      <c r="V46" s="106">
        <f t="shared" si="22"/>
        <v>-100</v>
      </c>
      <c r="W46" s="120"/>
      <c r="X46" s="120"/>
      <c r="Y46" s="107" t="e">
        <f t="shared" si="23"/>
        <v>#DIV/0!</v>
      </c>
      <c r="Z46" s="89">
        <v>1</v>
      </c>
      <c r="AA46" s="92"/>
      <c r="AB46" s="123">
        <f t="shared" si="24"/>
        <v>0</v>
      </c>
      <c r="AC46" s="122"/>
      <c r="AD46" s="92"/>
      <c r="AE46" s="123">
        <f t="shared" si="25"/>
        <v>1</v>
      </c>
      <c r="AF46" s="123">
        <f t="shared" si="26"/>
        <v>0</v>
      </c>
      <c r="AG46" s="124"/>
      <c r="AH46" s="93">
        <f t="shared" si="27"/>
        <v>-100</v>
      </c>
      <c r="AI46" s="109"/>
      <c r="AJ46" s="124"/>
      <c r="AK46" s="94" t="e">
        <f t="shared" si="28"/>
        <v>#DIV/0!</v>
      </c>
      <c r="AL46" s="89">
        <v>1</v>
      </c>
      <c r="AM46" s="116"/>
      <c r="AN46" s="126">
        <f t="shared" si="29"/>
        <v>0</v>
      </c>
      <c r="AO46" s="116"/>
      <c r="AP46" s="125"/>
      <c r="AQ46" s="126">
        <f t="shared" si="30"/>
        <v>1</v>
      </c>
      <c r="AR46" s="126">
        <f t="shared" si="31"/>
        <v>0</v>
      </c>
      <c r="AS46" s="127"/>
      <c r="AT46" s="113">
        <f t="shared" si="32"/>
        <v>-100</v>
      </c>
      <c r="AU46" s="111"/>
      <c r="AV46" s="127"/>
      <c r="AW46" s="112" t="e">
        <f t="shared" si="33"/>
        <v>#DIV/0!</v>
      </c>
    </row>
    <row r="47" spans="1:49" x14ac:dyDescent="0.35">
      <c r="A47" s="8">
        <v>7</v>
      </c>
      <c r="B47" s="4" t="s">
        <v>57</v>
      </c>
      <c r="C47" s="4">
        <v>63</v>
      </c>
      <c r="D47" s="4" t="s">
        <v>60</v>
      </c>
      <c r="E47" s="89"/>
      <c r="F47" s="96"/>
      <c r="G47" s="96"/>
      <c r="H47" s="96"/>
      <c r="I47" s="96"/>
      <c r="J47" s="98" t="e">
        <f t="shared" si="17"/>
        <v>#DIV/0!</v>
      </c>
      <c r="K47" s="99"/>
      <c r="L47" s="97"/>
      <c r="M47" s="100" t="e">
        <f t="shared" si="18"/>
        <v>#DIV/0!</v>
      </c>
      <c r="N47" s="89"/>
      <c r="O47" s="118"/>
      <c r="P47" s="119">
        <f t="shared" si="19"/>
        <v>0</v>
      </c>
      <c r="Q47" s="118"/>
      <c r="R47" s="118"/>
      <c r="S47" s="119">
        <f t="shared" si="20"/>
        <v>0</v>
      </c>
      <c r="T47" s="119">
        <f t="shared" si="21"/>
        <v>0</v>
      </c>
      <c r="U47" s="120"/>
      <c r="V47" s="106" t="e">
        <f t="shared" si="22"/>
        <v>#DIV/0!</v>
      </c>
      <c r="W47" s="120"/>
      <c r="X47" s="120"/>
      <c r="Y47" s="107" t="e">
        <f t="shared" si="23"/>
        <v>#DIV/0!</v>
      </c>
      <c r="Z47" s="89"/>
      <c r="AA47" s="122"/>
      <c r="AB47" s="123">
        <f t="shared" si="24"/>
        <v>0</v>
      </c>
      <c r="AC47" s="122"/>
      <c r="AD47" s="92"/>
      <c r="AE47" s="123">
        <f t="shared" si="25"/>
        <v>0</v>
      </c>
      <c r="AF47" s="123">
        <f t="shared" si="26"/>
        <v>0</v>
      </c>
      <c r="AG47" s="124"/>
      <c r="AH47" s="93" t="e">
        <f t="shared" si="27"/>
        <v>#DIV/0!</v>
      </c>
      <c r="AI47" s="109"/>
      <c r="AJ47" s="124"/>
      <c r="AK47" s="94" t="e">
        <f t="shared" si="28"/>
        <v>#DIV/0!</v>
      </c>
      <c r="AL47" s="89"/>
      <c r="AM47" s="116"/>
      <c r="AN47" s="126">
        <f t="shared" si="29"/>
        <v>0</v>
      </c>
      <c r="AO47" s="125"/>
      <c r="AP47" s="125"/>
      <c r="AQ47" s="126">
        <f t="shared" si="30"/>
        <v>0</v>
      </c>
      <c r="AR47" s="126">
        <f t="shared" si="31"/>
        <v>0</v>
      </c>
      <c r="AS47" s="127"/>
      <c r="AT47" s="113" t="e">
        <f t="shared" si="32"/>
        <v>#DIV/0!</v>
      </c>
      <c r="AU47" s="111"/>
      <c r="AV47" s="127"/>
      <c r="AW47" s="112" t="e">
        <f t="shared" si="33"/>
        <v>#DIV/0!</v>
      </c>
    </row>
    <row r="48" spans="1:49" x14ac:dyDescent="0.35">
      <c r="A48" s="8">
        <v>7</v>
      </c>
      <c r="B48" s="4" t="s">
        <v>57</v>
      </c>
      <c r="C48" s="4">
        <v>77</v>
      </c>
      <c r="D48" s="4" t="s">
        <v>61</v>
      </c>
      <c r="E48" s="89">
        <v>1</v>
      </c>
      <c r="F48" s="96"/>
      <c r="G48" s="96"/>
      <c r="H48" s="96"/>
      <c r="I48" s="96"/>
      <c r="J48" s="98">
        <f t="shared" si="17"/>
        <v>-100</v>
      </c>
      <c r="K48" s="99"/>
      <c r="L48" s="97">
        <v>1</v>
      </c>
      <c r="M48" s="100" t="e">
        <f t="shared" si="18"/>
        <v>#DIV/0!</v>
      </c>
      <c r="N48" s="89">
        <v>1</v>
      </c>
      <c r="O48" s="118"/>
      <c r="P48" s="119">
        <f t="shared" si="19"/>
        <v>0</v>
      </c>
      <c r="Q48" s="118"/>
      <c r="R48" s="118"/>
      <c r="S48" s="119">
        <f t="shared" si="20"/>
        <v>0</v>
      </c>
      <c r="T48" s="119">
        <f t="shared" si="21"/>
        <v>0</v>
      </c>
      <c r="U48" s="120">
        <v>1</v>
      </c>
      <c r="V48" s="106">
        <f t="shared" si="22"/>
        <v>0</v>
      </c>
      <c r="W48" s="120"/>
      <c r="X48" s="120">
        <v>1</v>
      </c>
      <c r="Y48" s="107">
        <f t="shared" si="23"/>
        <v>1</v>
      </c>
      <c r="Z48" s="89">
        <v>1</v>
      </c>
      <c r="AA48" s="92"/>
      <c r="AB48" s="123">
        <f t="shared" si="24"/>
        <v>0</v>
      </c>
      <c r="AC48" s="122"/>
      <c r="AD48" s="92"/>
      <c r="AE48" s="123">
        <f t="shared" si="25"/>
        <v>0</v>
      </c>
      <c r="AF48" s="123">
        <f t="shared" si="26"/>
        <v>0</v>
      </c>
      <c r="AG48" s="124">
        <v>1</v>
      </c>
      <c r="AH48" s="93">
        <f t="shared" si="27"/>
        <v>0</v>
      </c>
      <c r="AI48" s="109"/>
      <c r="AJ48" s="124">
        <v>1</v>
      </c>
      <c r="AK48" s="94">
        <f t="shared" si="28"/>
        <v>1</v>
      </c>
      <c r="AL48" s="89">
        <v>1</v>
      </c>
      <c r="AM48" s="116"/>
      <c r="AN48" s="126">
        <f t="shared" si="29"/>
        <v>0</v>
      </c>
      <c r="AO48" s="125"/>
      <c r="AP48" s="125"/>
      <c r="AQ48" s="126">
        <f t="shared" si="30"/>
        <v>0</v>
      </c>
      <c r="AR48" s="126">
        <f t="shared" si="31"/>
        <v>0</v>
      </c>
      <c r="AS48" s="127">
        <v>1</v>
      </c>
      <c r="AT48" s="113">
        <f t="shared" si="32"/>
        <v>0</v>
      </c>
      <c r="AU48" s="111"/>
      <c r="AV48" s="127">
        <v>1</v>
      </c>
      <c r="AW48" s="112">
        <f t="shared" si="33"/>
        <v>1</v>
      </c>
    </row>
    <row r="49" spans="1:49" x14ac:dyDescent="0.35">
      <c r="A49" s="8">
        <v>7</v>
      </c>
      <c r="B49" s="4" t="s">
        <v>57</v>
      </c>
      <c r="C49" s="4">
        <v>87</v>
      </c>
      <c r="D49" s="4" t="s">
        <v>59</v>
      </c>
      <c r="E49" s="89"/>
      <c r="F49" s="96"/>
      <c r="G49" s="96"/>
      <c r="H49" s="96"/>
      <c r="I49" s="96"/>
      <c r="J49" s="98" t="e">
        <f t="shared" si="17"/>
        <v>#DIV/0!</v>
      </c>
      <c r="K49" s="99"/>
      <c r="L49" s="97"/>
      <c r="M49" s="100" t="e">
        <f t="shared" si="18"/>
        <v>#DIV/0!</v>
      </c>
      <c r="N49" s="89"/>
      <c r="O49" s="118"/>
      <c r="P49" s="119">
        <f t="shared" si="19"/>
        <v>0</v>
      </c>
      <c r="Q49" s="118"/>
      <c r="R49" s="118"/>
      <c r="S49" s="119">
        <f t="shared" si="20"/>
        <v>0</v>
      </c>
      <c r="T49" s="119">
        <f t="shared" si="21"/>
        <v>0</v>
      </c>
      <c r="U49" s="120"/>
      <c r="V49" s="106" t="e">
        <f t="shared" si="22"/>
        <v>#DIV/0!</v>
      </c>
      <c r="W49" s="120"/>
      <c r="X49" s="120"/>
      <c r="Y49" s="107" t="e">
        <f t="shared" si="23"/>
        <v>#DIV/0!</v>
      </c>
      <c r="Z49" s="89"/>
      <c r="AA49" s="92"/>
      <c r="AB49" s="123">
        <f t="shared" si="24"/>
        <v>0</v>
      </c>
      <c r="AC49" s="122"/>
      <c r="AD49" s="92"/>
      <c r="AE49" s="123">
        <f t="shared" si="25"/>
        <v>0</v>
      </c>
      <c r="AF49" s="123">
        <f t="shared" si="26"/>
        <v>0</v>
      </c>
      <c r="AG49" s="124"/>
      <c r="AH49" s="93" t="e">
        <f t="shared" si="27"/>
        <v>#DIV/0!</v>
      </c>
      <c r="AI49" s="109"/>
      <c r="AJ49" s="124"/>
      <c r="AK49" s="94" t="e">
        <f t="shared" si="28"/>
        <v>#DIV/0!</v>
      </c>
      <c r="AL49" s="89"/>
      <c r="AM49" s="116"/>
      <c r="AN49" s="126">
        <f t="shared" si="29"/>
        <v>0</v>
      </c>
      <c r="AO49" s="116"/>
      <c r="AP49" s="125"/>
      <c r="AQ49" s="126">
        <f t="shared" si="30"/>
        <v>0</v>
      </c>
      <c r="AR49" s="126">
        <f t="shared" si="31"/>
        <v>0</v>
      </c>
      <c r="AS49" s="127"/>
      <c r="AT49" s="113" t="e">
        <f t="shared" si="32"/>
        <v>#DIV/0!</v>
      </c>
      <c r="AU49" s="111"/>
      <c r="AV49" s="127"/>
      <c r="AW49" s="112" t="e">
        <f t="shared" si="33"/>
        <v>#DIV/0!</v>
      </c>
    </row>
    <row r="50" spans="1:49" x14ac:dyDescent="0.35">
      <c r="A50" s="8">
        <v>7</v>
      </c>
      <c r="B50" s="4" t="s">
        <v>57</v>
      </c>
      <c r="C50" s="4">
        <v>94</v>
      </c>
      <c r="D50" s="4" t="s">
        <v>58</v>
      </c>
      <c r="E50" s="89"/>
      <c r="F50" s="96"/>
      <c r="G50" s="96"/>
      <c r="H50" s="96"/>
      <c r="I50" s="96"/>
      <c r="J50" s="98" t="e">
        <f t="shared" si="17"/>
        <v>#DIV/0!</v>
      </c>
      <c r="K50" s="99"/>
      <c r="L50" s="97"/>
      <c r="M50" s="100" t="e">
        <f t="shared" si="18"/>
        <v>#DIV/0!</v>
      </c>
      <c r="N50" s="89"/>
      <c r="O50" s="118"/>
      <c r="P50" s="119">
        <f t="shared" si="19"/>
        <v>0</v>
      </c>
      <c r="Q50" s="118"/>
      <c r="R50" s="118"/>
      <c r="S50" s="119">
        <f t="shared" si="20"/>
        <v>0</v>
      </c>
      <c r="T50" s="119">
        <f t="shared" si="21"/>
        <v>0</v>
      </c>
      <c r="U50" s="120"/>
      <c r="V50" s="106" t="e">
        <f t="shared" si="22"/>
        <v>#DIV/0!</v>
      </c>
      <c r="W50" s="120"/>
      <c r="X50" s="120"/>
      <c r="Y50" s="107" t="e">
        <f t="shared" si="23"/>
        <v>#DIV/0!</v>
      </c>
      <c r="Z50" s="89"/>
      <c r="AA50" s="92"/>
      <c r="AB50" s="123">
        <f t="shared" si="24"/>
        <v>0</v>
      </c>
      <c r="AC50" s="92"/>
      <c r="AD50" s="92"/>
      <c r="AE50" s="123">
        <f t="shared" si="25"/>
        <v>0</v>
      </c>
      <c r="AF50" s="123">
        <f t="shared" si="26"/>
        <v>0</v>
      </c>
      <c r="AG50" s="124"/>
      <c r="AH50" s="93" t="e">
        <f t="shared" si="27"/>
        <v>#DIV/0!</v>
      </c>
      <c r="AI50" s="109"/>
      <c r="AJ50" s="124"/>
      <c r="AK50" s="94" t="e">
        <f t="shared" si="28"/>
        <v>#DIV/0!</v>
      </c>
      <c r="AL50" s="89"/>
      <c r="AM50" s="116"/>
      <c r="AN50" s="126">
        <f t="shared" si="29"/>
        <v>0</v>
      </c>
      <c r="AO50" s="116"/>
      <c r="AP50" s="125"/>
      <c r="AQ50" s="126">
        <f t="shared" si="30"/>
        <v>0</v>
      </c>
      <c r="AR50" s="126">
        <f t="shared" si="31"/>
        <v>0</v>
      </c>
      <c r="AS50" s="127"/>
      <c r="AT50" s="113" t="e">
        <f t="shared" si="32"/>
        <v>#DIV/0!</v>
      </c>
      <c r="AU50" s="111"/>
      <c r="AV50" s="111"/>
      <c r="AW50" s="112" t="e">
        <f t="shared" si="33"/>
        <v>#DIV/0!</v>
      </c>
    </row>
    <row r="51" spans="1:49" x14ac:dyDescent="0.35">
      <c r="A51" s="8">
        <v>8</v>
      </c>
      <c r="B51" s="4" t="s">
        <v>62</v>
      </c>
      <c r="C51" s="4">
        <v>61</v>
      </c>
      <c r="D51" s="4" t="s">
        <v>63</v>
      </c>
      <c r="E51" s="89">
        <v>3</v>
      </c>
      <c r="F51" s="96"/>
      <c r="G51" s="96"/>
      <c r="H51" s="96"/>
      <c r="I51" s="96">
        <v>3</v>
      </c>
      <c r="J51" s="98">
        <f t="shared" si="17"/>
        <v>0</v>
      </c>
      <c r="K51" s="99"/>
      <c r="L51" s="97">
        <v>3</v>
      </c>
      <c r="M51" s="100">
        <f t="shared" si="18"/>
        <v>1</v>
      </c>
      <c r="N51" s="89">
        <v>3</v>
      </c>
      <c r="O51" s="118"/>
      <c r="P51" s="119">
        <f t="shared" si="19"/>
        <v>0</v>
      </c>
      <c r="Q51" s="118"/>
      <c r="R51" s="118"/>
      <c r="S51" s="119">
        <f t="shared" si="20"/>
        <v>0</v>
      </c>
      <c r="T51" s="119">
        <f t="shared" si="21"/>
        <v>0</v>
      </c>
      <c r="U51" s="120">
        <v>3</v>
      </c>
      <c r="V51" s="106">
        <f t="shared" si="22"/>
        <v>0</v>
      </c>
      <c r="W51" s="120"/>
      <c r="X51" s="120">
        <v>3</v>
      </c>
      <c r="Y51" s="107">
        <f t="shared" si="23"/>
        <v>1</v>
      </c>
      <c r="Z51" s="89">
        <v>3</v>
      </c>
      <c r="AA51" s="122"/>
      <c r="AB51" s="123">
        <f t="shared" si="24"/>
        <v>0</v>
      </c>
      <c r="AC51" s="122"/>
      <c r="AD51" s="92"/>
      <c r="AE51" s="123">
        <f t="shared" si="25"/>
        <v>0</v>
      </c>
      <c r="AF51" s="123">
        <f t="shared" si="26"/>
        <v>0</v>
      </c>
      <c r="AG51" s="124">
        <v>3</v>
      </c>
      <c r="AH51" s="93">
        <f t="shared" si="27"/>
        <v>0</v>
      </c>
      <c r="AI51" s="109"/>
      <c r="AJ51" s="124">
        <v>3</v>
      </c>
      <c r="AK51" s="94">
        <f t="shared" si="28"/>
        <v>1</v>
      </c>
      <c r="AL51" s="89">
        <v>3</v>
      </c>
      <c r="AM51" s="116"/>
      <c r="AN51" s="126">
        <f t="shared" si="29"/>
        <v>0</v>
      </c>
      <c r="AO51" s="125"/>
      <c r="AP51" s="125"/>
      <c r="AQ51" s="126">
        <f t="shared" si="30"/>
        <v>0</v>
      </c>
      <c r="AR51" s="126">
        <f t="shared" si="31"/>
        <v>0</v>
      </c>
      <c r="AS51" s="127">
        <v>3</v>
      </c>
      <c r="AT51" s="113">
        <f t="shared" si="32"/>
        <v>0</v>
      </c>
      <c r="AU51" s="111"/>
      <c r="AV51" s="127">
        <v>3</v>
      </c>
      <c r="AW51" s="112">
        <f t="shared" si="33"/>
        <v>1</v>
      </c>
    </row>
    <row r="52" spans="1:49" x14ac:dyDescent="0.35">
      <c r="A52" s="8">
        <v>8</v>
      </c>
      <c r="B52" s="4" t="s">
        <v>62</v>
      </c>
      <c r="C52" s="4">
        <v>68</v>
      </c>
      <c r="D52" s="4" t="s">
        <v>64</v>
      </c>
      <c r="E52" s="89">
        <v>2</v>
      </c>
      <c r="F52" s="96"/>
      <c r="G52" s="96"/>
      <c r="H52" s="96"/>
      <c r="I52" s="96">
        <v>2</v>
      </c>
      <c r="J52" s="98">
        <f t="shared" si="17"/>
        <v>0</v>
      </c>
      <c r="K52" s="99"/>
      <c r="L52" s="97">
        <v>2</v>
      </c>
      <c r="M52" s="100">
        <f t="shared" si="18"/>
        <v>1</v>
      </c>
      <c r="N52" s="89">
        <v>2</v>
      </c>
      <c r="O52" s="118"/>
      <c r="P52" s="119">
        <f t="shared" si="19"/>
        <v>0</v>
      </c>
      <c r="Q52" s="118">
        <v>1</v>
      </c>
      <c r="R52" s="118"/>
      <c r="S52" s="119">
        <f t="shared" si="20"/>
        <v>1</v>
      </c>
      <c r="T52" s="119">
        <f t="shared" si="21"/>
        <v>0</v>
      </c>
      <c r="U52" s="120">
        <v>1</v>
      </c>
      <c r="V52" s="106">
        <f t="shared" si="22"/>
        <v>-50</v>
      </c>
      <c r="W52" s="120"/>
      <c r="X52" s="120">
        <v>1</v>
      </c>
      <c r="Y52" s="107">
        <f t="shared" si="23"/>
        <v>1</v>
      </c>
      <c r="Z52" s="89">
        <v>2</v>
      </c>
      <c r="AA52" s="122"/>
      <c r="AB52" s="123">
        <f t="shared" si="24"/>
        <v>0</v>
      </c>
      <c r="AC52" s="122"/>
      <c r="AD52" s="92"/>
      <c r="AE52" s="123">
        <f t="shared" si="25"/>
        <v>1</v>
      </c>
      <c r="AF52" s="123">
        <f t="shared" si="26"/>
        <v>0</v>
      </c>
      <c r="AG52" s="124">
        <v>1</v>
      </c>
      <c r="AH52" s="93">
        <f t="shared" si="27"/>
        <v>-50</v>
      </c>
      <c r="AI52" s="109"/>
      <c r="AJ52" s="124">
        <v>1</v>
      </c>
      <c r="AK52" s="94">
        <f t="shared" si="28"/>
        <v>1</v>
      </c>
      <c r="AL52" s="89">
        <v>2</v>
      </c>
      <c r="AM52" s="116"/>
      <c r="AN52" s="126">
        <f t="shared" si="29"/>
        <v>0</v>
      </c>
      <c r="AO52" s="125"/>
      <c r="AP52" s="125"/>
      <c r="AQ52" s="126">
        <f t="shared" si="30"/>
        <v>1</v>
      </c>
      <c r="AR52" s="126">
        <f t="shared" si="31"/>
        <v>0</v>
      </c>
      <c r="AS52" s="127">
        <v>1</v>
      </c>
      <c r="AT52" s="113">
        <f t="shared" si="32"/>
        <v>-50</v>
      </c>
      <c r="AU52" s="111"/>
      <c r="AV52" s="127">
        <v>1</v>
      </c>
      <c r="AW52" s="112">
        <f t="shared" si="33"/>
        <v>1</v>
      </c>
    </row>
    <row r="53" spans="1:49" x14ac:dyDescent="0.35">
      <c r="A53" s="8">
        <v>8</v>
      </c>
      <c r="B53" s="4" t="s">
        <v>62</v>
      </c>
      <c r="C53" s="4">
        <v>74</v>
      </c>
      <c r="D53" s="4" t="s">
        <v>66</v>
      </c>
      <c r="E53" s="89"/>
      <c r="F53" s="96"/>
      <c r="G53" s="96"/>
      <c r="H53" s="96"/>
      <c r="I53" s="96"/>
      <c r="J53" s="98" t="e">
        <f t="shared" si="17"/>
        <v>#DIV/0!</v>
      </c>
      <c r="K53" s="99"/>
      <c r="L53" s="97"/>
      <c r="M53" s="100" t="e">
        <f t="shared" si="18"/>
        <v>#DIV/0!</v>
      </c>
      <c r="N53" s="89"/>
      <c r="O53" s="118"/>
      <c r="P53" s="119">
        <f t="shared" si="19"/>
        <v>0</v>
      </c>
      <c r="Q53" s="118"/>
      <c r="R53" s="118"/>
      <c r="S53" s="119">
        <f t="shared" si="20"/>
        <v>0</v>
      </c>
      <c r="T53" s="119">
        <f t="shared" si="21"/>
        <v>0</v>
      </c>
      <c r="U53" s="120"/>
      <c r="V53" s="106" t="e">
        <f t="shared" si="22"/>
        <v>#DIV/0!</v>
      </c>
      <c r="W53" s="120"/>
      <c r="X53" s="120"/>
      <c r="Y53" s="107" t="e">
        <f t="shared" si="23"/>
        <v>#DIV/0!</v>
      </c>
      <c r="Z53" s="89"/>
      <c r="AA53" s="92"/>
      <c r="AB53" s="123">
        <f t="shared" si="24"/>
        <v>0</v>
      </c>
      <c r="AC53" s="122"/>
      <c r="AD53" s="92"/>
      <c r="AE53" s="123">
        <f t="shared" si="25"/>
        <v>0</v>
      </c>
      <c r="AF53" s="123">
        <f t="shared" si="26"/>
        <v>0</v>
      </c>
      <c r="AG53" s="124"/>
      <c r="AH53" s="93" t="e">
        <f t="shared" si="27"/>
        <v>#DIV/0!</v>
      </c>
      <c r="AI53" s="109"/>
      <c r="AJ53" s="124"/>
      <c r="AK53" s="94" t="e">
        <f t="shared" si="28"/>
        <v>#DIV/0!</v>
      </c>
      <c r="AL53" s="89"/>
      <c r="AM53" s="116"/>
      <c r="AN53" s="126">
        <f t="shared" si="29"/>
        <v>0</v>
      </c>
      <c r="AO53" s="125"/>
      <c r="AP53" s="125"/>
      <c r="AQ53" s="126">
        <f t="shared" si="30"/>
        <v>0</v>
      </c>
      <c r="AR53" s="126">
        <f t="shared" si="31"/>
        <v>0</v>
      </c>
      <c r="AS53" s="127"/>
      <c r="AT53" s="113" t="e">
        <f t="shared" si="32"/>
        <v>#DIV/0!</v>
      </c>
      <c r="AU53" s="111"/>
      <c r="AV53" s="127"/>
      <c r="AW53" s="112" t="e">
        <f t="shared" si="33"/>
        <v>#DIV/0!</v>
      </c>
    </row>
    <row r="54" spans="1:49" x14ac:dyDescent="0.35">
      <c r="A54" s="8">
        <v>8</v>
      </c>
      <c r="B54" s="4" t="s">
        <v>62</v>
      </c>
      <c r="C54" s="4">
        <v>78</v>
      </c>
      <c r="D54" s="4" t="s">
        <v>65</v>
      </c>
      <c r="E54" s="89"/>
      <c r="F54" s="96"/>
      <c r="G54" s="96"/>
      <c r="H54" s="96"/>
      <c r="I54" s="96"/>
      <c r="J54" s="98" t="e">
        <f t="shared" si="17"/>
        <v>#DIV/0!</v>
      </c>
      <c r="K54" s="99"/>
      <c r="L54" s="97"/>
      <c r="M54" s="100" t="e">
        <f t="shared" si="18"/>
        <v>#DIV/0!</v>
      </c>
      <c r="N54" s="89"/>
      <c r="O54" s="118"/>
      <c r="P54" s="119">
        <f t="shared" si="19"/>
        <v>0</v>
      </c>
      <c r="Q54" s="118"/>
      <c r="R54" s="118"/>
      <c r="S54" s="119">
        <f t="shared" si="20"/>
        <v>0</v>
      </c>
      <c r="T54" s="119">
        <f t="shared" si="21"/>
        <v>0</v>
      </c>
      <c r="U54" s="120"/>
      <c r="V54" s="106" t="e">
        <f t="shared" si="22"/>
        <v>#DIV/0!</v>
      </c>
      <c r="W54" s="120"/>
      <c r="X54" s="120"/>
      <c r="Y54" s="107" t="e">
        <f t="shared" si="23"/>
        <v>#DIV/0!</v>
      </c>
      <c r="Z54" s="89"/>
      <c r="AA54" s="92"/>
      <c r="AB54" s="123">
        <f t="shared" si="24"/>
        <v>0</v>
      </c>
      <c r="AC54" s="122"/>
      <c r="AD54" s="92"/>
      <c r="AE54" s="123">
        <f t="shared" si="25"/>
        <v>0</v>
      </c>
      <c r="AF54" s="123">
        <f t="shared" si="26"/>
        <v>0</v>
      </c>
      <c r="AG54" s="124"/>
      <c r="AH54" s="93" t="e">
        <f t="shared" si="27"/>
        <v>#DIV/0!</v>
      </c>
      <c r="AI54" s="109"/>
      <c r="AJ54" s="124"/>
      <c r="AK54" s="94" t="e">
        <f t="shared" si="28"/>
        <v>#DIV/0!</v>
      </c>
      <c r="AL54" s="89"/>
      <c r="AM54" s="116"/>
      <c r="AN54" s="126">
        <f t="shared" si="29"/>
        <v>0</v>
      </c>
      <c r="AO54" s="125"/>
      <c r="AP54" s="125"/>
      <c r="AQ54" s="126">
        <f t="shared" si="30"/>
        <v>0</v>
      </c>
      <c r="AR54" s="126">
        <f t="shared" si="31"/>
        <v>0</v>
      </c>
      <c r="AS54" s="127"/>
      <c r="AT54" s="113" t="e">
        <f t="shared" si="32"/>
        <v>#DIV/0!</v>
      </c>
      <c r="AU54" s="111"/>
      <c r="AV54" s="127"/>
      <c r="AW54" s="112" t="e">
        <f t="shared" si="33"/>
        <v>#DIV/0!</v>
      </c>
    </row>
    <row r="55" spans="1:49" x14ac:dyDescent="0.35">
      <c r="A55" s="8">
        <v>9</v>
      </c>
      <c r="B55" s="4" t="s">
        <v>67</v>
      </c>
      <c r="C55" s="4">
        <v>30</v>
      </c>
      <c r="D55" s="4" t="s">
        <v>69</v>
      </c>
      <c r="E55" s="89">
        <v>4</v>
      </c>
      <c r="F55" s="96"/>
      <c r="G55" s="96">
        <v>2</v>
      </c>
      <c r="H55" s="96">
        <v>2</v>
      </c>
      <c r="I55" s="96">
        <v>1</v>
      </c>
      <c r="J55" s="98">
        <f t="shared" si="17"/>
        <v>-75</v>
      </c>
      <c r="K55" s="99"/>
      <c r="L55" s="97">
        <v>1</v>
      </c>
      <c r="M55" s="100">
        <f t="shared" si="18"/>
        <v>1</v>
      </c>
      <c r="N55" s="89">
        <v>4</v>
      </c>
      <c r="O55" s="118"/>
      <c r="P55" s="119">
        <f t="shared" si="19"/>
        <v>0</v>
      </c>
      <c r="Q55" s="118"/>
      <c r="R55" s="118"/>
      <c r="S55" s="119">
        <f t="shared" si="20"/>
        <v>2</v>
      </c>
      <c r="T55" s="119">
        <f t="shared" si="21"/>
        <v>2</v>
      </c>
      <c r="U55" s="120">
        <v>1</v>
      </c>
      <c r="V55" s="106">
        <f t="shared" si="22"/>
        <v>-75</v>
      </c>
      <c r="W55" s="120"/>
      <c r="X55" s="120">
        <v>1</v>
      </c>
      <c r="Y55" s="107">
        <f t="shared" si="23"/>
        <v>1</v>
      </c>
      <c r="Z55" s="89">
        <v>4</v>
      </c>
      <c r="AA55" s="122"/>
      <c r="AB55" s="123">
        <f t="shared" si="24"/>
        <v>0</v>
      </c>
      <c r="AC55" s="122"/>
      <c r="AD55" s="122"/>
      <c r="AE55" s="123">
        <f t="shared" si="25"/>
        <v>2</v>
      </c>
      <c r="AF55" s="123">
        <f t="shared" si="26"/>
        <v>2</v>
      </c>
      <c r="AG55" s="124">
        <v>1</v>
      </c>
      <c r="AH55" s="93">
        <f t="shared" si="27"/>
        <v>-75</v>
      </c>
      <c r="AI55" s="109"/>
      <c r="AJ55" s="124">
        <v>1</v>
      </c>
      <c r="AK55" s="94">
        <f t="shared" si="28"/>
        <v>1</v>
      </c>
      <c r="AL55" s="89">
        <v>13</v>
      </c>
      <c r="AM55" s="125"/>
      <c r="AN55" s="126">
        <f t="shared" si="29"/>
        <v>0</v>
      </c>
      <c r="AO55" s="125"/>
      <c r="AP55" s="125"/>
      <c r="AQ55" s="126">
        <f t="shared" si="30"/>
        <v>2</v>
      </c>
      <c r="AR55" s="126">
        <f t="shared" si="31"/>
        <v>2</v>
      </c>
      <c r="AS55" s="127">
        <v>1</v>
      </c>
      <c r="AT55" s="113">
        <f t="shared" si="32"/>
        <v>-92.307692307692307</v>
      </c>
      <c r="AU55" s="111"/>
      <c r="AV55" s="127">
        <v>1</v>
      </c>
      <c r="AW55" s="112">
        <f t="shared" si="33"/>
        <v>1</v>
      </c>
    </row>
    <row r="56" spans="1:49" x14ac:dyDescent="0.35">
      <c r="A56" s="8">
        <v>9</v>
      </c>
      <c r="B56" s="4" t="s">
        <v>67</v>
      </c>
      <c r="C56" s="4">
        <v>34</v>
      </c>
      <c r="D56" s="4" t="s">
        <v>71</v>
      </c>
      <c r="E56" s="89"/>
      <c r="F56" s="96"/>
      <c r="G56" s="96"/>
      <c r="H56" s="96"/>
      <c r="I56" s="96"/>
      <c r="J56" s="98" t="e">
        <f t="shared" si="17"/>
        <v>#DIV/0!</v>
      </c>
      <c r="K56" s="99"/>
      <c r="L56" s="97"/>
      <c r="M56" s="100" t="e">
        <f t="shared" si="18"/>
        <v>#DIV/0!</v>
      </c>
      <c r="N56" s="89"/>
      <c r="O56" s="118"/>
      <c r="P56" s="119">
        <f t="shared" si="19"/>
        <v>0</v>
      </c>
      <c r="Q56" s="118"/>
      <c r="R56" s="118"/>
      <c r="S56" s="119">
        <f t="shared" si="20"/>
        <v>0</v>
      </c>
      <c r="T56" s="119">
        <f t="shared" si="21"/>
        <v>0</v>
      </c>
      <c r="U56" s="120"/>
      <c r="V56" s="106" t="e">
        <f t="shared" si="22"/>
        <v>#DIV/0!</v>
      </c>
      <c r="W56" s="120"/>
      <c r="X56" s="120"/>
      <c r="Y56" s="107" t="e">
        <f t="shared" si="23"/>
        <v>#DIV/0!</v>
      </c>
      <c r="Z56" s="89"/>
      <c r="AA56" s="122"/>
      <c r="AB56" s="123">
        <f t="shared" si="24"/>
        <v>0</v>
      </c>
      <c r="AC56" s="122"/>
      <c r="AD56" s="122"/>
      <c r="AE56" s="123">
        <f t="shared" si="25"/>
        <v>0</v>
      </c>
      <c r="AF56" s="123">
        <f t="shared" si="26"/>
        <v>0</v>
      </c>
      <c r="AG56" s="124"/>
      <c r="AH56" s="93" t="e">
        <f t="shared" si="27"/>
        <v>#DIV/0!</v>
      </c>
      <c r="AI56" s="109"/>
      <c r="AJ56" s="124"/>
      <c r="AK56" s="94" t="e">
        <f t="shared" si="28"/>
        <v>#DIV/0!</v>
      </c>
      <c r="AL56" s="89"/>
      <c r="AM56" s="125"/>
      <c r="AN56" s="126">
        <f t="shared" si="29"/>
        <v>0</v>
      </c>
      <c r="AO56" s="125"/>
      <c r="AP56" s="125"/>
      <c r="AQ56" s="126">
        <f t="shared" si="30"/>
        <v>0</v>
      </c>
      <c r="AR56" s="126">
        <f t="shared" si="31"/>
        <v>0</v>
      </c>
      <c r="AS56" s="127"/>
      <c r="AT56" s="113" t="e">
        <f t="shared" si="32"/>
        <v>#DIV/0!</v>
      </c>
      <c r="AU56" s="111"/>
      <c r="AV56" s="127"/>
      <c r="AW56" s="112" t="e">
        <f t="shared" si="33"/>
        <v>#DIV/0!</v>
      </c>
    </row>
    <row r="57" spans="1:49" x14ac:dyDescent="0.35">
      <c r="A57" s="8">
        <v>9</v>
      </c>
      <c r="B57" s="4" t="s">
        <v>67</v>
      </c>
      <c r="C57" s="4">
        <v>43</v>
      </c>
      <c r="D57" s="4" t="s">
        <v>72</v>
      </c>
      <c r="E57" s="89"/>
      <c r="F57" s="96"/>
      <c r="G57" s="96"/>
      <c r="H57" s="96"/>
      <c r="I57" s="96"/>
      <c r="J57" s="98" t="e">
        <f t="shared" si="17"/>
        <v>#DIV/0!</v>
      </c>
      <c r="K57" s="99"/>
      <c r="L57" s="97"/>
      <c r="M57" s="100" t="e">
        <f t="shared" si="18"/>
        <v>#DIV/0!</v>
      </c>
      <c r="N57" s="89"/>
      <c r="O57" s="118"/>
      <c r="P57" s="119">
        <f t="shared" si="19"/>
        <v>0</v>
      </c>
      <c r="Q57" s="118"/>
      <c r="R57" s="118"/>
      <c r="S57" s="119">
        <f t="shared" si="20"/>
        <v>0</v>
      </c>
      <c r="T57" s="119">
        <f t="shared" si="21"/>
        <v>0</v>
      </c>
      <c r="U57" s="120"/>
      <c r="V57" s="106" t="e">
        <f t="shared" si="22"/>
        <v>#DIV/0!</v>
      </c>
      <c r="W57" s="120"/>
      <c r="X57" s="120"/>
      <c r="Y57" s="107" t="e">
        <f t="shared" si="23"/>
        <v>#DIV/0!</v>
      </c>
      <c r="Z57" s="89"/>
      <c r="AA57" s="122"/>
      <c r="AB57" s="123">
        <f t="shared" si="24"/>
        <v>0</v>
      </c>
      <c r="AC57" s="122"/>
      <c r="AD57" s="122"/>
      <c r="AE57" s="123">
        <f t="shared" si="25"/>
        <v>0</v>
      </c>
      <c r="AF57" s="123">
        <f t="shared" si="26"/>
        <v>0</v>
      </c>
      <c r="AG57" s="124"/>
      <c r="AH57" s="93" t="e">
        <f t="shared" si="27"/>
        <v>#DIV/0!</v>
      </c>
      <c r="AI57" s="109"/>
      <c r="AJ57" s="124"/>
      <c r="AK57" s="94" t="e">
        <f t="shared" si="28"/>
        <v>#DIV/0!</v>
      </c>
      <c r="AL57" s="89"/>
      <c r="AM57" s="125"/>
      <c r="AN57" s="126">
        <f t="shared" si="29"/>
        <v>0</v>
      </c>
      <c r="AO57" s="125"/>
      <c r="AP57" s="125"/>
      <c r="AQ57" s="126">
        <f t="shared" si="30"/>
        <v>0</v>
      </c>
      <c r="AR57" s="126">
        <f t="shared" si="31"/>
        <v>0</v>
      </c>
      <c r="AS57" s="127"/>
      <c r="AT57" s="113" t="e">
        <f t="shared" si="32"/>
        <v>#DIV/0!</v>
      </c>
      <c r="AU57" s="111"/>
      <c r="AV57" s="127"/>
      <c r="AW57" s="112" t="e">
        <f t="shared" si="33"/>
        <v>#DIV/0!</v>
      </c>
    </row>
    <row r="58" spans="1:49" x14ac:dyDescent="0.35">
      <c r="A58" s="8">
        <v>9</v>
      </c>
      <c r="B58" s="4" t="s">
        <v>67</v>
      </c>
      <c r="C58" s="4">
        <v>45</v>
      </c>
      <c r="D58" s="4" t="s">
        <v>68</v>
      </c>
      <c r="E58" s="89"/>
      <c r="F58" s="96"/>
      <c r="G58" s="96"/>
      <c r="H58" s="96"/>
      <c r="I58" s="96"/>
      <c r="J58" s="98" t="e">
        <f t="shared" si="17"/>
        <v>#DIV/0!</v>
      </c>
      <c r="K58" s="99"/>
      <c r="L58" s="97"/>
      <c r="M58" s="100" t="e">
        <f t="shared" si="18"/>
        <v>#DIV/0!</v>
      </c>
      <c r="N58" s="89"/>
      <c r="O58" s="118"/>
      <c r="P58" s="119">
        <f t="shared" si="19"/>
        <v>0</v>
      </c>
      <c r="Q58" s="118"/>
      <c r="R58" s="118"/>
      <c r="S58" s="119">
        <f t="shared" si="20"/>
        <v>0</v>
      </c>
      <c r="T58" s="119">
        <f t="shared" si="21"/>
        <v>0</v>
      </c>
      <c r="U58" s="120"/>
      <c r="V58" s="106" t="e">
        <f t="shared" si="22"/>
        <v>#DIV/0!</v>
      </c>
      <c r="W58" s="120"/>
      <c r="X58" s="120"/>
      <c r="Y58" s="107" t="e">
        <f t="shared" si="23"/>
        <v>#DIV/0!</v>
      </c>
      <c r="Z58" s="89"/>
      <c r="AA58" s="122"/>
      <c r="AB58" s="123">
        <f t="shared" si="24"/>
        <v>0</v>
      </c>
      <c r="AC58" s="122"/>
      <c r="AD58" s="122"/>
      <c r="AE58" s="123">
        <f t="shared" si="25"/>
        <v>0</v>
      </c>
      <c r="AF58" s="123">
        <f t="shared" si="26"/>
        <v>0</v>
      </c>
      <c r="AG58" s="124"/>
      <c r="AH58" s="93" t="e">
        <f t="shared" si="27"/>
        <v>#DIV/0!</v>
      </c>
      <c r="AI58" s="109"/>
      <c r="AJ58" s="124"/>
      <c r="AK58" s="94" t="e">
        <f t="shared" si="28"/>
        <v>#DIV/0!</v>
      </c>
      <c r="AL58" s="89"/>
      <c r="AM58" s="125"/>
      <c r="AN58" s="126">
        <f t="shared" si="29"/>
        <v>0</v>
      </c>
      <c r="AO58" s="125"/>
      <c r="AP58" s="125"/>
      <c r="AQ58" s="126">
        <f t="shared" si="30"/>
        <v>0</v>
      </c>
      <c r="AR58" s="126">
        <f t="shared" si="31"/>
        <v>0</v>
      </c>
      <c r="AS58" s="127"/>
      <c r="AT58" s="113" t="e">
        <f t="shared" si="32"/>
        <v>#DIV/0!</v>
      </c>
      <c r="AU58" s="111"/>
      <c r="AV58" s="127"/>
      <c r="AW58" s="112" t="e">
        <f t="shared" si="33"/>
        <v>#DIV/0!</v>
      </c>
    </row>
    <row r="59" spans="1:49" x14ac:dyDescent="0.35">
      <c r="A59" s="8">
        <v>9</v>
      </c>
      <c r="B59" s="4" t="s">
        <v>67</v>
      </c>
      <c r="C59" s="4">
        <v>62</v>
      </c>
      <c r="D59" s="4" t="s">
        <v>73</v>
      </c>
      <c r="E59" s="89"/>
      <c r="F59" s="96"/>
      <c r="G59" s="96"/>
      <c r="H59" s="96"/>
      <c r="I59" s="96"/>
      <c r="J59" s="98" t="e">
        <f t="shared" si="17"/>
        <v>#DIV/0!</v>
      </c>
      <c r="K59" s="99"/>
      <c r="L59" s="97"/>
      <c r="M59" s="100" t="e">
        <f t="shared" si="18"/>
        <v>#DIV/0!</v>
      </c>
      <c r="N59" s="89"/>
      <c r="O59" s="118"/>
      <c r="P59" s="119">
        <f t="shared" si="19"/>
        <v>0</v>
      </c>
      <c r="Q59" s="118"/>
      <c r="R59" s="118"/>
      <c r="S59" s="119">
        <f t="shared" si="20"/>
        <v>0</v>
      </c>
      <c r="T59" s="119">
        <f t="shared" si="21"/>
        <v>0</v>
      </c>
      <c r="U59" s="120"/>
      <c r="V59" s="106" t="e">
        <f t="shared" si="22"/>
        <v>#DIV/0!</v>
      </c>
      <c r="W59" s="120"/>
      <c r="X59" s="120"/>
      <c r="Y59" s="107" t="e">
        <f t="shared" si="23"/>
        <v>#DIV/0!</v>
      </c>
      <c r="Z59" s="89"/>
      <c r="AA59" s="122"/>
      <c r="AB59" s="123">
        <f t="shared" si="24"/>
        <v>0</v>
      </c>
      <c r="AC59" s="122"/>
      <c r="AD59" s="92"/>
      <c r="AE59" s="123">
        <f t="shared" si="25"/>
        <v>0</v>
      </c>
      <c r="AF59" s="123">
        <f t="shared" si="26"/>
        <v>0</v>
      </c>
      <c r="AG59" s="124"/>
      <c r="AH59" s="93" t="e">
        <f t="shared" si="27"/>
        <v>#DIV/0!</v>
      </c>
      <c r="AI59" s="109"/>
      <c r="AJ59" s="124"/>
      <c r="AK59" s="94" t="e">
        <f t="shared" si="28"/>
        <v>#DIV/0!</v>
      </c>
      <c r="AL59" s="89"/>
      <c r="AM59" s="116"/>
      <c r="AN59" s="126">
        <f t="shared" si="29"/>
        <v>0</v>
      </c>
      <c r="AO59" s="125"/>
      <c r="AP59" s="125"/>
      <c r="AQ59" s="126">
        <f t="shared" si="30"/>
        <v>0</v>
      </c>
      <c r="AR59" s="126">
        <f t="shared" si="31"/>
        <v>0</v>
      </c>
      <c r="AS59" s="127"/>
      <c r="AT59" s="113" t="e">
        <f t="shared" si="32"/>
        <v>#DIV/0!</v>
      </c>
      <c r="AU59" s="111"/>
      <c r="AV59" s="127"/>
      <c r="AW59" s="112" t="e">
        <f t="shared" si="33"/>
        <v>#DIV/0!</v>
      </c>
    </row>
    <row r="60" spans="1:49" x14ac:dyDescent="0.35">
      <c r="A60" s="8">
        <v>9</v>
      </c>
      <c r="B60" s="4" t="s">
        <v>67</v>
      </c>
      <c r="C60" s="4">
        <v>82</v>
      </c>
      <c r="D60" s="4" t="s">
        <v>70</v>
      </c>
      <c r="E60" s="89"/>
      <c r="F60" s="96"/>
      <c r="G60" s="96"/>
      <c r="H60" s="96"/>
      <c r="I60" s="96"/>
      <c r="J60" s="98" t="e">
        <f t="shared" si="17"/>
        <v>#DIV/0!</v>
      </c>
      <c r="K60" s="99"/>
      <c r="L60" s="97"/>
      <c r="M60" s="100" t="e">
        <f t="shared" si="18"/>
        <v>#DIV/0!</v>
      </c>
      <c r="N60" s="89"/>
      <c r="O60" s="118"/>
      <c r="P60" s="119">
        <f t="shared" si="19"/>
        <v>0</v>
      </c>
      <c r="Q60" s="118"/>
      <c r="R60" s="118"/>
      <c r="S60" s="119">
        <f t="shared" si="20"/>
        <v>0</v>
      </c>
      <c r="T60" s="119">
        <f t="shared" si="21"/>
        <v>0</v>
      </c>
      <c r="U60" s="120"/>
      <c r="V60" s="106" t="e">
        <f t="shared" si="22"/>
        <v>#DIV/0!</v>
      </c>
      <c r="W60" s="120"/>
      <c r="X60" s="120"/>
      <c r="Y60" s="107" t="e">
        <f t="shared" si="23"/>
        <v>#DIV/0!</v>
      </c>
      <c r="Z60" s="89"/>
      <c r="AA60" s="92"/>
      <c r="AB60" s="123">
        <f t="shared" si="24"/>
        <v>0</v>
      </c>
      <c r="AC60" s="122"/>
      <c r="AD60" s="92"/>
      <c r="AE60" s="123">
        <f t="shared" si="25"/>
        <v>0</v>
      </c>
      <c r="AF60" s="123">
        <f t="shared" si="26"/>
        <v>0</v>
      </c>
      <c r="AG60" s="124"/>
      <c r="AH60" s="93" t="e">
        <f t="shared" si="27"/>
        <v>#DIV/0!</v>
      </c>
      <c r="AI60" s="109"/>
      <c r="AJ60" s="124"/>
      <c r="AK60" s="94" t="e">
        <f t="shared" si="28"/>
        <v>#DIV/0!</v>
      </c>
      <c r="AL60" s="89"/>
      <c r="AM60" s="116">
        <v>2</v>
      </c>
      <c r="AN60" s="126">
        <f t="shared" si="29"/>
        <v>2</v>
      </c>
      <c r="AO60" s="116"/>
      <c r="AP60" s="125"/>
      <c r="AQ60" s="126">
        <f t="shared" si="30"/>
        <v>0</v>
      </c>
      <c r="AR60" s="126">
        <f t="shared" si="31"/>
        <v>0</v>
      </c>
      <c r="AS60" s="127">
        <v>2</v>
      </c>
      <c r="AT60" s="113" t="e">
        <f t="shared" si="32"/>
        <v>#DIV/0!</v>
      </c>
      <c r="AU60" s="111"/>
      <c r="AV60" s="127">
        <v>2</v>
      </c>
      <c r="AW60" s="112">
        <f t="shared" si="33"/>
        <v>1</v>
      </c>
    </row>
    <row r="61" spans="1:49" x14ac:dyDescent="0.35">
      <c r="A61" s="8">
        <v>10</v>
      </c>
      <c r="B61" s="4" t="s">
        <v>10</v>
      </c>
      <c r="C61" s="4">
        <v>13</v>
      </c>
      <c r="D61" s="4" t="s">
        <v>18</v>
      </c>
      <c r="E61" s="89">
        <v>641</v>
      </c>
      <c r="F61" s="96">
        <v>59</v>
      </c>
      <c r="G61" s="96">
        <v>24</v>
      </c>
      <c r="H61" s="96">
        <v>14</v>
      </c>
      <c r="I61" s="96">
        <v>739</v>
      </c>
      <c r="J61" s="98">
        <f t="shared" si="17"/>
        <v>15.288611544461778</v>
      </c>
      <c r="K61" s="99">
        <v>4148</v>
      </c>
      <c r="L61" s="97">
        <v>714</v>
      </c>
      <c r="M61" s="100">
        <f t="shared" si="18"/>
        <v>0.96617050067658994</v>
      </c>
      <c r="N61" s="89">
        <v>657</v>
      </c>
      <c r="O61" s="118">
        <v>67</v>
      </c>
      <c r="P61" s="119">
        <f t="shared" si="19"/>
        <v>126</v>
      </c>
      <c r="Q61" s="118">
        <v>47</v>
      </c>
      <c r="R61" s="118"/>
      <c r="S61" s="119">
        <f t="shared" si="20"/>
        <v>71</v>
      </c>
      <c r="T61" s="119">
        <f t="shared" si="21"/>
        <v>14</v>
      </c>
      <c r="U61" s="120">
        <v>759</v>
      </c>
      <c r="V61" s="106">
        <f t="shared" si="22"/>
        <v>15.52511415525114</v>
      </c>
      <c r="W61" s="120">
        <v>4174</v>
      </c>
      <c r="X61" s="120">
        <v>738</v>
      </c>
      <c r="Y61" s="107">
        <f t="shared" si="23"/>
        <v>0.97233201581027673</v>
      </c>
      <c r="Z61" s="89">
        <v>681</v>
      </c>
      <c r="AA61" s="122">
        <v>54</v>
      </c>
      <c r="AB61" s="123">
        <f t="shared" si="24"/>
        <v>180</v>
      </c>
      <c r="AC61" s="122">
        <v>37</v>
      </c>
      <c r="AD61" s="122">
        <v>23</v>
      </c>
      <c r="AE61" s="123">
        <f t="shared" si="25"/>
        <v>108</v>
      </c>
      <c r="AF61" s="123">
        <f t="shared" si="26"/>
        <v>37</v>
      </c>
      <c r="AG61" s="124">
        <v>775</v>
      </c>
      <c r="AH61" s="93">
        <f t="shared" si="27"/>
        <v>13.803230543318648</v>
      </c>
      <c r="AI61" s="124">
        <v>4272</v>
      </c>
      <c r="AJ61" s="124">
        <v>758</v>
      </c>
      <c r="AK61" s="94">
        <f t="shared" si="28"/>
        <v>0.97806451612903222</v>
      </c>
      <c r="AL61" s="89">
        <v>704</v>
      </c>
      <c r="AM61" s="125">
        <v>64</v>
      </c>
      <c r="AN61" s="126">
        <f t="shared" si="29"/>
        <v>244</v>
      </c>
      <c r="AO61" s="125">
        <v>39</v>
      </c>
      <c r="AP61" s="125">
        <v>21</v>
      </c>
      <c r="AQ61" s="126">
        <f t="shared" si="30"/>
        <v>147</v>
      </c>
      <c r="AR61" s="126">
        <f t="shared" si="31"/>
        <v>58</v>
      </c>
      <c r="AS61" s="127">
        <v>799</v>
      </c>
      <c r="AT61" s="113">
        <f t="shared" si="32"/>
        <v>13.494318181818182</v>
      </c>
      <c r="AU61" s="127">
        <v>4267</v>
      </c>
      <c r="AV61" s="127">
        <v>767</v>
      </c>
      <c r="AW61" s="112">
        <f t="shared" si="33"/>
        <v>0.95994993742177726</v>
      </c>
    </row>
    <row r="62" spans="1:49" x14ac:dyDescent="0.35">
      <c r="A62" s="8">
        <v>10</v>
      </c>
      <c r="B62" s="4" t="s">
        <v>10</v>
      </c>
      <c r="C62" s="4">
        <v>41</v>
      </c>
      <c r="D62" s="4" t="s">
        <v>13</v>
      </c>
      <c r="E62" s="89">
        <v>16</v>
      </c>
      <c r="F62" s="96"/>
      <c r="G62" s="96"/>
      <c r="H62" s="96"/>
      <c r="I62" s="96">
        <v>13</v>
      </c>
      <c r="J62" s="98">
        <f t="shared" si="17"/>
        <v>-18.75</v>
      </c>
      <c r="K62" s="99"/>
      <c r="L62" s="97">
        <v>11</v>
      </c>
      <c r="M62" s="100">
        <f t="shared" si="18"/>
        <v>0.84615384615384615</v>
      </c>
      <c r="N62" s="89">
        <v>15</v>
      </c>
      <c r="O62" s="118"/>
      <c r="P62" s="119">
        <f t="shared" si="19"/>
        <v>0</v>
      </c>
      <c r="Q62" s="118">
        <v>1</v>
      </c>
      <c r="R62" s="118"/>
      <c r="S62" s="119">
        <f t="shared" si="20"/>
        <v>1</v>
      </c>
      <c r="T62" s="119">
        <f t="shared" si="21"/>
        <v>0</v>
      </c>
      <c r="U62" s="120">
        <v>12</v>
      </c>
      <c r="V62" s="106">
        <f t="shared" si="22"/>
        <v>-20</v>
      </c>
      <c r="W62" s="120"/>
      <c r="X62" s="120">
        <v>10</v>
      </c>
      <c r="Y62" s="107">
        <f t="shared" si="23"/>
        <v>0.83333333333333337</v>
      </c>
      <c r="Z62" s="89">
        <v>13</v>
      </c>
      <c r="AA62" s="122"/>
      <c r="AB62" s="123">
        <f t="shared" si="24"/>
        <v>0</v>
      </c>
      <c r="AC62" s="122"/>
      <c r="AD62" s="122"/>
      <c r="AE62" s="123">
        <f t="shared" si="25"/>
        <v>1</v>
      </c>
      <c r="AF62" s="123">
        <f t="shared" si="26"/>
        <v>0</v>
      </c>
      <c r="AG62" s="124">
        <v>12</v>
      </c>
      <c r="AH62" s="93">
        <f t="shared" si="27"/>
        <v>-7.6923076923076925</v>
      </c>
      <c r="AI62" s="109"/>
      <c r="AJ62" s="124">
        <v>10</v>
      </c>
      <c r="AK62" s="94">
        <f t="shared" si="28"/>
        <v>0.83333333333333337</v>
      </c>
      <c r="AL62" s="89">
        <v>13</v>
      </c>
      <c r="AM62" s="125"/>
      <c r="AN62" s="126">
        <f t="shared" si="29"/>
        <v>0</v>
      </c>
      <c r="AO62" s="125"/>
      <c r="AP62" s="125"/>
      <c r="AQ62" s="126">
        <f t="shared" si="30"/>
        <v>1</v>
      </c>
      <c r="AR62" s="126">
        <f t="shared" si="31"/>
        <v>0</v>
      </c>
      <c r="AS62" s="127">
        <v>12</v>
      </c>
      <c r="AT62" s="113">
        <f t="shared" si="32"/>
        <v>-7.6923076923076925</v>
      </c>
      <c r="AU62" s="111"/>
      <c r="AV62" s="127">
        <v>10</v>
      </c>
      <c r="AW62" s="112">
        <f t="shared" si="33"/>
        <v>0.83333333333333337</v>
      </c>
    </row>
    <row r="63" spans="1:49" x14ac:dyDescent="0.35">
      <c r="A63" s="8">
        <v>10</v>
      </c>
      <c r="B63" s="4" t="s">
        <v>10</v>
      </c>
      <c r="C63" s="4">
        <v>42</v>
      </c>
      <c r="D63" s="4" t="s">
        <v>14</v>
      </c>
      <c r="E63" s="89"/>
      <c r="F63" s="96"/>
      <c r="G63" s="96"/>
      <c r="H63" s="96"/>
      <c r="I63" s="96"/>
      <c r="J63" s="98" t="e">
        <f t="shared" si="17"/>
        <v>#DIV/0!</v>
      </c>
      <c r="K63" s="99"/>
      <c r="L63" s="97"/>
      <c r="M63" s="100" t="e">
        <f t="shared" si="18"/>
        <v>#DIV/0!</v>
      </c>
      <c r="N63" s="89"/>
      <c r="O63" s="118"/>
      <c r="P63" s="119">
        <f t="shared" si="19"/>
        <v>0</v>
      </c>
      <c r="Q63" s="118"/>
      <c r="R63" s="118"/>
      <c r="S63" s="119">
        <f t="shared" si="20"/>
        <v>0</v>
      </c>
      <c r="T63" s="119">
        <f t="shared" si="21"/>
        <v>0</v>
      </c>
      <c r="U63" s="120"/>
      <c r="V63" s="106" t="e">
        <f t="shared" si="22"/>
        <v>#DIV/0!</v>
      </c>
      <c r="W63" s="120"/>
      <c r="X63" s="120"/>
      <c r="Y63" s="107" t="e">
        <f t="shared" si="23"/>
        <v>#DIV/0!</v>
      </c>
      <c r="Z63" s="89"/>
      <c r="AA63" s="122"/>
      <c r="AB63" s="123">
        <f t="shared" si="24"/>
        <v>0</v>
      </c>
      <c r="AC63" s="122"/>
      <c r="AD63" s="122"/>
      <c r="AE63" s="123">
        <f t="shared" si="25"/>
        <v>0</v>
      </c>
      <c r="AF63" s="123">
        <f t="shared" si="26"/>
        <v>0</v>
      </c>
      <c r="AG63" s="124"/>
      <c r="AH63" s="93" t="e">
        <f t="shared" si="27"/>
        <v>#DIV/0!</v>
      </c>
      <c r="AI63" s="109"/>
      <c r="AJ63" s="124"/>
      <c r="AK63" s="94" t="e">
        <f t="shared" si="28"/>
        <v>#DIV/0!</v>
      </c>
      <c r="AL63" s="89"/>
      <c r="AM63" s="125"/>
      <c r="AN63" s="126">
        <f t="shared" si="29"/>
        <v>0</v>
      </c>
      <c r="AO63" s="125"/>
      <c r="AP63" s="125"/>
      <c r="AQ63" s="126">
        <f t="shared" si="30"/>
        <v>0</v>
      </c>
      <c r="AR63" s="126">
        <f t="shared" si="31"/>
        <v>0</v>
      </c>
      <c r="AS63" s="127"/>
      <c r="AT63" s="113" t="e">
        <f t="shared" si="32"/>
        <v>#DIV/0!</v>
      </c>
      <c r="AU63" s="111"/>
      <c r="AV63" s="127"/>
      <c r="AW63" s="112" t="e">
        <f t="shared" si="33"/>
        <v>#DIV/0!</v>
      </c>
    </row>
    <row r="64" spans="1:49" x14ac:dyDescent="0.35">
      <c r="A64" s="8">
        <v>10</v>
      </c>
      <c r="B64" s="4" t="s">
        <v>10</v>
      </c>
      <c r="C64" s="4">
        <v>79</v>
      </c>
      <c r="D64" s="4" t="s">
        <v>11</v>
      </c>
      <c r="E64" s="89">
        <v>1</v>
      </c>
      <c r="F64" s="96"/>
      <c r="G64" s="96"/>
      <c r="H64" s="96"/>
      <c r="I64" s="96">
        <v>1</v>
      </c>
      <c r="J64" s="98">
        <f t="shared" si="17"/>
        <v>0</v>
      </c>
      <c r="K64" s="99"/>
      <c r="L64" s="97">
        <v>1</v>
      </c>
      <c r="M64" s="100">
        <f t="shared" si="18"/>
        <v>1</v>
      </c>
      <c r="N64" s="89">
        <v>1</v>
      </c>
      <c r="O64" s="118"/>
      <c r="P64" s="119">
        <f t="shared" si="19"/>
        <v>0</v>
      </c>
      <c r="Q64" s="118"/>
      <c r="R64" s="118"/>
      <c r="S64" s="119">
        <f t="shared" si="20"/>
        <v>0</v>
      </c>
      <c r="T64" s="119">
        <f t="shared" si="21"/>
        <v>0</v>
      </c>
      <c r="U64" s="120">
        <v>1</v>
      </c>
      <c r="V64" s="106">
        <f t="shared" si="22"/>
        <v>0</v>
      </c>
      <c r="W64" s="120"/>
      <c r="X64" s="120">
        <v>1</v>
      </c>
      <c r="Y64" s="107">
        <f t="shared" si="23"/>
        <v>1</v>
      </c>
      <c r="Z64" s="89">
        <v>1</v>
      </c>
      <c r="AA64" s="92"/>
      <c r="AB64" s="123">
        <f t="shared" si="24"/>
        <v>0</v>
      </c>
      <c r="AC64" s="122"/>
      <c r="AD64" s="92"/>
      <c r="AE64" s="123">
        <f t="shared" si="25"/>
        <v>0</v>
      </c>
      <c r="AF64" s="123">
        <f t="shared" si="26"/>
        <v>0</v>
      </c>
      <c r="AG64" s="124">
        <v>1</v>
      </c>
      <c r="AH64" s="93">
        <f t="shared" si="27"/>
        <v>0</v>
      </c>
      <c r="AI64" s="109"/>
      <c r="AJ64" s="124">
        <v>1</v>
      </c>
      <c r="AK64" s="94">
        <f t="shared" si="28"/>
        <v>1</v>
      </c>
      <c r="AL64" s="89">
        <v>1</v>
      </c>
      <c r="AM64" s="116"/>
      <c r="AN64" s="126">
        <f t="shared" si="29"/>
        <v>0</v>
      </c>
      <c r="AO64" s="125"/>
      <c r="AP64" s="125"/>
      <c r="AQ64" s="126">
        <f t="shared" si="30"/>
        <v>0</v>
      </c>
      <c r="AR64" s="126">
        <f t="shared" si="31"/>
        <v>0</v>
      </c>
      <c r="AS64" s="127">
        <v>1</v>
      </c>
      <c r="AT64" s="113">
        <f t="shared" si="32"/>
        <v>0</v>
      </c>
      <c r="AU64" s="111"/>
      <c r="AV64" s="127">
        <v>1</v>
      </c>
      <c r="AW64" s="112">
        <f t="shared" si="33"/>
        <v>1</v>
      </c>
    </row>
    <row r="65" spans="1:49" x14ac:dyDescent="0.35">
      <c r="A65" s="8">
        <v>10</v>
      </c>
      <c r="B65" s="4" t="s">
        <v>10</v>
      </c>
      <c r="C65" s="4">
        <v>81</v>
      </c>
      <c r="D65" s="4" t="s">
        <v>15</v>
      </c>
      <c r="E65" s="89"/>
      <c r="F65" s="96"/>
      <c r="G65" s="96"/>
      <c r="H65" s="96"/>
      <c r="I65" s="96"/>
      <c r="J65" s="98" t="e">
        <f t="shared" si="17"/>
        <v>#DIV/0!</v>
      </c>
      <c r="K65" s="99"/>
      <c r="L65" s="97"/>
      <c r="M65" s="100" t="e">
        <f t="shared" si="18"/>
        <v>#DIV/0!</v>
      </c>
      <c r="N65" s="89"/>
      <c r="O65" s="118"/>
      <c r="P65" s="119">
        <f t="shared" si="19"/>
        <v>0</v>
      </c>
      <c r="Q65" s="118"/>
      <c r="R65" s="118"/>
      <c r="S65" s="119">
        <f t="shared" si="20"/>
        <v>0</v>
      </c>
      <c r="T65" s="119">
        <f t="shared" si="21"/>
        <v>0</v>
      </c>
      <c r="U65" s="120"/>
      <c r="V65" s="106" t="e">
        <f t="shared" si="22"/>
        <v>#DIV/0!</v>
      </c>
      <c r="W65" s="120"/>
      <c r="X65" s="120"/>
      <c r="Y65" s="107" t="e">
        <f t="shared" si="23"/>
        <v>#DIV/0!</v>
      </c>
      <c r="Z65" s="89"/>
      <c r="AA65" s="92"/>
      <c r="AB65" s="123">
        <f t="shared" si="24"/>
        <v>0</v>
      </c>
      <c r="AC65" s="122"/>
      <c r="AD65" s="92"/>
      <c r="AE65" s="123">
        <f t="shared" si="25"/>
        <v>0</v>
      </c>
      <c r="AF65" s="123">
        <f t="shared" si="26"/>
        <v>0</v>
      </c>
      <c r="AG65" s="124"/>
      <c r="AH65" s="93" t="e">
        <f t="shared" si="27"/>
        <v>#DIV/0!</v>
      </c>
      <c r="AI65" s="109"/>
      <c r="AJ65" s="124"/>
      <c r="AK65" s="94" t="e">
        <f t="shared" si="28"/>
        <v>#DIV/0!</v>
      </c>
      <c r="AL65" s="89"/>
      <c r="AM65" s="116"/>
      <c r="AN65" s="126">
        <f t="shared" si="29"/>
        <v>0</v>
      </c>
      <c r="AO65" s="116"/>
      <c r="AP65" s="116"/>
      <c r="AQ65" s="126">
        <f t="shared" si="30"/>
        <v>0</v>
      </c>
      <c r="AR65" s="126">
        <f t="shared" si="31"/>
        <v>0</v>
      </c>
      <c r="AS65" s="127"/>
      <c r="AT65" s="113" t="e">
        <f t="shared" si="32"/>
        <v>#DIV/0!</v>
      </c>
      <c r="AU65" s="111"/>
      <c r="AV65" s="127"/>
      <c r="AW65" s="112" t="e">
        <f t="shared" si="33"/>
        <v>#DIV/0!</v>
      </c>
    </row>
    <row r="66" spans="1:49" x14ac:dyDescent="0.35">
      <c r="A66" s="8">
        <v>10</v>
      </c>
      <c r="B66" s="4" t="s">
        <v>10</v>
      </c>
      <c r="C66" s="4">
        <v>85</v>
      </c>
      <c r="D66" s="4" t="s">
        <v>12</v>
      </c>
      <c r="E66" s="89"/>
      <c r="F66" s="96"/>
      <c r="G66" s="96"/>
      <c r="H66" s="96"/>
      <c r="I66" s="96"/>
      <c r="J66" s="98" t="e">
        <f t="shared" si="17"/>
        <v>#DIV/0!</v>
      </c>
      <c r="K66" s="99"/>
      <c r="L66" s="97"/>
      <c r="M66" s="100" t="e">
        <f t="shared" si="18"/>
        <v>#DIV/0!</v>
      </c>
      <c r="N66" s="89"/>
      <c r="O66" s="118"/>
      <c r="P66" s="119">
        <f t="shared" si="19"/>
        <v>0</v>
      </c>
      <c r="Q66" s="118"/>
      <c r="R66" s="118"/>
      <c r="S66" s="119">
        <f t="shared" si="20"/>
        <v>0</v>
      </c>
      <c r="T66" s="119">
        <f t="shared" si="21"/>
        <v>0</v>
      </c>
      <c r="U66" s="120"/>
      <c r="V66" s="106" t="e">
        <f t="shared" si="22"/>
        <v>#DIV/0!</v>
      </c>
      <c r="W66" s="120"/>
      <c r="X66" s="120"/>
      <c r="Y66" s="107" t="e">
        <f t="shared" si="23"/>
        <v>#DIV/0!</v>
      </c>
      <c r="Z66" s="89"/>
      <c r="AA66" s="92"/>
      <c r="AB66" s="123">
        <f t="shared" si="24"/>
        <v>0</v>
      </c>
      <c r="AC66" s="122"/>
      <c r="AD66" s="92"/>
      <c r="AE66" s="123">
        <f t="shared" si="25"/>
        <v>0</v>
      </c>
      <c r="AF66" s="123">
        <f t="shared" si="26"/>
        <v>0</v>
      </c>
      <c r="AG66" s="124"/>
      <c r="AH66" s="93" t="e">
        <f t="shared" si="27"/>
        <v>#DIV/0!</v>
      </c>
      <c r="AI66" s="109"/>
      <c r="AJ66" s="124"/>
      <c r="AK66" s="94" t="e">
        <f t="shared" si="28"/>
        <v>#DIV/0!</v>
      </c>
      <c r="AL66" s="89"/>
      <c r="AM66" s="116"/>
      <c r="AN66" s="126">
        <f t="shared" si="29"/>
        <v>0</v>
      </c>
      <c r="AO66" s="116"/>
      <c r="AP66" s="116"/>
      <c r="AQ66" s="126">
        <f t="shared" si="30"/>
        <v>0</v>
      </c>
      <c r="AR66" s="126">
        <f t="shared" si="31"/>
        <v>0</v>
      </c>
      <c r="AS66" s="127"/>
      <c r="AT66" s="113" t="e">
        <f t="shared" si="32"/>
        <v>#DIV/0!</v>
      </c>
      <c r="AU66" s="111"/>
      <c r="AV66" s="127"/>
      <c r="AW66" s="112" t="e">
        <f t="shared" si="33"/>
        <v>#DIV/0!</v>
      </c>
    </row>
    <row r="67" spans="1:49" x14ac:dyDescent="0.35">
      <c r="A67" s="8">
        <v>10</v>
      </c>
      <c r="B67" s="4" t="s">
        <v>10</v>
      </c>
      <c r="C67" s="4">
        <v>86</v>
      </c>
      <c r="D67" s="4" t="s">
        <v>17</v>
      </c>
      <c r="E67" s="89"/>
      <c r="F67" s="96"/>
      <c r="G67" s="96"/>
      <c r="H67" s="96"/>
      <c r="I67" s="96"/>
      <c r="J67" s="98" t="e">
        <f t="shared" si="17"/>
        <v>#DIV/0!</v>
      </c>
      <c r="K67" s="99"/>
      <c r="L67" s="97"/>
      <c r="M67" s="100" t="e">
        <f t="shared" si="18"/>
        <v>#DIV/0!</v>
      </c>
      <c r="N67" s="89"/>
      <c r="O67" s="118"/>
      <c r="P67" s="119">
        <f t="shared" si="19"/>
        <v>0</v>
      </c>
      <c r="Q67" s="118"/>
      <c r="R67" s="118"/>
      <c r="S67" s="119">
        <f t="shared" si="20"/>
        <v>0</v>
      </c>
      <c r="T67" s="119">
        <f t="shared" si="21"/>
        <v>0</v>
      </c>
      <c r="U67" s="120"/>
      <c r="V67" s="106" t="e">
        <f t="shared" si="22"/>
        <v>#DIV/0!</v>
      </c>
      <c r="W67" s="120"/>
      <c r="X67" s="120"/>
      <c r="Y67" s="107" t="e">
        <f t="shared" si="23"/>
        <v>#DIV/0!</v>
      </c>
      <c r="Z67" s="89"/>
      <c r="AA67" s="92"/>
      <c r="AB67" s="123">
        <f t="shared" si="24"/>
        <v>0</v>
      </c>
      <c r="AC67" s="122"/>
      <c r="AD67" s="92"/>
      <c r="AE67" s="123">
        <f t="shared" si="25"/>
        <v>0</v>
      </c>
      <c r="AF67" s="123">
        <f t="shared" si="26"/>
        <v>0</v>
      </c>
      <c r="AG67" s="124"/>
      <c r="AH67" s="93" t="e">
        <f t="shared" si="27"/>
        <v>#DIV/0!</v>
      </c>
      <c r="AI67" s="109"/>
      <c r="AJ67" s="124"/>
      <c r="AK67" s="94" t="e">
        <f t="shared" si="28"/>
        <v>#DIV/0!</v>
      </c>
      <c r="AL67" s="89"/>
      <c r="AM67" s="116"/>
      <c r="AN67" s="126">
        <f t="shared" si="29"/>
        <v>0</v>
      </c>
      <c r="AO67" s="116"/>
      <c r="AP67" s="116"/>
      <c r="AQ67" s="126">
        <f t="shared" si="30"/>
        <v>0</v>
      </c>
      <c r="AR67" s="126">
        <f t="shared" si="31"/>
        <v>0</v>
      </c>
      <c r="AS67" s="127"/>
      <c r="AT67" s="113" t="e">
        <f t="shared" si="32"/>
        <v>#DIV/0!</v>
      </c>
      <c r="AU67" s="111"/>
      <c r="AV67" s="127"/>
      <c r="AW67" s="112" t="e">
        <f t="shared" si="33"/>
        <v>#DIV/0!</v>
      </c>
    </row>
    <row r="68" spans="1:49" ht="15" thickBot="1" x14ac:dyDescent="0.4">
      <c r="A68" s="9">
        <v>10</v>
      </c>
      <c r="B68" s="5" t="s">
        <v>10</v>
      </c>
      <c r="C68" s="5">
        <v>89</v>
      </c>
      <c r="D68" s="5" t="s">
        <v>16</v>
      </c>
      <c r="E68" s="90">
        <v>2</v>
      </c>
      <c r="F68" s="101"/>
      <c r="G68" s="101"/>
      <c r="H68" s="101"/>
      <c r="I68" s="101">
        <v>2</v>
      </c>
      <c r="J68" s="25">
        <f t="shared" si="17"/>
        <v>0</v>
      </c>
      <c r="K68" s="102"/>
      <c r="L68" s="101">
        <v>2</v>
      </c>
      <c r="M68" s="139">
        <f t="shared" si="18"/>
        <v>1</v>
      </c>
      <c r="N68" s="90">
        <v>2</v>
      </c>
      <c r="O68" s="143"/>
      <c r="P68" s="144">
        <f t="shared" si="19"/>
        <v>0</v>
      </c>
      <c r="Q68" s="143"/>
      <c r="R68" s="143"/>
      <c r="S68" s="144">
        <f t="shared" si="20"/>
        <v>0</v>
      </c>
      <c r="T68" s="144">
        <f t="shared" si="21"/>
        <v>0</v>
      </c>
      <c r="U68" s="144">
        <v>2</v>
      </c>
      <c r="V68" s="145">
        <f t="shared" si="22"/>
        <v>0</v>
      </c>
      <c r="W68" s="144"/>
      <c r="X68" s="144">
        <v>2</v>
      </c>
      <c r="Y68" s="146">
        <f t="shared" si="23"/>
        <v>1</v>
      </c>
      <c r="Z68" s="90">
        <v>2</v>
      </c>
      <c r="AA68" s="147"/>
      <c r="AB68" s="148">
        <f t="shared" si="24"/>
        <v>0</v>
      </c>
      <c r="AC68" s="149"/>
      <c r="AD68" s="147"/>
      <c r="AE68" s="148">
        <f t="shared" si="25"/>
        <v>0</v>
      </c>
      <c r="AF68" s="148">
        <f t="shared" si="26"/>
        <v>0</v>
      </c>
      <c r="AG68" s="148">
        <v>2</v>
      </c>
      <c r="AH68" s="150">
        <f t="shared" si="27"/>
        <v>0</v>
      </c>
      <c r="AI68" s="151"/>
      <c r="AJ68" s="148">
        <v>2</v>
      </c>
      <c r="AK68" s="152">
        <f t="shared" si="28"/>
        <v>1</v>
      </c>
      <c r="AL68" s="90">
        <v>2</v>
      </c>
      <c r="AM68" s="153"/>
      <c r="AN68" s="154">
        <f t="shared" si="29"/>
        <v>0</v>
      </c>
      <c r="AO68" s="153"/>
      <c r="AP68" s="153"/>
      <c r="AQ68" s="154">
        <f t="shared" si="30"/>
        <v>0</v>
      </c>
      <c r="AR68" s="154">
        <f t="shared" si="31"/>
        <v>0</v>
      </c>
      <c r="AS68" s="154">
        <v>2</v>
      </c>
      <c r="AT68" s="155">
        <f t="shared" si="32"/>
        <v>0</v>
      </c>
      <c r="AU68" s="156"/>
      <c r="AV68" s="154">
        <v>2</v>
      </c>
      <c r="AW68" s="157">
        <f t="shared" si="33"/>
        <v>1</v>
      </c>
    </row>
    <row r="69" spans="1:49" x14ac:dyDescent="0.35">
      <c r="A69" s="2"/>
      <c r="B69" s="15"/>
      <c r="C69" s="15"/>
      <c r="D69" s="17" t="s">
        <v>74</v>
      </c>
      <c r="E69" s="12">
        <f>SUBTOTAL(9,E9:E68)</f>
        <v>828</v>
      </c>
      <c r="F69" s="12">
        <f>SUBTOTAL(9,F9:F68)</f>
        <v>65</v>
      </c>
      <c r="G69" s="12">
        <f>SUBTOTAL(9,G9:G68)</f>
        <v>36</v>
      </c>
      <c r="H69" s="12">
        <f>SUBTOTAL(9,H9:H68)</f>
        <v>19</v>
      </c>
      <c r="I69" s="88">
        <f>SUBTOTAL(9,I9:I68)</f>
        <v>903</v>
      </c>
      <c r="J69" s="13">
        <f t="shared" si="17"/>
        <v>9.0579710144927539</v>
      </c>
      <c r="K69" s="12">
        <f>SUBTOTAL(9,K9:K68)</f>
        <v>4148</v>
      </c>
      <c r="L69" s="12">
        <f>SUBTOTAL(9,L9:L68)</f>
        <v>866</v>
      </c>
      <c r="M69" s="18">
        <f t="shared" si="18"/>
        <v>0.95902547065337762</v>
      </c>
      <c r="N69" s="14">
        <f t="shared" ref="N69:T69" si="34">SUBTOTAL(9,N9:N68)</f>
        <v>840</v>
      </c>
      <c r="O69" s="88">
        <f t="shared" si="34"/>
        <v>70</v>
      </c>
      <c r="P69" s="88">
        <f t="shared" si="34"/>
        <v>135</v>
      </c>
      <c r="Q69" s="88">
        <f t="shared" si="34"/>
        <v>52</v>
      </c>
      <c r="R69" s="88">
        <f t="shared" si="34"/>
        <v>0</v>
      </c>
      <c r="S69" s="88">
        <f t="shared" si="34"/>
        <v>88</v>
      </c>
      <c r="T69" s="88">
        <f t="shared" si="34"/>
        <v>19</v>
      </c>
      <c r="U69" s="88">
        <f>SUM(U9:U68)</f>
        <v>921</v>
      </c>
      <c r="V69" s="141">
        <f t="shared" si="22"/>
        <v>9.6428571428571441</v>
      </c>
      <c r="W69" s="88">
        <f>SUBTOTAL(9,W9:W68)</f>
        <v>4174</v>
      </c>
      <c r="X69" s="88">
        <f>SUBTOTAL(9,X9:X68)</f>
        <v>889</v>
      </c>
      <c r="Y69" s="142">
        <f t="shared" si="23"/>
        <v>0.96525515743756785</v>
      </c>
      <c r="Z69" s="88">
        <f t="shared" ref="Z69:AG69" si="35">SUBTOTAL(9,Z9:Z68)</f>
        <v>857</v>
      </c>
      <c r="AA69" s="88">
        <f t="shared" si="35"/>
        <v>58</v>
      </c>
      <c r="AB69" s="88">
        <f t="shared" si="35"/>
        <v>193</v>
      </c>
      <c r="AC69" s="88">
        <f t="shared" si="35"/>
        <v>41</v>
      </c>
      <c r="AD69" s="88">
        <f t="shared" si="35"/>
        <v>25</v>
      </c>
      <c r="AE69" s="88">
        <f t="shared" si="35"/>
        <v>129</v>
      </c>
      <c r="AF69" s="88">
        <f t="shared" si="35"/>
        <v>44</v>
      </c>
      <c r="AG69" s="88">
        <f t="shared" si="35"/>
        <v>938</v>
      </c>
      <c r="AH69" s="141">
        <f t="shared" si="27"/>
        <v>9.4515752625437575</v>
      </c>
      <c r="AI69" s="88">
        <f>SUBTOTAL(9,AI9:AI68)</f>
        <v>4272</v>
      </c>
      <c r="AJ69" s="88">
        <f>SUBTOTAL(9,AJ9:AJ68)</f>
        <v>912</v>
      </c>
      <c r="AK69" s="142">
        <f t="shared" si="28"/>
        <v>0.97228144989339016</v>
      </c>
      <c r="AL69" s="88">
        <f t="shared" ref="AL69:AS69" si="36">SUBTOTAL(9,AL9:AL68)</f>
        <v>874</v>
      </c>
      <c r="AM69" s="88">
        <f t="shared" si="36"/>
        <v>66</v>
      </c>
      <c r="AN69" s="88">
        <f t="shared" si="36"/>
        <v>259</v>
      </c>
      <c r="AO69" s="88">
        <f t="shared" si="36"/>
        <v>45</v>
      </c>
      <c r="AP69" s="88">
        <f t="shared" si="36"/>
        <v>26</v>
      </c>
      <c r="AQ69" s="88">
        <f t="shared" si="36"/>
        <v>174</v>
      </c>
      <c r="AR69" s="88">
        <f t="shared" si="36"/>
        <v>70</v>
      </c>
      <c r="AS69" s="88">
        <f t="shared" si="36"/>
        <v>959</v>
      </c>
      <c r="AT69" s="141">
        <f t="shared" si="32"/>
        <v>9.7254004576659039</v>
      </c>
      <c r="AU69" s="88">
        <f>SUBTOTAL(9,AU9:AU68)</f>
        <v>4267</v>
      </c>
      <c r="AV69" s="88">
        <f>SUBTOTAL(9,AV9:AV68)</f>
        <v>918</v>
      </c>
      <c r="AW69" s="142">
        <f t="shared" si="33"/>
        <v>0.95724713242961423</v>
      </c>
    </row>
    <row r="70" spans="1:49" x14ac:dyDescent="0.35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5">
      <c r="C71" s="6"/>
      <c r="D71" s="6"/>
      <c r="E71" s="6"/>
    </row>
    <row r="72" spans="1:49" x14ac:dyDescent="0.35">
      <c r="B72" s="11"/>
    </row>
    <row r="73" spans="1:49" x14ac:dyDescent="0.35">
      <c r="B73" s="11" t="s">
        <v>80</v>
      </c>
    </row>
    <row r="74" spans="1:49" x14ac:dyDescent="0.35">
      <c r="B74" s="11" t="s">
        <v>81</v>
      </c>
    </row>
  </sheetData>
  <autoFilter ref="A8:J68"/>
  <sortState ref="A9:AW69">
    <sortCondition ref="A9:A69"/>
  </sortState>
  <mergeCells count="42">
    <mergeCell ref="S6:T7"/>
    <mergeCell ref="U6:U8"/>
    <mergeCell ref="V6:V8"/>
    <mergeCell ref="AV6:AV8"/>
    <mergeCell ref="AW6:AW8"/>
    <mergeCell ref="AL6:AL8"/>
    <mergeCell ref="AM6:AM8"/>
    <mergeCell ref="AN6:AN8"/>
    <mergeCell ref="AO6:AP7"/>
    <mergeCell ref="AQ6:AR7"/>
    <mergeCell ref="AS6:AS8"/>
    <mergeCell ref="AT6:AT8"/>
    <mergeCell ref="AU6:AU8"/>
    <mergeCell ref="AK6:AK8"/>
    <mergeCell ref="AB6:AB8"/>
    <mergeCell ref="AC6:AD7"/>
    <mergeCell ref="AE6:AF7"/>
    <mergeCell ref="AI6:AI8"/>
    <mergeCell ref="AJ6:AJ8"/>
    <mergeCell ref="A2:E2"/>
    <mergeCell ref="X6:X8"/>
    <mergeCell ref="Y6:Y8"/>
    <mergeCell ref="AG6:AG8"/>
    <mergeCell ref="AH6:AH8"/>
    <mergeCell ref="Z6:Z8"/>
    <mergeCell ref="AA6:AA8"/>
    <mergeCell ref="W6:W8"/>
    <mergeCell ref="J6:J8"/>
    <mergeCell ref="K6:K8"/>
    <mergeCell ref="L6:L8"/>
    <mergeCell ref="M6:M8"/>
    <mergeCell ref="N6:N8"/>
    <mergeCell ref="O6:O8"/>
    <mergeCell ref="P6:P8"/>
    <mergeCell ref="Q6:R7"/>
    <mergeCell ref="D5:I5"/>
    <mergeCell ref="A6:B7"/>
    <mergeCell ref="C6:D7"/>
    <mergeCell ref="E6:E8"/>
    <mergeCell ref="F6:F8"/>
    <mergeCell ref="G6:H7"/>
    <mergeCell ref="I6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Visi PVM moketojai</vt:lpstr>
      <vt:lpstr>FA PVM mokėtojai </vt:lpstr>
      <vt:lpstr>LT JA PVM mokėtojai </vt:lpstr>
      <vt:lpstr>UJA PVM mokėtojai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2020-01-03T13:37:24Z</dcterms:modified>
</cp:coreProperties>
</file>