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45621"/>
</workbook>
</file>

<file path=xl/calcChain.xml><?xml version="1.0" encoding="utf-8"?>
<calcChain xmlns="http://schemas.openxmlformats.org/spreadsheetml/2006/main"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T33" i="12"/>
  <c r="T66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N46" i="13" s="1"/>
  <c r="AB50" i="13"/>
  <c r="AN50" i="13" s="1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V69" i="12" l="1"/>
  <c r="AZ69" i="12"/>
  <c r="AS69" i="11" l="1"/>
  <c r="AJ69" i="11"/>
  <c r="AG69" i="11"/>
  <c r="X69" i="11"/>
  <c r="AM69" i="12"/>
  <c r="AI69" i="12"/>
  <c r="Z69" i="12"/>
  <c r="X69" i="12"/>
  <c r="M69" i="12"/>
  <c r="K69" i="12"/>
  <c r="AV69" i="8"/>
  <c r="AM69" i="8"/>
  <c r="AI69" i="8"/>
  <c r="Z69" i="8"/>
  <c r="X69" i="8"/>
  <c r="M69" i="8"/>
  <c r="K69" i="8"/>
  <c r="I69" i="8"/>
  <c r="I69" i="11"/>
  <c r="H69" i="11"/>
  <c r="U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3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W68" i="12"/>
  <c r="W67" i="12"/>
  <c r="W66" i="12"/>
  <c r="W65" i="12"/>
  <c r="W64" i="12"/>
  <c r="W63" i="12"/>
  <c r="W62" i="12"/>
  <c r="W61" i="12"/>
  <c r="W60" i="12"/>
  <c r="W59" i="12"/>
  <c r="W58" i="12"/>
  <c r="W57" i="12"/>
  <c r="W56" i="12"/>
  <c r="W55" i="12"/>
  <c r="W54" i="12"/>
  <c r="W53" i="12"/>
  <c r="W52" i="12"/>
  <c r="W51" i="12"/>
  <c r="W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N14" i="13" s="1"/>
  <c r="AB61" i="13"/>
  <c r="AN61" i="13" s="1"/>
  <c r="AB10" i="13"/>
  <c r="AN10" i="13" s="1"/>
  <c r="AB29" i="13"/>
  <c r="AN29" i="13" s="1"/>
  <c r="AB15" i="13"/>
  <c r="AN15" i="13" s="1"/>
  <c r="AB22" i="13"/>
  <c r="AN22" i="13" s="1"/>
  <c r="AB23" i="13"/>
  <c r="AN23" i="13" s="1"/>
  <c r="AB24" i="13"/>
  <c r="AN24" i="13" s="1"/>
  <c r="AB34" i="13"/>
  <c r="AN34" i="13" s="1"/>
  <c r="AB40" i="13"/>
  <c r="AN40" i="13" s="1"/>
  <c r="AB55" i="13"/>
  <c r="AN55" i="13" s="1"/>
  <c r="AB41" i="13"/>
  <c r="AN41" i="13" s="1"/>
  <c r="AB11" i="13"/>
  <c r="AN11" i="13" s="1"/>
  <c r="AB56" i="13"/>
  <c r="AN56" i="13" s="1"/>
  <c r="AB35" i="13"/>
  <c r="AN35" i="13" s="1"/>
  <c r="AB12" i="13"/>
  <c r="AN12" i="13" s="1"/>
  <c r="AB30" i="13"/>
  <c r="AN30" i="13" s="1"/>
  <c r="AB62" i="13"/>
  <c r="AN62" i="13" s="1"/>
  <c r="AB63" i="13"/>
  <c r="AN63" i="13" s="1"/>
  <c r="AB57" i="13"/>
  <c r="AN57" i="13" s="1"/>
  <c r="AB58" i="13"/>
  <c r="AN58" i="13" s="1"/>
  <c r="AB16" i="13"/>
  <c r="AN16" i="13" s="1"/>
  <c r="AB42" i="13"/>
  <c r="AN42" i="13" s="1"/>
  <c r="AB31" i="13"/>
  <c r="AN31" i="13" s="1"/>
  <c r="AB17" i="13"/>
  <c r="AN17" i="13" s="1"/>
  <c r="AB18" i="13"/>
  <c r="AN18" i="13" s="1"/>
  <c r="AB19" i="13"/>
  <c r="AN19" i="13" s="1"/>
  <c r="AB43" i="13"/>
  <c r="AN43" i="13" s="1"/>
  <c r="AB25" i="13"/>
  <c r="AN25" i="13" s="1"/>
  <c r="AB26" i="13"/>
  <c r="AN26" i="13" s="1"/>
  <c r="AB36" i="13"/>
  <c r="AN36" i="13" s="1"/>
  <c r="AB32" i="13"/>
  <c r="AN32" i="13" s="1"/>
  <c r="AB13" i="13"/>
  <c r="AN13" i="13" s="1"/>
  <c r="AB51" i="13"/>
  <c r="AN51" i="13" s="1"/>
  <c r="AB59" i="13"/>
  <c r="AN59" i="13" s="1"/>
  <c r="AB47" i="13"/>
  <c r="AN47" i="13" s="1"/>
  <c r="AB44" i="13"/>
  <c r="AN44" i="13" s="1"/>
  <c r="AB37" i="13"/>
  <c r="AN37" i="13" s="1"/>
  <c r="AB38" i="13"/>
  <c r="AN38" i="13" s="1"/>
  <c r="AB52" i="13"/>
  <c r="AN52" i="13" s="1"/>
  <c r="AB20" i="13"/>
  <c r="AN20" i="13" s="1"/>
  <c r="AB45" i="13"/>
  <c r="AN45" i="13" s="1"/>
  <c r="AB21" i="13"/>
  <c r="AN21" i="13" s="1"/>
  <c r="AB39" i="13"/>
  <c r="AN39" i="13" s="1"/>
  <c r="AB53" i="13"/>
  <c r="AN53" i="13" s="1"/>
  <c r="AB27" i="13"/>
  <c r="AN27" i="13" s="1"/>
  <c r="AB48" i="13"/>
  <c r="AN48" i="13" s="1"/>
  <c r="AB54" i="13"/>
  <c r="AN54" i="13" s="1"/>
  <c r="AB64" i="13"/>
  <c r="AN64" i="13" s="1"/>
  <c r="AB65" i="13"/>
  <c r="AN65" i="13" s="1"/>
  <c r="AB60" i="13"/>
  <c r="AN60" i="13" s="1"/>
  <c r="AB33" i="13"/>
  <c r="AN33" i="13" s="1"/>
  <c r="AB66" i="13"/>
  <c r="AN66" i="13" s="1"/>
  <c r="AB67" i="13"/>
  <c r="AN67" i="13" s="1"/>
  <c r="AB49" i="13"/>
  <c r="AN49" i="13" s="1"/>
  <c r="AB28" i="13"/>
  <c r="AN28" i="13" s="1"/>
  <c r="AB68" i="13"/>
  <c r="AN68" i="13" s="1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S14" i="13"/>
  <c r="AE14" i="13" s="1"/>
  <c r="AQ14" i="13" s="1"/>
  <c r="S61" i="13"/>
  <c r="AE61" i="13" s="1"/>
  <c r="AQ61" i="13" s="1"/>
  <c r="S10" i="13"/>
  <c r="AE10" i="13" s="1"/>
  <c r="AQ10" i="13" s="1"/>
  <c r="S29" i="13"/>
  <c r="AE29" i="13" s="1"/>
  <c r="AQ29" i="13" s="1"/>
  <c r="S15" i="13"/>
  <c r="AE15" i="13" s="1"/>
  <c r="AQ15" i="13" s="1"/>
  <c r="S22" i="13"/>
  <c r="AE22" i="13" s="1"/>
  <c r="AQ22" i="13" s="1"/>
  <c r="S23" i="13"/>
  <c r="AE23" i="13" s="1"/>
  <c r="AQ23" i="13" s="1"/>
  <c r="S24" i="13"/>
  <c r="AE24" i="13" s="1"/>
  <c r="AQ24" i="13" s="1"/>
  <c r="S34" i="13"/>
  <c r="AE34" i="13" s="1"/>
  <c r="AQ34" i="13" s="1"/>
  <c r="S40" i="13"/>
  <c r="AE40" i="13" s="1"/>
  <c r="AQ40" i="13" s="1"/>
  <c r="S55" i="13"/>
  <c r="AE55" i="13" s="1"/>
  <c r="AQ55" i="13" s="1"/>
  <c r="S41" i="13"/>
  <c r="AE41" i="13" s="1"/>
  <c r="AQ41" i="13" s="1"/>
  <c r="S11" i="13"/>
  <c r="AE11" i="13" s="1"/>
  <c r="AQ11" i="13" s="1"/>
  <c r="S56" i="13"/>
  <c r="AE56" i="13" s="1"/>
  <c r="AQ56" i="13" s="1"/>
  <c r="S35" i="13"/>
  <c r="AE35" i="13" s="1"/>
  <c r="AQ35" i="13" s="1"/>
  <c r="S12" i="13"/>
  <c r="AE12" i="13" s="1"/>
  <c r="AQ12" i="13" s="1"/>
  <c r="S30" i="13"/>
  <c r="AE30" i="13" s="1"/>
  <c r="AQ30" i="13" s="1"/>
  <c r="S62" i="13"/>
  <c r="AE62" i="13" s="1"/>
  <c r="AQ62" i="13" s="1"/>
  <c r="S63" i="13"/>
  <c r="AE63" i="13" s="1"/>
  <c r="AQ63" i="13" s="1"/>
  <c r="S57" i="13"/>
  <c r="AE57" i="13" s="1"/>
  <c r="AQ57" i="13" s="1"/>
  <c r="S58" i="13"/>
  <c r="AE58" i="13" s="1"/>
  <c r="AQ58" i="13" s="1"/>
  <c r="S16" i="13"/>
  <c r="AE16" i="13" s="1"/>
  <c r="AQ16" i="13" s="1"/>
  <c r="S42" i="13"/>
  <c r="S31" i="13"/>
  <c r="AE31" i="13" s="1"/>
  <c r="AQ31" i="13" s="1"/>
  <c r="S17" i="13"/>
  <c r="AE17" i="13" s="1"/>
  <c r="AQ17" i="13" s="1"/>
  <c r="S18" i="13"/>
  <c r="AE18" i="13" s="1"/>
  <c r="AQ18" i="13" s="1"/>
  <c r="S19" i="13"/>
  <c r="AE19" i="13" s="1"/>
  <c r="AQ19" i="13" s="1"/>
  <c r="S43" i="13"/>
  <c r="AE43" i="13" s="1"/>
  <c r="AQ43" i="13" s="1"/>
  <c r="S25" i="13"/>
  <c r="AE25" i="13" s="1"/>
  <c r="AQ25" i="13" s="1"/>
  <c r="S26" i="13"/>
  <c r="AE26" i="13" s="1"/>
  <c r="AQ26" i="13" s="1"/>
  <c r="S36" i="13"/>
  <c r="AE36" i="13" s="1"/>
  <c r="AQ36" i="13" s="1"/>
  <c r="S32" i="13"/>
  <c r="AE32" i="13" s="1"/>
  <c r="AQ32" i="13" s="1"/>
  <c r="S13" i="13"/>
  <c r="AE13" i="13" s="1"/>
  <c r="AQ13" i="13" s="1"/>
  <c r="S51" i="13"/>
  <c r="AE51" i="13" s="1"/>
  <c r="AQ51" i="13" s="1"/>
  <c r="S59" i="13"/>
  <c r="AE59" i="13" s="1"/>
  <c r="AQ59" i="13" s="1"/>
  <c r="S47" i="13"/>
  <c r="AE47" i="13" s="1"/>
  <c r="AQ47" i="13" s="1"/>
  <c r="S44" i="13"/>
  <c r="AE44" i="13" s="1"/>
  <c r="AQ44" i="13" s="1"/>
  <c r="S37" i="13"/>
  <c r="AE37" i="13" s="1"/>
  <c r="AQ37" i="13" s="1"/>
  <c r="S38" i="13"/>
  <c r="AE38" i="13" s="1"/>
  <c r="AQ38" i="13" s="1"/>
  <c r="S52" i="13"/>
  <c r="AE52" i="13" s="1"/>
  <c r="AQ52" i="13" s="1"/>
  <c r="S20" i="13"/>
  <c r="AE20" i="13" s="1"/>
  <c r="AQ20" i="13" s="1"/>
  <c r="S45" i="13"/>
  <c r="AE45" i="13" s="1"/>
  <c r="AQ45" i="13" s="1"/>
  <c r="S21" i="13"/>
  <c r="AE21" i="13" s="1"/>
  <c r="AQ21" i="13" s="1"/>
  <c r="S39" i="13"/>
  <c r="AE39" i="13" s="1"/>
  <c r="AQ39" i="13" s="1"/>
  <c r="S53" i="13"/>
  <c r="AE53" i="13" s="1"/>
  <c r="AQ53" i="13" s="1"/>
  <c r="S27" i="13"/>
  <c r="AE27" i="13" s="1"/>
  <c r="AQ27" i="13" s="1"/>
  <c r="S48" i="13"/>
  <c r="AE48" i="13" s="1"/>
  <c r="AQ48" i="13" s="1"/>
  <c r="S54" i="13"/>
  <c r="AE54" i="13" s="1"/>
  <c r="AQ54" i="13" s="1"/>
  <c r="S64" i="13"/>
  <c r="AE64" i="13" s="1"/>
  <c r="AQ64" i="13" s="1"/>
  <c r="S65" i="13"/>
  <c r="AE65" i="13" s="1"/>
  <c r="AQ65" i="13" s="1"/>
  <c r="S60" i="13"/>
  <c r="AE60" i="13" s="1"/>
  <c r="AQ60" i="13" s="1"/>
  <c r="S33" i="13"/>
  <c r="AE33" i="13" s="1"/>
  <c r="AQ33" i="13" s="1"/>
  <c r="S66" i="13"/>
  <c r="AE66" i="13" s="1"/>
  <c r="AQ66" i="13" s="1"/>
  <c r="S67" i="13"/>
  <c r="AE67" i="13" s="1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AT14" i="8" s="1"/>
  <c r="T61" i="8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AT68" i="8" s="1"/>
  <c r="T46" i="8"/>
  <c r="AG46" i="8" s="1"/>
  <c r="AT46" i="8" s="1"/>
  <c r="T50" i="8"/>
  <c r="AG50" i="8" s="1"/>
  <c r="AT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T14" i="13"/>
  <c r="AF14" i="13" s="1"/>
  <c r="AR14" i="13" s="1"/>
  <c r="T61" i="13"/>
  <c r="AF61" i="13" s="1"/>
  <c r="AR61" i="13" s="1"/>
  <c r="T10" i="13"/>
  <c r="AF10" i="13" s="1"/>
  <c r="AR10" i="13" s="1"/>
  <c r="T29" i="13"/>
  <c r="T15" i="13"/>
  <c r="AF15" i="13" s="1"/>
  <c r="AR15" i="13" s="1"/>
  <c r="T22" i="13"/>
  <c r="AF22" i="13" s="1"/>
  <c r="AR22" i="13" s="1"/>
  <c r="T23" i="13"/>
  <c r="AF23" i="13" s="1"/>
  <c r="AR23" i="13" s="1"/>
  <c r="T24" i="13"/>
  <c r="AF24" i="13" s="1"/>
  <c r="AR24" i="13" s="1"/>
  <c r="T34" i="13"/>
  <c r="AF34" i="13" s="1"/>
  <c r="AR34" i="13" s="1"/>
  <c r="T40" i="13"/>
  <c r="AF40" i="13" s="1"/>
  <c r="AR40" i="13" s="1"/>
  <c r="T55" i="13"/>
  <c r="AF55" i="13" s="1"/>
  <c r="AR55" i="13" s="1"/>
  <c r="T41" i="13"/>
  <c r="AF41" i="13" s="1"/>
  <c r="AR41" i="13" s="1"/>
  <c r="T11" i="13"/>
  <c r="AF11" i="13" s="1"/>
  <c r="AR11" i="13" s="1"/>
  <c r="T56" i="13"/>
  <c r="AF56" i="13" s="1"/>
  <c r="AR56" i="13" s="1"/>
  <c r="T35" i="13"/>
  <c r="AF35" i="13" s="1"/>
  <c r="AR35" i="13" s="1"/>
  <c r="T12" i="13"/>
  <c r="AF12" i="13" s="1"/>
  <c r="AR12" i="13" s="1"/>
  <c r="T30" i="13"/>
  <c r="AF30" i="13" s="1"/>
  <c r="AR30" i="13" s="1"/>
  <c r="T62" i="13"/>
  <c r="AF62" i="13" s="1"/>
  <c r="AR62" i="13" s="1"/>
  <c r="T63" i="13"/>
  <c r="AF63" i="13" s="1"/>
  <c r="AR63" i="13" s="1"/>
  <c r="T57" i="13"/>
  <c r="AF57" i="13" s="1"/>
  <c r="AR57" i="13" s="1"/>
  <c r="T58" i="13"/>
  <c r="AF58" i="13" s="1"/>
  <c r="AR58" i="13" s="1"/>
  <c r="T16" i="13"/>
  <c r="AF16" i="13" s="1"/>
  <c r="AR16" i="13" s="1"/>
  <c r="T42" i="13"/>
  <c r="AF42" i="13" s="1"/>
  <c r="AR42" i="13" s="1"/>
  <c r="T31" i="13"/>
  <c r="AF31" i="13" s="1"/>
  <c r="AR31" i="13" s="1"/>
  <c r="T17" i="13"/>
  <c r="AF17" i="13" s="1"/>
  <c r="AR17" i="13" s="1"/>
  <c r="T18" i="13"/>
  <c r="AF18" i="13" s="1"/>
  <c r="AR18" i="13" s="1"/>
  <c r="T19" i="13"/>
  <c r="AF19" i="13" s="1"/>
  <c r="AR19" i="13" s="1"/>
  <c r="T43" i="13"/>
  <c r="AF43" i="13" s="1"/>
  <c r="AR43" i="13" s="1"/>
  <c r="T25" i="13"/>
  <c r="AF25" i="13" s="1"/>
  <c r="AR25" i="13" s="1"/>
  <c r="T26" i="13"/>
  <c r="AF26" i="13" s="1"/>
  <c r="AR26" i="13" s="1"/>
  <c r="T36" i="13"/>
  <c r="AF36" i="13" s="1"/>
  <c r="AR36" i="13" s="1"/>
  <c r="T32" i="13"/>
  <c r="AF32" i="13" s="1"/>
  <c r="AR32" i="13" s="1"/>
  <c r="T13" i="13"/>
  <c r="AF13" i="13" s="1"/>
  <c r="AR13" i="13" s="1"/>
  <c r="T51" i="13"/>
  <c r="AF51" i="13" s="1"/>
  <c r="AR51" i="13" s="1"/>
  <c r="T59" i="13"/>
  <c r="AF59" i="13" s="1"/>
  <c r="AR59" i="13" s="1"/>
  <c r="T47" i="13"/>
  <c r="T44" i="13"/>
  <c r="AF44" i="13" s="1"/>
  <c r="AR44" i="13" s="1"/>
  <c r="T37" i="13"/>
  <c r="AF37" i="13" s="1"/>
  <c r="AR37" i="13" s="1"/>
  <c r="T38" i="13"/>
  <c r="AF38" i="13" s="1"/>
  <c r="AR38" i="13" s="1"/>
  <c r="T52" i="13"/>
  <c r="AF52" i="13" s="1"/>
  <c r="AR52" i="13" s="1"/>
  <c r="T20" i="13"/>
  <c r="AF20" i="13" s="1"/>
  <c r="AR20" i="13" s="1"/>
  <c r="T45" i="13"/>
  <c r="AF45" i="13" s="1"/>
  <c r="AR45" i="13" s="1"/>
  <c r="T21" i="13"/>
  <c r="AF21" i="13" s="1"/>
  <c r="AR21" i="13" s="1"/>
  <c r="T39" i="13"/>
  <c r="AF39" i="13" s="1"/>
  <c r="AR39" i="13" s="1"/>
  <c r="T53" i="13"/>
  <c r="AF53" i="13" s="1"/>
  <c r="AR53" i="13" s="1"/>
  <c r="T27" i="13"/>
  <c r="AF27" i="13" s="1"/>
  <c r="AR27" i="13" s="1"/>
  <c r="T48" i="13"/>
  <c r="AF48" i="13" s="1"/>
  <c r="AR48" i="13" s="1"/>
  <c r="T54" i="13"/>
  <c r="AF54" i="13" s="1"/>
  <c r="AR54" i="13" s="1"/>
  <c r="T64" i="13"/>
  <c r="AF64" i="13" s="1"/>
  <c r="AR64" i="13" s="1"/>
  <c r="T65" i="13"/>
  <c r="AF65" i="13" s="1"/>
  <c r="AR65" i="13" s="1"/>
  <c r="T60" i="13"/>
  <c r="AF60" i="13" s="1"/>
  <c r="AR60" i="13" s="1"/>
  <c r="T33" i="13"/>
  <c r="AF33" i="13" s="1"/>
  <c r="AR33" i="13" s="1"/>
  <c r="T66" i="13"/>
  <c r="AF66" i="13" s="1"/>
  <c r="AR66" i="13" s="1"/>
  <c r="T67" i="13"/>
  <c r="AF67" i="13" s="1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U9" i="8"/>
  <c r="AH9" i="8" s="1"/>
  <c r="AU9" i="8" s="1"/>
  <c r="U50" i="12"/>
  <c r="AH50" i="12" s="1"/>
  <c r="AU50" i="12" s="1"/>
  <c r="AF29" i="11"/>
  <c r="AR29" i="11" s="1"/>
  <c r="AB53" i="11"/>
  <c r="AN53" i="11" s="1"/>
  <c r="AB14" i="11"/>
  <c r="AN14" i="11" s="1"/>
  <c r="T9" i="11"/>
  <c r="AF9" i="11" s="1"/>
  <c r="AR9" i="11" s="1"/>
  <c r="S9" i="11"/>
  <c r="AE9" i="11" s="1"/>
  <c r="AQ9" i="11" s="1"/>
  <c r="P9" i="11"/>
  <c r="AB9" i="11" s="1"/>
  <c r="AN9" i="11" s="1"/>
  <c r="S9" i="13"/>
  <c r="AE9" i="13" s="1"/>
  <c r="AQ9" i="13" s="1"/>
  <c r="T9" i="13"/>
  <c r="AF9" i="13" s="1"/>
  <c r="AR9" i="13" s="1"/>
  <c r="AF29" i="13"/>
  <c r="AR29" i="13" s="1"/>
  <c r="AF47" i="13"/>
  <c r="AR47" i="13" s="1"/>
  <c r="AE42" i="13"/>
  <c r="AQ42" i="13" s="1"/>
  <c r="P9" i="13"/>
  <c r="AB9" i="13" s="1"/>
  <c r="AN9" i="13" s="1"/>
  <c r="AG66" i="12"/>
  <c r="AT66" i="12" s="1"/>
  <c r="T9" i="12"/>
  <c r="AG9" i="12" s="1"/>
  <c r="AT9" i="12" s="1"/>
  <c r="AG23" i="12"/>
  <c r="AT23" i="12" s="1"/>
  <c r="U14" i="12"/>
  <c r="AH14" i="12" s="1"/>
  <c r="AU14" i="12" s="1"/>
  <c r="U61" i="12"/>
  <c r="AH61" i="12" s="1"/>
  <c r="AU61" i="12" s="1"/>
  <c r="U10" i="12"/>
  <c r="AH10" i="12" s="1"/>
  <c r="AU10" i="12" s="1"/>
  <c r="U29" i="12"/>
  <c r="AH29" i="12" s="1"/>
  <c r="AU29" i="12" s="1"/>
  <c r="U15" i="12"/>
  <c r="AH15" i="12" s="1"/>
  <c r="AU15" i="12" s="1"/>
  <c r="U22" i="12"/>
  <c r="AH22" i="12" s="1"/>
  <c r="AU22" i="12" s="1"/>
  <c r="U23" i="12"/>
  <c r="AH23" i="12" s="1"/>
  <c r="AU23" i="12" s="1"/>
  <c r="U24" i="12"/>
  <c r="AH24" i="12" s="1"/>
  <c r="AU24" i="12" s="1"/>
  <c r="U34" i="12"/>
  <c r="AH34" i="12" s="1"/>
  <c r="AU34" i="12" s="1"/>
  <c r="U40" i="12"/>
  <c r="AH40" i="12" s="1"/>
  <c r="AU40" i="12" s="1"/>
  <c r="U55" i="12"/>
  <c r="AH55" i="12" s="1"/>
  <c r="AU55" i="12" s="1"/>
  <c r="U41" i="12"/>
  <c r="AH41" i="12" s="1"/>
  <c r="AU41" i="12" s="1"/>
  <c r="U11" i="12"/>
  <c r="AH11" i="12" s="1"/>
  <c r="AU11" i="12" s="1"/>
  <c r="U56" i="12"/>
  <c r="AH56" i="12" s="1"/>
  <c r="AU56" i="12" s="1"/>
  <c r="U35" i="12"/>
  <c r="AH35" i="12" s="1"/>
  <c r="AU35" i="12" s="1"/>
  <c r="U12" i="12"/>
  <c r="AH12" i="12" s="1"/>
  <c r="AU12" i="12" s="1"/>
  <c r="U30" i="12"/>
  <c r="AH30" i="12" s="1"/>
  <c r="AU30" i="12" s="1"/>
  <c r="U62" i="12"/>
  <c r="AH62" i="12" s="1"/>
  <c r="AU62" i="12" s="1"/>
  <c r="U63" i="12"/>
  <c r="AH63" i="12" s="1"/>
  <c r="AU63" i="12" s="1"/>
  <c r="U57" i="12"/>
  <c r="AH57" i="12" s="1"/>
  <c r="AU57" i="12" s="1"/>
  <c r="U58" i="12"/>
  <c r="AH58" i="12" s="1"/>
  <c r="AU58" i="12" s="1"/>
  <c r="U16" i="12"/>
  <c r="AH16" i="12" s="1"/>
  <c r="AU16" i="12" s="1"/>
  <c r="U42" i="12"/>
  <c r="AH42" i="12" s="1"/>
  <c r="AU42" i="12" s="1"/>
  <c r="U31" i="12"/>
  <c r="AH31" i="12" s="1"/>
  <c r="AU31" i="12" s="1"/>
  <c r="U17" i="12"/>
  <c r="AH17" i="12" s="1"/>
  <c r="AU17" i="12" s="1"/>
  <c r="U18" i="12"/>
  <c r="AH18" i="12" s="1"/>
  <c r="AU18" i="12" s="1"/>
  <c r="U19" i="12"/>
  <c r="AH19" i="12" s="1"/>
  <c r="AU19" i="12" s="1"/>
  <c r="U43" i="12"/>
  <c r="AH43" i="12" s="1"/>
  <c r="AU43" i="12" s="1"/>
  <c r="U25" i="12"/>
  <c r="AH25" i="12" s="1"/>
  <c r="AU25" i="12" s="1"/>
  <c r="U26" i="12"/>
  <c r="AH26" i="12" s="1"/>
  <c r="AU26" i="12" s="1"/>
  <c r="U36" i="12"/>
  <c r="AH36" i="12" s="1"/>
  <c r="AU36" i="12" s="1"/>
  <c r="U32" i="12"/>
  <c r="AH32" i="12" s="1"/>
  <c r="AU32" i="12" s="1"/>
  <c r="U13" i="12"/>
  <c r="AH13" i="12" s="1"/>
  <c r="AU13" i="12" s="1"/>
  <c r="U51" i="12"/>
  <c r="AH51" i="12" s="1"/>
  <c r="AU51" i="12" s="1"/>
  <c r="U59" i="12"/>
  <c r="AH59" i="12" s="1"/>
  <c r="AU59" i="12" s="1"/>
  <c r="U47" i="12"/>
  <c r="AH47" i="12" s="1"/>
  <c r="AU47" i="12" s="1"/>
  <c r="U44" i="12"/>
  <c r="AH44" i="12" s="1"/>
  <c r="AU44" i="12" s="1"/>
  <c r="U37" i="12"/>
  <c r="AH37" i="12" s="1"/>
  <c r="AU37" i="12" s="1"/>
  <c r="U38" i="12"/>
  <c r="AH38" i="12" s="1"/>
  <c r="AU38" i="12" s="1"/>
  <c r="U52" i="12"/>
  <c r="AH52" i="12" s="1"/>
  <c r="AU52" i="12" s="1"/>
  <c r="U20" i="12"/>
  <c r="AH20" i="12" s="1"/>
  <c r="AU20" i="12" s="1"/>
  <c r="U45" i="12"/>
  <c r="AH45" i="12" s="1"/>
  <c r="AU45" i="12" s="1"/>
  <c r="U21" i="12"/>
  <c r="AH21" i="12" s="1"/>
  <c r="AU21" i="12" s="1"/>
  <c r="U39" i="12"/>
  <c r="AH39" i="12" s="1"/>
  <c r="AU39" i="12" s="1"/>
  <c r="U53" i="12"/>
  <c r="AH53" i="12" s="1"/>
  <c r="AU53" i="12" s="1"/>
  <c r="U27" i="12"/>
  <c r="AH27" i="12" s="1"/>
  <c r="AU27" i="12" s="1"/>
  <c r="U48" i="12"/>
  <c r="AH48" i="12" s="1"/>
  <c r="AU48" i="12" s="1"/>
  <c r="U54" i="12"/>
  <c r="AH54" i="12" s="1"/>
  <c r="AU54" i="12" s="1"/>
  <c r="U64" i="12"/>
  <c r="AH64" i="12" s="1"/>
  <c r="AU64" i="12" s="1"/>
  <c r="U65" i="12"/>
  <c r="AH65" i="12" s="1"/>
  <c r="AU65" i="12" s="1"/>
  <c r="U60" i="12"/>
  <c r="AH60" i="12" s="1"/>
  <c r="AU60" i="12" s="1"/>
  <c r="U33" i="12"/>
  <c r="AH33" i="12" s="1"/>
  <c r="AU33" i="12" s="1"/>
  <c r="U66" i="12"/>
  <c r="AH66" i="12" s="1"/>
  <c r="AU66" i="12" s="1"/>
  <c r="U67" i="12"/>
  <c r="AH67" i="12" s="1"/>
  <c r="AU67" i="12" s="1"/>
  <c r="U49" i="12"/>
  <c r="AH49" i="12" s="1"/>
  <c r="AU49" i="12" s="1"/>
  <c r="U28" i="12"/>
  <c r="AH28" i="12" s="1"/>
  <c r="AU28" i="12" s="1"/>
  <c r="U68" i="12"/>
  <c r="AH68" i="12" s="1"/>
  <c r="AU68" i="12" s="1"/>
  <c r="U46" i="12"/>
  <c r="AH46" i="12" s="1"/>
  <c r="AU46" i="12" s="1"/>
  <c r="U9" i="12"/>
  <c r="AH9" i="12" s="1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AG9" i="8" s="1"/>
  <c r="AT9" i="8" s="1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G61" i="8" l="1"/>
  <c r="AT61" i="8" s="1"/>
  <c r="AG15" i="8"/>
  <c r="AT15" i="8" s="1"/>
  <c r="AP69" i="12"/>
  <c r="AS69" i="12"/>
  <c r="AR69" i="12"/>
  <c r="AV69" i="11"/>
  <c r="AV69" i="13"/>
  <c r="AT69" i="8" l="1"/>
  <c r="AQ69" i="12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O69" i="11"/>
  <c r="N69" i="11"/>
  <c r="L69" i="11"/>
  <c r="K69" i="11"/>
  <c r="F69" i="11"/>
  <c r="E69" i="11"/>
  <c r="J69" i="11" s="1"/>
  <c r="AU69" i="13"/>
  <c r="AS69" i="13"/>
  <c r="AR69" i="13"/>
  <c r="AQ69" i="13"/>
  <c r="AP69" i="13"/>
  <c r="AN69" i="13"/>
  <c r="AM69" i="13"/>
  <c r="AL69" i="13"/>
  <c r="AJ69" i="13"/>
  <c r="AG69" i="13"/>
  <c r="AF69" i="13"/>
  <c r="AE69" i="13"/>
  <c r="AD69" i="13"/>
  <c r="AC69" i="13"/>
  <c r="AB69" i="13"/>
  <c r="AA69" i="13"/>
  <c r="Z69" i="13"/>
  <c r="X69" i="13"/>
  <c r="W69" i="13"/>
  <c r="U69" i="13"/>
  <c r="T69" i="13"/>
  <c r="S69" i="13"/>
  <c r="R69" i="13"/>
  <c r="P69" i="13"/>
  <c r="N69" i="13"/>
  <c r="L69" i="13"/>
  <c r="K69" i="13"/>
  <c r="I69" i="13"/>
  <c r="H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V69" i="12"/>
  <c r="U69" i="12"/>
  <c r="T69" i="12"/>
  <c r="S69" i="12"/>
  <c r="R69" i="12"/>
  <c r="Q69" i="12"/>
  <c r="P69" i="12"/>
  <c r="O69" i="12"/>
  <c r="L69" i="12"/>
  <c r="I69" i="12"/>
  <c r="E69" i="12"/>
  <c r="AZ69" i="8"/>
  <c r="AY69" i="8"/>
  <c r="AU69" i="8"/>
  <c r="AS69" i="8"/>
  <c r="AR69" i="8"/>
  <c r="AP69" i="8"/>
  <c r="AO69" i="8"/>
  <c r="AW69" i="8" s="1"/>
  <c r="AL69" i="8"/>
  <c r="AH69" i="8"/>
  <c r="AG69" i="8"/>
  <c r="AD69" i="8"/>
  <c r="AC69" i="8"/>
  <c r="AB69" i="8"/>
  <c r="AJ69" i="8" s="1"/>
  <c r="Y69" i="8"/>
  <c r="V69" i="8"/>
  <c r="U69" i="8"/>
  <c r="R69" i="8"/>
  <c r="P69" i="8"/>
  <c r="O69" i="8"/>
  <c r="L69" i="8"/>
  <c r="H69" i="8"/>
  <c r="G69" i="8"/>
  <c r="F69" i="8"/>
  <c r="E69" i="8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J69" i="8"/>
  <c r="AN69" i="8"/>
  <c r="W69" i="8"/>
  <c r="V69" i="11"/>
  <c r="AH69" i="11"/>
  <c r="AT69" i="11"/>
  <c r="N69" i="12"/>
  <c r="AA69" i="12"/>
  <c r="AN69" i="12"/>
  <c r="BA69" i="12"/>
  <c r="AQ69" i="8" l="1"/>
</calcChain>
</file>

<file path=xl/sharedStrings.xml><?xml version="1.0" encoding="utf-8"?>
<sst xmlns="http://schemas.openxmlformats.org/spreadsheetml/2006/main" count="747" uniqueCount="127">
  <si>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</si>
  <si>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</si>
  <si>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</si>
  <si>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</si>
  <si>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</si>
  <si>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</si>
  <si>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</si>
  <si>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</si>
  <si>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</si>
  <si>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</si>
  <si>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</si>
  <si>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</si>
  <si>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</si>
  <si>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</si>
  <si>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</si>
  <si>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</si>
  <si>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</si>
  <si>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</si>
  <si>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</si>
  <si>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</si>
  <si>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</si>
  <si>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</si>
  <si>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</si>
  <si>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</si>
  <si>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</si>
  <si>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</si>
  <si>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</si>
  <si>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</si>
  <si>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</si>
  <si>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</si>
  <si>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</si>
  <si>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</si>
  <si>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</si>
  <si>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</si>
  <si>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</si>
  <si>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</si>
  <si>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</si>
  <si>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</si>
  <si>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</si>
  <si>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</si>
  <si>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</si>
  <si>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</si>
  <si>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</si>
  <si>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</si>
  <si>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</si>
  <si>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</si>
  <si>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</si>
  <si>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</si>
  <si>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</si>
  <si>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</si>
  <si>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</si>
  <si>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</si>
  <si>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</si>
  <si>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</si>
  <si>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</si>
  <si>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</si>
  <si>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</si>
  <si>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</si>
  <si>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</si>
  <si>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</si>
  <si>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</si>
  <si>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</si>
  <si>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</si>
  <si>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</si>
  <si>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</si>
  <si>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</si>
  <si>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</si>
  <si>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</si>
  <si>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</si>
  <si>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</si>
  <si>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</si>
  <si>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</si>
  <si>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</si>
  <si>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</si>
  <si>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</si>
  <si>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</si>
  <si>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</si>
  <si>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</si>
  <si>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</si>
  <si>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</si>
  <si>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 speciali Europos Sąjungos valstybėse narėse galiojanti telekomunikacijų, radijo ir televizijos transliavimo ir elektroniniu būdu teikiamų paslaugų apmokestinimo schema.</t>
  </si>
  <si>
    <t>** Stulpelyje atvaizduoti visų tipų PVM mokėtojai (juridiniai ir fiziniai) - Mano VMI vartotojai.</t>
  </si>
  <si>
    <t>( FIZINIAI ASMENYS )</t>
  </si>
  <si>
    <t>PVM mokėtojų skaičius 2017.04.01</t>
  </si>
  <si>
    <t>PVM mokėtojų skaičius 2017.07.01</t>
  </si>
  <si>
    <t>PVM mokėtojų skaičius 2017.10.01</t>
  </si>
  <si>
    <t>PVM mokėtojų skaičius 2018.01.01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</si>
  <si>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</si>
  <si>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 xml:space="preserve">2018 METŲ PVM MOKĖTOJŲ SUVESTINĖ ATASKAITA </t>
  </si>
  <si>
    <t>Įregistruota per 2018 m. I ketv.</t>
  </si>
  <si>
    <t xml:space="preserve">Išregistruota per 2018 m. I ketv. </t>
  </si>
  <si>
    <t>PVM mokėtojų skaičius 2018.04.01</t>
  </si>
  <si>
    <t>Ūkininkų, PVM mokėtojų, skaičius 2018.04.01</t>
  </si>
  <si>
    <t>MOSS* dalyvių skaičius 2018.04.01</t>
  </si>
  <si>
    <t>Mano VMI naudotojų skaičius** 2018.04.01</t>
  </si>
  <si>
    <t>PVM mokėtojų santykis su Mano VMI naudotojais** (proc.) 2018.04.01</t>
  </si>
  <si>
    <t>Įregistruota per 2018 m. II ketv.</t>
  </si>
  <si>
    <t>Įregistruota per 2018 m. I-II ketv.</t>
  </si>
  <si>
    <t xml:space="preserve">Išregistruota per 2018 m. II ketv. </t>
  </si>
  <si>
    <t>Išregistruota per 2018 m. I-II ketv.</t>
  </si>
  <si>
    <t>PVM mokėtojų skaičius 2018.07.01</t>
  </si>
  <si>
    <t>Ūkininkų, PVM mokėtojų, skaičius 2018.07.01</t>
  </si>
  <si>
    <t>MOSS* dalyvių skaičius 2018.07.01</t>
  </si>
  <si>
    <t>Mano VMI naudotojų skaičius** 2018.07.01</t>
  </si>
  <si>
    <t>PVM mokėtojų santykis su Mano VMI naudotojais** (proc.) 2018.07.01</t>
  </si>
  <si>
    <t>Įregistruota per 2018 m. III ketv.</t>
  </si>
  <si>
    <t>Įregistruota per 2018 m. I-III ketv.</t>
  </si>
  <si>
    <t xml:space="preserve">Išregistruota per 2018 m. III ketv. </t>
  </si>
  <si>
    <t>Išregistruota per 2018 m. I-III ketv.</t>
  </si>
  <si>
    <t>PVM mokėtojų skaičius 2018.10.01</t>
  </si>
  <si>
    <t>Ūkininkų, PVM mokėtojų,  skaičius 2018.10.01</t>
  </si>
  <si>
    <t>MOSS* dalyvių skaičius 2018.10.01</t>
  </si>
  <si>
    <t>PVM mokėtojų santykis su Mano VMI naudotojais** (proc.) 2018.10.01</t>
  </si>
  <si>
    <t>Įregistruota per 2018 m. IV ketv.</t>
  </si>
  <si>
    <t xml:space="preserve">Įregistruota per 2018 m. I-IV ketv. </t>
  </si>
  <si>
    <t xml:space="preserve">Išregistruota per 2018 m. IV ketv. </t>
  </si>
  <si>
    <t xml:space="preserve">Išregistruota per 2018 m.  I-IV ketv. </t>
  </si>
  <si>
    <t>PVM mokėtojų skaičius 2019.01.01</t>
  </si>
  <si>
    <t>Ūkininkų, PVM mokėtojų, skaičius 2019.01.01</t>
  </si>
  <si>
    <t>MOSS* dalyvių skaičius 2019.01.01</t>
  </si>
  <si>
    <t>Mano VMI naudotojų skaičius** 2019.01.01</t>
  </si>
  <si>
    <t>PVM mokėtojų santykis su Mano VMI naudotojais** (proc.) 2019.01.01</t>
  </si>
  <si>
    <t>Ūkininkų, PVM mokėtojų,  skaičius 2018.04.01</t>
  </si>
  <si>
    <t>Ūkininkų, PVM mokėtojų,  skaičius 2018.07.01</t>
  </si>
  <si>
    <t>Ūkininkų, PVM mokėtojų, skaičius 2018.10.01</t>
  </si>
  <si>
    <t>Mano VMI naudotojų skaičius** 2018.10.01</t>
  </si>
  <si>
    <t>Paskutinio atnaujinimo data: 2019-01-09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</si>
</sst>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8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3" xfId="0" applyNumberFormat="1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1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2"/>
    <cellStyle name="Normal 2 3" xfId="4"/>
    <cellStyle name="Normal 3" xfId="3"/>
    <cellStyle name="Normal 4" xfId="5"/>
    <cellStyle name="Normal 5" xfId="6"/>
    <cellStyle name="Normal 6" xfId="7"/>
    <cellStyle name="Normal 7" xfId="8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3"/>
  <sheetViews>
    <sheetView tabSelected="1" zoomScaleNormal="100" workbookViewId="0">
      <pane xSplit="4" ySplit="8" topLeftCell="AI9" activePane="bottomRight" state="frozen"/>
      <selection pane="topRight" activeCell="E1" sqref="E1"/>
      <selection pane="bottomLeft" activeCell="A6" sqref="A6"/>
      <selection pane="bottomRight" activeCell="C9" sqref="C9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4.14062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66" customFormat="1" ht="21.75" customHeight="1" x14ac:dyDescent="0.3">
      <c r="A1" s="163" t="s">
        <v>87</v>
      </c>
      <c r="B1" s="163"/>
      <c r="C1" s="164"/>
      <c r="D1" s="164"/>
      <c r="E1" s="165"/>
    </row>
    <row r="2" spans="1:53" s="166" customFormat="1" ht="15.75" customHeight="1" x14ac:dyDescent="0.3">
      <c r="A2" s="170" t="s">
        <v>126</v>
      </c>
      <c r="B2" s="170"/>
      <c r="C2" s="170"/>
      <c r="D2" s="170"/>
      <c r="E2" s="170"/>
    </row>
    <row r="4" spans="1:53" ht="18" x14ac:dyDescent="0.35">
      <c r="E4" s="167" t="s">
        <v>88</v>
      </c>
      <c r="F4" s="167"/>
      <c r="G4" s="167"/>
      <c r="H4" s="167"/>
      <c r="I4" s="167"/>
    </row>
    <row r="5" spans="1:53" ht="17.25" thickBot="1" x14ac:dyDescent="0.35">
      <c r="D5" s="176"/>
      <c r="E5" s="176"/>
      <c r="F5" s="176"/>
      <c r="G5" s="176"/>
      <c r="H5" s="176"/>
      <c r="I5" s="176"/>
    </row>
    <row r="6" spans="1:53" ht="15" customHeight="1" x14ac:dyDescent="0.3">
      <c r="A6" s="171" t="s">
        <v>1</v>
      </c>
      <c r="B6" s="172"/>
      <c r="C6" s="171" t="s">
        <v>0</v>
      </c>
      <c r="D6" s="172"/>
      <c r="E6" s="183" t="s">
        <v>83</v>
      </c>
      <c r="F6" s="183" t="s">
        <v>89</v>
      </c>
      <c r="G6" s="171" t="s">
        <v>90</v>
      </c>
      <c r="H6" s="177"/>
      <c r="I6" s="183" t="s">
        <v>91</v>
      </c>
      <c r="J6" s="183" t="s">
        <v>75</v>
      </c>
      <c r="K6" s="180" t="s">
        <v>92</v>
      </c>
      <c r="L6" s="180" t="s">
        <v>93</v>
      </c>
      <c r="M6" s="183" t="s">
        <v>94</v>
      </c>
      <c r="N6" s="183" t="s">
        <v>95</v>
      </c>
      <c r="O6" s="183" t="s">
        <v>84</v>
      </c>
      <c r="P6" s="183" t="s">
        <v>96</v>
      </c>
      <c r="Q6" s="183" t="s">
        <v>97</v>
      </c>
      <c r="R6" s="171" t="s">
        <v>98</v>
      </c>
      <c r="S6" s="177"/>
      <c r="T6" s="171" t="s">
        <v>99</v>
      </c>
      <c r="U6" s="177"/>
      <c r="V6" s="183" t="s">
        <v>100</v>
      </c>
      <c r="W6" s="183" t="s">
        <v>75</v>
      </c>
      <c r="X6" s="180" t="s">
        <v>101</v>
      </c>
      <c r="Y6" s="180" t="s">
        <v>102</v>
      </c>
      <c r="Z6" s="183" t="s">
        <v>103</v>
      </c>
      <c r="AA6" s="183" t="s">
        <v>104</v>
      </c>
      <c r="AB6" s="183" t="s">
        <v>85</v>
      </c>
      <c r="AC6" s="183" t="s">
        <v>105</v>
      </c>
      <c r="AD6" s="183" t="s">
        <v>106</v>
      </c>
      <c r="AE6" s="171" t="s">
        <v>107</v>
      </c>
      <c r="AF6" s="177"/>
      <c r="AG6" s="171" t="s">
        <v>108</v>
      </c>
      <c r="AH6" s="177"/>
      <c r="AI6" s="183" t="s">
        <v>109</v>
      </c>
      <c r="AJ6" s="183" t="s">
        <v>75</v>
      </c>
      <c r="AK6" s="180" t="s">
        <v>110</v>
      </c>
      <c r="AL6" s="180" t="s">
        <v>111</v>
      </c>
      <c r="AM6" s="183" t="s">
        <v>125</v>
      </c>
      <c r="AN6" s="183" t="s">
        <v>112</v>
      </c>
      <c r="AO6" s="183" t="s">
        <v>86</v>
      </c>
      <c r="AP6" s="183" t="s">
        <v>113</v>
      </c>
      <c r="AQ6" s="183" t="s">
        <v>114</v>
      </c>
      <c r="AR6" s="171" t="s">
        <v>115</v>
      </c>
      <c r="AS6" s="177"/>
      <c r="AT6" s="171" t="s">
        <v>116</v>
      </c>
      <c r="AU6" s="177"/>
      <c r="AV6" s="183" t="s">
        <v>117</v>
      </c>
      <c r="AW6" s="183" t="s">
        <v>75</v>
      </c>
      <c r="AX6" s="180" t="s">
        <v>118</v>
      </c>
      <c r="AY6" s="180" t="s">
        <v>119</v>
      </c>
      <c r="AZ6" s="183" t="s">
        <v>120</v>
      </c>
      <c r="BA6" s="183" t="s">
        <v>121</v>
      </c>
    </row>
    <row r="7" spans="1:53" ht="46.5" customHeight="1" thickBot="1" x14ac:dyDescent="0.35">
      <c r="A7" s="173"/>
      <c r="B7" s="174"/>
      <c r="C7" s="173"/>
      <c r="D7" s="175"/>
      <c r="E7" s="186"/>
      <c r="F7" s="184"/>
      <c r="G7" s="178"/>
      <c r="H7" s="179"/>
      <c r="I7" s="184"/>
      <c r="J7" s="184"/>
      <c r="K7" s="181"/>
      <c r="L7" s="181"/>
      <c r="M7" s="184"/>
      <c r="N7" s="184"/>
      <c r="O7" s="186"/>
      <c r="P7" s="184"/>
      <c r="Q7" s="184"/>
      <c r="R7" s="178"/>
      <c r="S7" s="179"/>
      <c r="T7" s="178"/>
      <c r="U7" s="179"/>
      <c r="V7" s="184"/>
      <c r="W7" s="184"/>
      <c r="X7" s="181"/>
      <c r="Y7" s="181"/>
      <c r="Z7" s="184"/>
      <c r="AA7" s="184"/>
      <c r="AB7" s="186"/>
      <c r="AC7" s="184"/>
      <c r="AD7" s="184"/>
      <c r="AE7" s="178"/>
      <c r="AF7" s="179"/>
      <c r="AG7" s="178"/>
      <c r="AH7" s="179"/>
      <c r="AI7" s="184"/>
      <c r="AJ7" s="184"/>
      <c r="AK7" s="181"/>
      <c r="AL7" s="181"/>
      <c r="AM7" s="184"/>
      <c r="AN7" s="184"/>
      <c r="AO7" s="186"/>
      <c r="AP7" s="184"/>
      <c r="AQ7" s="184"/>
      <c r="AR7" s="178"/>
      <c r="AS7" s="179"/>
      <c r="AT7" s="178"/>
      <c r="AU7" s="179"/>
      <c r="AV7" s="184"/>
      <c r="AW7" s="184"/>
      <c r="AX7" s="181"/>
      <c r="AY7" s="181"/>
      <c r="AZ7" s="184"/>
      <c r="BA7" s="184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87"/>
      <c r="F8" s="185"/>
      <c r="G8" s="23" t="s">
        <v>78</v>
      </c>
      <c r="H8" s="23" t="s">
        <v>79</v>
      </c>
      <c r="I8" s="185"/>
      <c r="J8" s="185"/>
      <c r="K8" s="182"/>
      <c r="L8" s="182"/>
      <c r="M8" s="185"/>
      <c r="N8" s="185"/>
      <c r="O8" s="187"/>
      <c r="P8" s="185"/>
      <c r="Q8" s="185"/>
      <c r="R8" s="23" t="s">
        <v>78</v>
      </c>
      <c r="S8" s="23" t="s">
        <v>79</v>
      </c>
      <c r="T8" s="23" t="s">
        <v>78</v>
      </c>
      <c r="U8" s="23" t="s">
        <v>79</v>
      </c>
      <c r="V8" s="185"/>
      <c r="W8" s="185"/>
      <c r="X8" s="182"/>
      <c r="Y8" s="182"/>
      <c r="Z8" s="185"/>
      <c r="AA8" s="185"/>
      <c r="AB8" s="187"/>
      <c r="AC8" s="185"/>
      <c r="AD8" s="185"/>
      <c r="AE8" s="23" t="s">
        <v>78</v>
      </c>
      <c r="AF8" s="23" t="s">
        <v>79</v>
      </c>
      <c r="AG8" s="23" t="s">
        <v>78</v>
      </c>
      <c r="AH8" s="23" t="s">
        <v>79</v>
      </c>
      <c r="AI8" s="185"/>
      <c r="AJ8" s="185"/>
      <c r="AK8" s="182"/>
      <c r="AL8" s="182"/>
      <c r="AM8" s="185"/>
      <c r="AN8" s="185"/>
      <c r="AO8" s="187"/>
      <c r="AP8" s="185"/>
      <c r="AQ8" s="185"/>
      <c r="AR8" s="23" t="s">
        <v>78</v>
      </c>
      <c r="AS8" s="23" t="s">
        <v>79</v>
      </c>
      <c r="AT8" s="23" t="s">
        <v>78</v>
      </c>
      <c r="AU8" s="23" t="s">
        <v>79</v>
      </c>
      <c r="AV8" s="185"/>
      <c r="AW8" s="185"/>
      <c r="AX8" s="182"/>
      <c r="AY8" s="182"/>
      <c r="AZ8" s="185"/>
      <c r="BA8" s="185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21">
        <v>1014</v>
      </c>
      <c r="F9" s="25">
        <v>22</v>
      </c>
      <c r="G9" s="25">
        <v>19</v>
      </c>
      <c r="H9" s="99">
        <v>11</v>
      </c>
      <c r="I9" s="99">
        <v>1036</v>
      </c>
      <c r="J9" s="138">
        <f>(I9-E9)/E9*100</f>
        <v>2.1696252465483234</v>
      </c>
      <c r="K9" s="101">
        <v>444</v>
      </c>
      <c r="L9" s="26"/>
      <c r="M9" s="99">
        <v>1031</v>
      </c>
      <c r="N9" s="140">
        <f>M9/I9</f>
        <v>0.99517374517374513</v>
      </c>
      <c r="O9" s="21">
        <v>1028</v>
      </c>
      <c r="P9" s="35">
        <v>33</v>
      </c>
      <c r="Q9" s="37">
        <f>P9+F9</f>
        <v>55</v>
      </c>
      <c r="R9" s="119">
        <v>22</v>
      </c>
      <c r="S9" s="119">
        <v>18</v>
      </c>
      <c r="T9" s="37">
        <f>R9+G9</f>
        <v>41</v>
      </c>
      <c r="U9" s="121">
        <f>S9+H9</f>
        <v>29</v>
      </c>
      <c r="V9" s="121">
        <v>1047</v>
      </c>
      <c r="W9" s="28">
        <f>(V9-O9)/O9*100</f>
        <v>1.8482490272373542</v>
      </c>
      <c r="X9" s="62">
        <v>449</v>
      </c>
      <c r="Y9" s="121"/>
      <c r="Z9" s="121">
        <v>1043</v>
      </c>
      <c r="AA9" s="29">
        <f>Z9/V9</f>
        <v>0.99617956064947466</v>
      </c>
      <c r="AB9" s="21">
        <v>1036</v>
      </c>
      <c r="AC9" s="123">
        <v>22</v>
      </c>
      <c r="AD9" s="39">
        <f>AC9+Q9</f>
        <v>77</v>
      </c>
      <c r="AE9" s="123">
        <v>13</v>
      </c>
      <c r="AF9" s="123">
        <v>10</v>
      </c>
      <c r="AG9" s="40">
        <f>AE9+T9</f>
        <v>54</v>
      </c>
      <c r="AH9" s="126">
        <f>AF9+U9</f>
        <v>39</v>
      </c>
      <c r="AI9" s="125">
        <v>1050</v>
      </c>
      <c r="AJ9" s="95">
        <f>(AI9-AB9)/AB9*100</f>
        <v>1.3513513513513513</v>
      </c>
      <c r="AK9" s="68">
        <v>42</v>
      </c>
      <c r="AL9" s="39"/>
      <c r="AM9" s="126">
        <v>26115</v>
      </c>
      <c r="AN9" s="96">
        <f>AM9/AI9</f>
        <v>24.87142857142857</v>
      </c>
      <c r="AO9" s="21">
        <v>1043</v>
      </c>
      <c r="AP9" s="86">
        <v>36</v>
      </c>
      <c r="AQ9" s="43">
        <f>AP9+AD9</f>
        <v>113</v>
      </c>
      <c r="AR9" s="86">
        <v>19</v>
      </c>
      <c r="AS9" s="41">
        <v>17</v>
      </c>
      <c r="AT9" s="43">
        <f>AR9+AG9</f>
        <v>73</v>
      </c>
      <c r="AU9" s="128">
        <f>AS9+AH9</f>
        <v>56</v>
      </c>
      <c r="AV9" s="128">
        <v>1059</v>
      </c>
      <c r="AW9" s="115">
        <f>(AV9-AO9)/AO9*100</f>
        <v>1.5340364333652923</v>
      </c>
      <c r="AX9" s="128">
        <v>40</v>
      </c>
      <c r="AY9" s="32"/>
      <c r="AZ9" s="128">
        <v>1052</v>
      </c>
      <c r="BA9" s="116">
        <f>AZ9/AV9</f>
        <v>0.9933899905571294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22">
        <v>406</v>
      </c>
      <c r="F10" s="24">
        <v>10</v>
      </c>
      <c r="G10" s="24">
        <v>4</v>
      </c>
      <c r="H10" s="98">
        <v>2</v>
      </c>
      <c r="I10" s="98">
        <v>411</v>
      </c>
      <c r="J10" s="139">
        <f>(I10-E10)/E10*100</f>
        <v>1.2315270935960592</v>
      </c>
      <c r="K10" s="101">
        <v>33</v>
      </c>
      <c r="L10" s="26"/>
      <c r="M10" s="99">
        <v>404</v>
      </c>
      <c r="N10" s="102">
        <f>M10/I10</f>
        <v>0.98296836982968372</v>
      </c>
      <c r="O10" s="22">
        <v>407</v>
      </c>
      <c r="P10" s="36">
        <v>9</v>
      </c>
      <c r="Q10" s="121">
        <f>P10+F10</f>
        <v>19</v>
      </c>
      <c r="R10" s="120">
        <v>14</v>
      </c>
      <c r="S10" s="120">
        <v>10</v>
      </c>
      <c r="T10" s="121">
        <f>R10+G10</f>
        <v>18</v>
      </c>
      <c r="U10" s="121">
        <f>S10+H10</f>
        <v>12</v>
      </c>
      <c r="V10" s="122">
        <v>408</v>
      </c>
      <c r="W10" s="30">
        <f>(V10-O10)/O10*100</f>
        <v>0.24570024570024571</v>
      </c>
      <c r="X10" s="63">
        <v>32</v>
      </c>
      <c r="Y10" s="122"/>
      <c r="Z10" s="122">
        <v>402</v>
      </c>
      <c r="AA10" s="31">
        <f>Z10/V10</f>
        <v>0.98529411764705888</v>
      </c>
      <c r="AB10" s="22">
        <v>411</v>
      </c>
      <c r="AC10" s="124">
        <v>19</v>
      </c>
      <c r="AD10" s="125">
        <f>AC10+Q10</f>
        <v>38</v>
      </c>
      <c r="AE10" s="124">
        <v>10</v>
      </c>
      <c r="AF10" s="124">
        <v>7</v>
      </c>
      <c r="AG10" s="126">
        <f>AE10+T10</f>
        <v>28</v>
      </c>
      <c r="AH10" s="126">
        <f>AF10+U10</f>
        <v>19</v>
      </c>
      <c r="AI10" s="126">
        <v>415</v>
      </c>
      <c r="AJ10" s="95">
        <f>(AI10-AB10)/AB10*100</f>
        <v>0.97323600973236013</v>
      </c>
      <c r="AK10" s="69">
        <v>33</v>
      </c>
      <c r="AL10" s="40"/>
      <c r="AM10" s="126">
        <v>408</v>
      </c>
      <c r="AN10" s="96">
        <f>AM10/AI10</f>
        <v>0.98313253012048196</v>
      </c>
      <c r="AO10" s="22">
        <v>405</v>
      </c>
      <c r="AP10" s="86">
        <v>11</v>
      </c>
      <c r="AQ10" s="128">
        <f>AP10+AD10</f>
        <v>49</v>
      </c>
      <c r="AR10" s="127">
        <v>9</v>
      </c>
      <c r="AS10" s="86">
        <v>9</v>
      </c>
      <c r="AT10" s="128">
        <f>AR10+AG10</f>
        <v>37</v>
      </c>
      <c r="AU10" s="128">
        <f>AS10+AH10</f>
        <v>28</v>
      </c>
      <c r="AV10" s="129">
        <v>417</v>
      </c>
      <c r="AW10" s="115">
        <f>(AV10-AO10)/AO10*100</f>
        <v>2.9629629629629632</v>
      </c>
      <c r="AX10" s="128">
        <v>31</v>
      </c>
      <c r="AY10" s="33"/>
      <c r="AZ10" s="129">
        <v>410</v>
      </c>
      <c r="BA10" s="116">
        <f>AZ10/AV10</f>
        <v>0.98321342925659472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22">
        <v>567</v>
      </c>
      <c r="F11" s="24">
        <v>18</v>
      </c>
      <c r="G11" s="24">
        <v>11</v>
      </c>
      <c r="H11" s="98">
        <v>8</v>
      </c>
      <c r="I11" s="98">
        <v>610</v>
      </c>
      <c r="J11" s="139">
        <f>(I11-E11)/E11*100</f>
        <v>7.5837742504409169</v>
      </c>
      <c r="K11" s="101">
        <v>263</v>
      </c>
      <c r="L11" s="26"/>
      <c r="M11" s="99">
        <v>597</v>
      </c>
      <c r="N11" s="102">
        <f>M11/I11</f>
        <v>0.97868852459016398</v>
      </c>
      <c r="O11" s="22">
        <v>581</v>
      </c>
      <c r="P11" s="36">
        <v>14</v>
      </c>
      <c r="Q11" s="121">
        <f>P11+F11</f>
        <v>32</v>
      </c>
      <c r="R11" s="120">
        <v>11</v>
      </c>
      <c r="S11" s="120">
        <v>9</v>
      </c>
      <c r="T11" s="121">
        <f>R11+G11</f>
        <v>22</v>
      </c>
      <c r="U11" s="121">
        <f>S11+H11</f>
        <v>17</v>
      </c>
      <c r="V11" s="122">
        <v>610</v>
      </c>
      <c r="W11" s="30">
        <f>(V11-O11)/O11*100</f>
        <v>4.9913941480206541</v>
      </c>
      <c r="X11" s="63">
        <v>262</v>
      </c>
      <c r="Y11" s="122"/>
      <c r="Z11" s="122">
        <v>598</v>
      </c>
      <c r="AA11" s="31">
        <f>Z11/V11</f>
        <v>0.98032786885245904</v>
      </c>
      <c r="AB11" s="22">
        <v>586</v>
      </c>
      <c r="AC11" s="124">
        <v>11</v>
      </c>
      <c r="AD11" s="125">
        <f>AC11+Q11</f>
        <v>43</v>
      </c>
      <c r="AE11" s="124">
        <v>9</v>
      </c>
      <c r="AF11" s="124">
        <v>7</v>
      </c>
      <c r="AG11" s="126">
        <f>AE11+T11</f>
        <v>31</v>
      </c>
      <c r="AH11" s="126">
        <f>AF11+U11</f>
        <v>24</v>
      </c>
      <c r="AI11" s="126">
        <v>613</v>
      </c>
      <c r="AJ11" s="95">
        <f>(AI11-AB11)/AB11*100</f>
        <v>4.6075085324232079</v>
      </c>
      <c r="AK11" s="69">
        <v>264</v>
      </c>
      <c r="AL11" s="40"/>
      <c r="AM11" s="126">
        <v>602</v>
      </c>
      <c r="AN11" s="96">
        <f>AM11/AI11</f>
        <v>0.98205546492659057</v>
      </c>
      <c r="AO11" s="22">
        <v>604</v>
      </c>
      <c r="AP11" s="127">
        <v>22</v>
      </c>
      <c r="AQ11" s="128">
        <f>AP11+AD11</f>
        <v>65</v>
      </c>
      <c r="AR11" s="127">
        <v>7</v>
      </c>
      <c r="AS11" s="42">
        <v>6</v>
      </c>
      <c r="AT11" s="128">
        <f>AR11+AG11</f>
        <v>38</v>
      </c>
      <c r="AU11" s="128">
        <f>AS11+AH11</f>
        <v>30</v>
      </c>
      <c r="AV11" s="129">
        <v>628</v>
      </c>
      <c r="AW11" s="115">
        <f>(AV11-AO11)/AO11*100</f>
        <v>3.9735099337748347</v>
      </c>
      <c r="AX11" s="128">
        <v>263</v>
      </c>
      <c r="AY11" s="113"/>
      <c r="AZ11" s="129">
        <v>618</v>
      </c>
      <c r="BA11" s="116">
        <f>AZ11/AV11</f>
        <v>0.98407643312101911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22">
        <v>421</v>
      </c>
      <c r="F12" s="24">
        <v>5</v>
      </c>
      <c r="G12" s="24">
        <v>8</v>
      </c>
      <c r="H12" s="98">
        <v>6</v>
      </c>
      <c r="I12" s="98">
        <v>435</v>
      </c>
      <c r="J12" s="139">
        <f>(I12-E12)/E12*100</f>
        <v>3.3254156769596199</v>
      </c>
      <c r="K12" s="101">
        <v>168</v>
      </c>
      <c r="L12" s="26"/>
      <c r="M12" s="99">
        <v>434</v>
      </c>
      <c r="N12" s="102">
        <f>M12/I12</f>
        <v>0.99770114942528731</v>
      </c>
      <c r="O12" s="22">
        <v>428</v>
      </c>
      <c r="P12" s="36">
        <v>11</v>
      </c>
      <c r="Q12" s="121">
        <f>P12+F12</f>
        <v>16</v>
      </c>
      <c r="R12" s="120">
        <v>7</v>
      </c>
      <c r="S12" s="120">
        <v>5</v>
      </c>
      <c r="T12" s="121">
        <f>R12+G12</f>
        <v>15</v>
      </c>
      <c r="U12" s="121">
        <f>S12+H12</f>
        <v>11</v>
      </c>
      <c r="V12" s="122">
        <v>439</v>
      </c>
      <c r="W12" s="30">
        <f>(V12-O12)/O12*100</f>
        <v>2.570093457943925</v>
      </c>
      <c r="X12" s="63">
        <v>171</v>
      </c>
      <c r="Y12" s="122"/>
      <c r="Z12" s="122">
        <v>438</v>
      </c>
      <c r="AA12" s="31">
        <f>Z12/V12</f>
        <v>0.99772209567198178</v>
      </c>
      <c r="AB12" s="22">
        <v>430</v>
      </c>
      <c r="AC12" s="124">
        <v>4</v>
      </c>
      <c r="AD12" s="125">
        <f>AC12+Q12</f>
        <v>20</v>
      </c>
      <c r="AE12" s="124">
        <v>3</v>
      </c>
      <c r="AF12" s="124">
        <v>3</v>
      </c>
      <c r="AG12" s="126">
        <f>AE12+T12</f>
        <v>18</v>
      </c>
      <c r="AH12" s="126">
        <f>AF12+U12</f>
        <v>14</v>
      </c>
      <c r="AI12" s="126">
        <v>445</v>
      </c>
      <c r="AJ12" s="95">
        <f>(AI12-AB12)/AB12*100</f>
        <v>3.4883720930232558</v>
      </c>
      <c r="AK12" s="69">
        <v>173</v>
      </c>
      <c r="AL12" s="40"/>
      <c r="AM12" s="126">
        <v>443</v>
      </c>
      <c r="AN12" s="96">
        <f>AM12/AI12</f>
        <v>0.99550561797752812</v>
      </c>
      <c r="AO12" s="22">
        <v>440</v>
      </c>
      <c r="AP12" s="127">
        <v>4</v>
      </c>
      <c r="AQ12" s="128">
        <f>AP12+AD12</f>
        <v>24</v>
      </c>
      <c r="AR12" s="127">
        <v>6</v>
      </c>
      <c r="AS12" s="127">
        <v>3</v>
      </c>
      <c r="AT12" s="128">
        <f>AR12+AG12</f>
        <v>24</v>
      </c>
      <c r="AU12" s="128">
        <f>AS12+AH12</f>
        <v>17</v>
      </c>
      <c r="AV12" s="129">
        <v>444</v>
      </c>
      <c r="AW12" s="115">
        <f>(AV12-AO12)/AO12*100</f>
        <v>0.90909090909090906</v>
      </c>
      <c r="AX12" s="128">
        <v>173</v>
      </c>
      <c r="AY12" s="33"/>
      <c r="AZ12" s="129">
        <v>440</v>
      </c>
      <c r="BA12" s="116">
        <f>AZ12/AV12</f>
        <v>0.99099099099099097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22">
        <v>324</v>
      </c>
      <c r="F13" s="24">
        <v>12</v>
      </c>
      <c r="G13" s="24">
        <v>3</v>
      </c>
      <c r="H13" s="98">
        <v>2</v>
      </c>
      <c r="I13" s="98">
        <v>350</v>
      </c>
      <c r="J13" s="139">
        <f>(I13-E13)/E13*100</f>
        <v>8.0246913580246915</v>
      </c>
      <c r="K13" s="101">
        <v>189</v>
      </c>
      <c r="L13" s="26"/>
      <c r="M13" s="99">
        <v>349</v>
      </c>
      <c r="N13" s="102">
        <f>M13/I13</f>
        <v>0.99714285714285711</v>
      </c>
      <c r="O13" s="22">
        <v>328</v>
      </c>
      <c r="P13" s="36">
        <v>6</v>
      </c>
      <c r="Q13" s="121">
        <f>P13+F13</f>
        <v>18</v>
      </c>
      <c r="R13" s="120">
        <v>7</v>
      </c>
      <c r="S13" s="120">
        <v>5</v>
      </c>
      <c r="T13" s="121">
        <f>R13+G13</f>
        <v>10</v>
      </c>
      <c r="U13" s="121">
        <f>S13+H13</f>
        <v>7</v>
      </c>
      <c r="V13" s="122">
        <v>349</v>
      </c>
      <c r="W13" s="30">
        <f>(V13-O13)/O13*100</f>
        <v>6.4024390243902438</v>
      </c>
      <c r="X13" s="63">
        <v>188</v>
      </c>
      <c r="Y13" s="122"/>
      <c r="Z13" s="122">
        <v>349</v>
      </c>
      <c r="AA13" s="31">
        <f>Z13/V13</f>
        <v>1</v>
      </c>
      <c r="AB13" s="22">
        <v>334</v>
      </c>
      <c r="AC13" s="124">
        <v>6</v>
      </c>
      <c r="AD13" s="125">
        <f>AC13+Q13</f>
        <v>24</v>
      </c>
      <c r="AE13" s="124">
        <v>6</v>
      </c>
      <c r="AF13" s="124">
        <v>4</v>
      </c>
      <c r="AG13" s="126">
        <f>AE13+T13</f>
        <v>16</v>
      </c>
      <c r="AH13" s="126">
        <f>AF13+U13</f>
        <v>11</v>
      </c>
      <c r="AI13" s="126">
        <v>353</v>
      </c>
      <c r="AJ13" s="95">
        <f>(AI13-AB13)/AB13*100</f>
        <v>5.6886227544910177</v>
      </c>
      <c r="AK13" s="69">
        <v>191</v>
      </c>
      <c r="AL13" s="40"/>
      <c r="AM13" s="126">
        <v>353</v>
      </c>
      <c r="AN13" s="96">
        <f>AM13/AI13</f>
        <v>1</v>
      </c>
      <c r="AO13" s="22">
        <v>342</v>
      </c>
      <c r="AP13" s="127">
        <v>12</v>
      </c>
      <c r="AQ13" s="128">
        <f>AP13+AD13</f>
        <v>36</v>
      </c>
      <c r="AR13" s="127">
        <v>7</v>
      </c>
      <c r="AS13" s="42">
        <v>3</v>
      </c>
      <c r="AT13" s="128">
        <f>AR13+AG13</f>
        <v>23</v>
      </c>
      <c r="AU13" s="128">
        <f>AS13+AH13</f>
        <v>14</v>
      </c>
      <c r="AV13" s="129">
        <v>364</v>
      </c>
      <c r="AW13" s="115">
        <f>(AV13-AO13)/AO13*100</f>
        <v>6.4327485380116958</v>
      </c>
      <c r="AX13" s="128">
        <v>197</v>
      </c>
      <c r="AY13" s="33"/>
      <c r="AZ13" s="129">
        <v>363</v>
      </c>
      <c r="BA13" s="116">
        <f>AZ13/AV13</f>
        <v>0.99725274725274726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22">
        <v>85</v>
      </c>
      <c r="F14" s="24">
        <v>4</v>
      </c>
      <c r="G14" s="24">
        <v>3</v>
      </c>
      <c r="H14" s="98">
        <v>2</v>
      </c>
      <c r="I14" s="98">
        <v>94</v>
      </c>
      <c r="J14" s="139">
        <f>(I14-E14)/E14*100</f>
        <v>10.588235294117647</v>
      </c>
      <c r="K14" s="101">
        <v>42</v>
      </c>
      <c r="L14" s="26"/>
      <c r="M14" s="99">
        <v>91</v>
      </c>
      <c r="N14" s="102">
        <f>M14/I14</f>
        <v>0.96808510638297873</v>
      </c>
      <c r="O14" s="22">
        <v>85</v>
      </c>
      <c r="P14" s="36">
        <v>4</v>
      </c>
      <c r="Q14" s="121">
        <f>P14+F14</f>
        <v>8</v>
      </c>
      <c r="R14" s="120">
        <v>3</v>
      </c>
      <c r="S14" s="120">
        <v>2</v>
      </c>
      <c r="T14" s="121">
        <f>R14+G14</f>
        <v>6</v>
      </c>
      <c r="U14" s="121">
        <f>S14+H14</f>
        <v>4</v>
      </c>
      <c r="V14" s="122">
        <v>96</v>
      </c>
      <c r="W14" s="30">
        <f>(V14-O14)/O14*100</f>
        <v>12.941176470588237</v>
      </c>
      <c r="X14" s="63">
        <v>42</v>
      </c>
      <c r="Y14" s="122"/>
      <c r="Z14" s="122">
        <v>95</v>
      </c>
      <c r="AA14" s="31">
        <f>Z14/V14</f>
        <v>0.98958333333333337</v>
      </c>
      <c r="AB14" s="22">
        <v>94</v>
      </c>
      <c r="AC14" s="124">
        <v>5</v>
      </c>
      <c r="AD14" s="125">
        <f>AC14+Q14</f>
        <v>13</v>
      </c>
      <c r="AE14" s="124">
        <v>1</v>
      </c>
      <c r="AF14" s="124"/>
      <c r="AG14" s="126">
        <f>AE14+T14</f>
        <v>7</v>
      </c>
      <c r="AH14" s="126">
        <f>AF14+U14</f>
        <v>4</v>
      </c>
      <c r="AI14" s="126">
        <v>100</v>
      </c>
      <c r="AJ14" s="95">
        <f>(AI14-AB14)/AB14*100</f>
        <v>6.3829787234042552</v>
      </c>
      <c r="AK14" s="69">
        <v>24</v>
      </c>
      <c r="AL14" s="40"/>
      <c r="AM14" s="126">
        <v>1047</v>
      </c>
      <c r="AN14" s="96">
        <f>AM14/AI14</f>
        <v>10.47</v>
      </c>
      <c r="AO14" s="22">
        <v>93</v>
      </c>
      <c r="AP14" s="127">
        <v>1</v>
      </c>
      <c r="AQ14" s="128">
        <f>AP14+AD14</f>
        <v>14</v>
      </c>
      <c r="AR14" s="127">
        <v>4</v>
      </c>
      <c r="AS14" s="127">
        <v>3</v>
      </c>
      <c r="AT14" s="128">
        <f>AR14+AG14</f>
        <v>11</v>
      </c>
      <c r="AU14" s="128">
        <f>AS14+AH14</f>
        <v>7</v>
      </c>
      <c r="AV14" s="129">
        <v>97</v>
      </c>
      <c r="AW14" s="115">
        <f>(AV14-AO14)/AO14*100</f>
        <v>4.3010752688172049</v>
      </c>
      <c r="AX14" s="128">
        <v>24</v>
      </c>
      <c r="AY14" s="113"/>
      <c r="AZ14" s="129">
        <v>96</v>
      </c>
      <c r="BA14" s="116">
        <f>AZ14/AV14</f>
        <v>0.98969072164948457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22">
        <v>9771</v>
      </c>
      <c r="F15" s="24">
        <v>268</v>
      </c>
      <c r="G15" s="24">
        <v>202</v>
      </c>
      <c r="H15" s="98">
        <v>125</v>
      </c>
      <c r="I15" s="98">
        <v>10004</v>
      </c>
      <c r="J15" s="139">
        <f>(I15-E15)/E15*100</f>
        <v>2.3846075120253811</v>
      </c>
      <c r="K15" s="101">
        <v>251</v>
      </c>
      <c r="L15" s="26">
        <v>13</v>
      </c>
      <c r="M15" s="99">
        <v>9918</v>
      </c>
      <c r="N15" s="102">
        <f>M15/I15</f>
        <v>0.99140343862455016</v>
      </c>
      <c r="O15" s="22">
        <v>9842</v>
      </c>
      <c r="P15" s="36">
        <v>263</v>
      </c>
      <c r="Q15" s="121">
        <f>P15+F15</f>
        <v>531</v>
      </c>
      <c r="R15" s="120">
        <v>251</v>
      </c>
      <c r="S15" s="120">
        <v>179</v>
      </c>
      <c r="T15" s="121">
        <f>R15+G15</f>
        <v>453</v>
      </c>
      <c r="U15" s="121">
        <f>S15+H15</f>
        <v>304</v>
      </c>
      <c r="V15" s="122">
        <v>9985</v>
      </c>
      <c r="W15" s="30">
        <f>(V15-O15)/O15*100</f>
        <v>1.4529567161146109</v>
      </c>
      <c r="X15" s="63">
        <v>255</v>
      </c>
      <c r="Y15" s="122">
        <v>12</v>
      </c>
      <c r="Z15" s="122">
        <v>9907</v>
      </c>
      <c r="AA15" s="31">
        <f>Z15/V15</f>
        <v>0.99218828242363544</v>
      </c>
      <c r="AB15" s="22">
        <v>9928</v>
      </c>
      <c r="AC15" s="124">
        <v>285</v>
      </c>
      <c r="AD15" s="125">
        <f>AC15+Q15</f>
        <v>816</v>
      </c>
      <c r="AE15" s="124">
        <v>172</v>
      </c>
      <c r="AF15" s="124">
        <v>122</v>
      </c>
      <c r="AG15" s="126">
        <f>AE15+T15</f>
        <v>625</v>
      </c>
      <c r="AH15" s="126">
        <f>AF15+U15</f>
        <v>426</v>
      </c>
      <c r="AI15" s="126">
        <v>10082</v>
      </c>
      <c r="AJ15" s="95">
        <f>(AI15-AB15)/AB15*100</f>
        <v>1.5511684125705076</v>
      </c>
      <c r="AK15" s="69">
        <v>258</v>
      </c>
      <c r="AL15" s="40">
        <v>13</v>
      </c>
      <c r="AM15" s="126">
        <v>10016</v>
      </c>
      <c r="AN15" s="96">
        <f>AM15/AI15</f>
        <v>0.99345367982543142</v>
      </c>
      <c r="AO15" s="22">
        <v>9961</v>
      </c>
      <c r="AP15" s="127">
        <v>234</v>
      </c>
      <c r="AQ15" s="128">
        <f>AP15+AD15</f>
        <v>1050</v>
      </c>
      <c r="AR15" s="127">
        <v>174</v>
      </c>
      <c r="AS15" s="42">
        <v>138</v>
      </c>
      <c r="AT15" s="128">
        <f>AR15+AG15</f>
        <v>799</v>
      </c>
      <c r="AU15" s="128">
        <f>AS15+AH15</f>
        <v>564</v>
      </c>
      <c r="AV15" s="129">
        <v>10104</v>
      </c>
      <c r="AW15" s="115">
        <f>(AV15-AO15)/AO15*100</f>
        <v>1.4355988354582874</v>
      </c>
      <c r="AX15" s="128">
        <v>255</v>
      </c>
      <c r="AY15" s="44">
        <v>15</v>
      </c>
      <c r="AZ15" s="129">
        <v>10006</v>
      </c>
      <c r="BA15" s="116">
        <f>AZ15/AV15</f>
        <v>0.99030087094220109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22">
        <v>707</v>
      </c>
      <c r="F16" s="24">
        <v>20</v>
      </c>
      <c r="G16" s="24">
        <v>8</v>
      </c>
      <c r="H16" s="98">
        <v>2</v>
      </c>
      <c r="I16" s="98">
        <v>725</v>
      </c>
      <c r="J16" s="139">
        <f>(I16-E16)/E16*100</f>
        <v>2.5459688826025459</v>
      </c>
      <c r="K16" s="101">
        <v>158</v>
      </c>
      <c r="L16" s="26">
        <v>1</v>
      </c>
      <c r="M16" s="99">
        <v>713</v>
      </c>
      <c r="N16" s="102">
        <f>M16/I16</f>
        <v>0.98344827586206895</v>
      </c>
      <c r="O16" s="22">
        <v>702</v>
      </c>
      <c r="P16" s="36">
        <v>12</v>
      </c>
      <c r="Q16" s="121">
        <f>P16+F16</f>
        <v>32</v>
      </c>
      <c r="R16" s="120">
        <v>11</v>
      </c>
      <c r="S16" s="120">
        <v>5</v>
      </c>
      <c r="T16" s="121">
        <f>R16+G16</f>
        <v>19</v>
      </c>
      <c r="U16" s="121">
        <f>S16+H16</f>
        <v>7</v>
      </c>
      <c r="V16" s="122">
        <v>724</v>
      </c>
      <c r="W16" s="30">
        <f>(V16-O16)/O16*100</f>
        <v>3.133903133903134</v>
      </c>
      <c r="X16" s="63">
        <v>155</v>
      </c>
      <c r="Y16" s="122"/>
      <c r="Z16" s="122">
        <v>719</v>
      </c>
      <c r="AA16" s="31">
        <f>Z16/V16</f>
        <v>0.99309392265193375</v>
      </c>
      <c r="AB16" s="22">
        <v>711</v>
      </c>
      <c r="AC16" s="124">
        <v>19</v>
      </c>
      <c r="AD16" s="125">
        <f>AC16+Q16</f>
        <v>51</v>
      </c>
      <c r="AE16" s="124">
        <v>8</v>
      </c>
      <c r="AF16" s="124">
        <v>4</v>
      </c>
      <c r="AG16" s="126">
        <f>AE16+T16</f>
        <v>27</v>
      </c>
      <c r="AH16" s="126">
        <f>AF16+U16</f>
        <v>11</v>
      </c>
      <c r="AI16" s="126">
        <v>735</v>
      </c>
      <c r="AJ16" s="95">
        <f>(AI16-AB16)/AB16*100</f>
        <v>3.3755274261603372</v>
      </c>
      <c r="AK16" s="69">
        <v>158</v>
      </c>
      <c r="AL16" s="40"/>
      <c r="AM16" s="126">
        <v>727</v>
      </c>
      <c r="AN16" s="96">
        <f>AM16/AI16</f>
        <v>0.98911564625850346</v>
      </c>
      <c r="AO16" s="22">
        <v>712</v>
      </c>
      <c r="AP16" s="127">
        <v>12</v>
      </c>
      <c r="AQ16" s="128">
        <f>AP16+AD16</f>
        <v>63</v>
      </c>
      <c r="AR16" s="127">
        <v>8</v>
      </c>
      <c r="AS16" s="42">
        <v>5</v>
      </c>
      <c r="AT16" s="128">
        <f>AR16+AG16</f>
        <v>35</v>
      </c>
      <c r="AU16" s="128">
        <f>AS16+AH16</f>
        <v>16</v>
      </c>
      <c r="AV16" s="129">
        <v>737</v>
      </c>
      <c r="AW16" s="115">
        <f>(AV16-AO16)/AO16*100</f>
        <v>3.51123595505618</v>
      </c>
      <c r="AX16" s="128">
        <v>157</v>
      </c>
      <c r="AY16" s="129"/>
      <c r="AZ16" s="129">
        <v>730</v>
      </c>
      <c r="BA16" s="116">
        <f>AZ16/AV16</f>
        <v>0.99050203527815472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22">
        <v>598</v>
      </c>
      <c r="F17" s="24">
        <v>12</v>
      </c>
      <c r="G17" s="24">
        <v>8</v>
      </c>
      <c r="H17" s="98">
        <v>5</v>
      </c>
      <c r="I17" s="98">
        <v>624</v>
      </c>
      <c r="J17" s="139">
        <f>(I17-E17)/E17*100</f>
        <v>4.3478260869565215</v>
      </c>
      <c r="K17" s="101">
        <v>233</v>
      </c>
      <c r="L17" s="26"/>
      <c r="M17" s="99">
        <v>618</v>
      </c>
      <c r="N17" s="102">
        <f>M17/I17</f>
        <v>0.99038461538461542</v>
      </c>
      <c r="O17" s="22">
        <v>596</v>
      </c>
      <c r="P17" s="36">
        <v>11</v>
      </c>
      <c r="Q17" s="121">
        <f>P17+F17</f>
        <v>23</v>
      </c>
      <c r="R17" s="120">
        <v>9</v>
      </c>
      <c r="S17" s="120">
        <v>3</v>
      </c>
      <c r="T17" s="121">
        <f>R17+G17</f>
        <v>17</v>
      </c>
      <c r="U17" s="121">
        <f>S17+H17</f>
        <v>8</v>
      </c>
      <c r="V17" s="122">
        <v>627</v>
      </c>
      <c r="W17" s="30">
        <f>(V17-O17)/O17*100</f>
        <v>5.201342281879195</v>
      </c>
      <c r="X17" s="63">
        <v>233</v>
      </c>
      <c r="Y17" s="122"/>
      <c r="Z17" s="122">
        <v>622</v>
      </c>
      <c r="AA17" s="31">
        <f>Z17/V17</f>
        <v>0.99202551834130781</v>
      </c>
      <c r="AB17" s="22">
        <v>608</v>
      </c>
      <c r="AC17" s="124">
        <v>10</v>
      </c>
      <c r="AD17" s="125">
        <f>AC17+Q17</f>
        <v>33</v>
      </c>
      <c r="AE17" s="124">
        <v>9</v>
      </c>
      <c r="AF17" s="124">
        <v>3</v>
      </c>
      <c r="AG17" s="126">
        <f>AE17+T17</f>
        <v>26</v>
      </c>
      <c r="AH17" s="126">
        <f>AF17+U17</f>
        <v>11</v>
      </c>
      <c r="AI17" s="126">
        <v>627</v>
      </c>
      <c r="AJ17" s="95">
        <f>(AI17-AB17)/AB17*100</f>
        <v>3.125</v>
      </c>
      <c r="AK17" s="69">
        <v>231</v>
      </c>
      <c r="AL17" s="40"/>
      <c r="AM17" s="126">
        <v>621</v>
      </c>
      <c r="AN17" s="96">
        <f>AM17/AI17</f>
        <v>0.99043062200956933</v>
      </c>
      <c r="AO17" s="22">
        <v>618</v>
      </c>
      <c r="AP17" s="127">
        <v>11</v>
      </c>
      <c r="AQ17" s="128">
        <f>AP17+AD17</f>
        <v>44</v>
      </c>
      <c r="AR17" s="127">
        <v>9</v>
      </c>
      <c r="AS17" s="42">
        <v>5</v>
      </c>
      <c r="AT17" s="128">
        <f>AR17+AG17</f>
        <v>35</v>
      </c>
      <c r="AU17" s="128">
        <f>AS17+AH17</f>
        <v>16</v>
      </c>
      <c r="AV17" s="129">
        <v>633</v>
      </c>
      <c r="AW17" s="115">
        <f>(AV17-AO17)/AO17*100</f>
        <v>2.4271844660194173</v>
      </c>
      <c r="AX17" s="128">
        <v>230</v>
      </c>
      <c r="AY17" s="33"/>
      <c r="AZ17" s="129">
        <v>627</v>
      </c>
      <c r="BA17" s="116">
        <f>AZ17/AV17</f>
        <v>0.99052132701421802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22">
        <v>2492</v>
      </c>
      <c r="F18" s="24">
        <v>63</v>
      </c>
      <c r="G18" s="24">
        <v>49</v>
      </c>
      <c r="H18" s="98">
        <v>26</v>
      </c>
      <c r="I18" s="98">
        <v>2659</v>
      </c>
      <c r="J18" s="139">
        <f>(I18-E18)/E18*100</f>
        <v>6.7014446227929376</v>
      </c>
      <c r="K18" s="101">
        <v>342</v>
      </c>
      <c r="L18" s="26">
        <v>1</v>
      </c>
      <c r="M18" s="99">
        <v>2638</v>
      </c>
      <c r="N18" s="102">
        <f>M18/I18</f>
        <v>0.99210229409552464</v>
      </c>
      <c r="O18" s="22">
        <v>2532</v>
      </c>
      <c r="P18" s="36">
        <v>67</v>
      </c>
      <c r="Q18" s="121">
        <f>P18+F18</f>
        <v>130</v>
      </c>
      <c r="R18" s="120">
        <v>52</v>
      </c>
      <c r="S18" s="120">
        <v>36</v>
      </c>
      <c r="T18" s="121">
        <f>R18+G18</f>
        <v>101</v>
      </c>
      <c r="U18" s="121">
        <f>S18+H18</f>
        <v>62</v>
      </c>
      <c r="V18" s="122">
        <v>2690</v>
      </c>
      <c r="W18" s="30">
        <f>(V18-O18)/O18*100</f>
        <v>6.2401263823064763</v>
      </c>
      <c r="X18" s="63">
        <v>345</v>
      </c>
      <c r="Y18" s="122">
        <v>2</v>
      </c>
      <c r="Z18" s="122">
        <v>2673</v>
      </c>
      <c r="AA18" s="31">
        <f>Z18/V18</f>
        <v>0.99368029739776953</v>
      </c>
      <c r="AB18" s="22">
        <v>2592</v>
      </c>
      <c r="AC18" s="124">
        <v>74</v>
      </c>
      <c r="AD18" s="125">
        <f>AC18+Q18</f>
        <v>204</v>
      </c>
      <c r="AE18" s="124">
        <v>43</v>
      </c>
      <c r="AF18" s="124">
        <v>28</v>
      </c>
      <c r="AG18" s="126">
        <f>AE18+T18</f>
        <v>144</v>
      </c>
      <c r="AH18" s="126">
        <f>AF18+U18</f>
        <v>90</v>
      </c>
      <c r="AI18" s="126">
        <v>2715</v>
      </c>
      <c r="AJ18" s="95">
        <f>(AI18-AB18)/AB18*100</f>
        <v>4.7453703703703702</v>
      </c>
      <c r="AK18" s="69">
        <v>351</v>
      </c>
      <c r="AL18" s="40">
        <v>2</v>
      </c>
      <c r="AM18" s="126">
        <v>2698</v>
      </c>
      <c r="AN18" s="96">
        <f>AM18/AI18</f>
        <v>0.99373848987108659</v>
      </c>
      <c r="AO18" s="22">
        <v>2634</v>
      </c>
      <c r="AP18" s="127">
        <v>71</v>
      </c>
      <c r="AQ18" s="128">
        <f>AP18+AD18</f>
        <v>275</v>
      </c>
      <c r="AR18" s="127">
        <v>47</v>
      </c>
      <c r="AS18" s="42">
        <v>34</v>
      </c>
      <c r="AT18" s="128">
        <f>AR18+AG18</f>
        <v>191</v>
      </c>
      <c r="AU18" s="128">
        <f>AS18+AH18</f>
        <v>124</v>
      </c>
      <c r="AV18" s="129">
        <v>2763</v>
      </c>
      <c r="AW18" s="115">
        <f>(AV18-AO18)/AO18*100</f>
        <v>4.8974943052391797</v>
      </c>
      <c r="AX18" s="128">
        <v>348</v>
      </c>
      <c r="AY18" s="129">
        <v>2</v>
      </c>
      <c r="AZ18" s="129">
        <v>2739</v>
      </c>
      <c r="BA18" s="34">
        <f>AZ18/AV18</f>
        <v>0.99131378935939196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22">
        <v>1091</v>
      </c>
      <c r="F19" s="24">
        <v>20</v>
      </c>
      <c r="G19" s="24">
        <v>16</v>
      </c>
      <c r="H19" s="98">
        <v>5</v>
      </c>
      <c r="I19" s="98">
        <v>1099</v>
      </c>
      <c r="J19" s="139">
        <f>(I19-E19)/E19*100</f>
        <v>0.73327222731439046</v>
      </c>
      <c r="K19" s="101">
        <v>487</v>
      </c>
      <c r="L19" s="26"/>
      <c r="M19" s="99">
        <v>1094</v>
      </c>
      <c r="N19" s="102">
        <f>M19/I19</f>
        <v>0.99545040946314833</v>
      </c>
      <c r="O19" s="22">
        <v>1090</v>
      </c>
      <c r="P19" s="36">
        <v>12</v>
      </c>
      <c r="Q19" s="121">
        <f>P19+F19</f>
        <v>32</v>
      </c>
      <c r="R19" s="120">
        <v>24</v>
      </c>
      <c r="S19" s="120">
        <v>12</v>
      </c>
      <c r="T19" s="121">
        <f>R19+G19</f>
        <v>40</v>
      </c>
      <c r="U19" s="121">
        <f>S19+H19</f>
        <v>17</v>
      </c>
      <c r="V19" s="122">
        <v>1087</v>
      </c>
      <c r="W19" s="30">
        <f>(V19-O19)/O19*100</f>
        <v>-0.27522935779816515</v>
      </c>
      <c r="X19" s="63">
        <v>485</v>
      </c>
      <c r="Y19" s="122"/>
      <c r="Z19" s="122">
        <v>1078</v>
      </c>
      <c r="AA19" s="31">
        <f>Z19/V19</f>
        <v>0.99172033118675251</v>
      </c>
      <c r="AB19" s="22">
        <v>1100</v>
      </c>
      <c r="AC19" s="124">
        <v>14</v>
      </c>
      <c r="AD19" s="125">
        <f>AC19+Q19</f>
        <v>46</v>
      </c>
      <c r="AE19" s="124">
        <v>17</v>
      </c>
      <c r="AF19" s="124">
        <v>10</v>
      </c>
      <c r="AG19" s="126">
        <f>AE19+T19</f>
        <v>57</v>
      </c>
      <c r="AH19" s="126">
        <f>AF19+U19</f>
        <v>27</v>
      </c>
      <c r="AI19" s="126">
        <v>1087</v>
      </c>
      <c r="AJ19" s="95">
        <f>(AI19-AB19)/AB19*100</f>
        <v>-1.1818181818181819</v>
      </c>
      <c r="AK19" s="69">
        <v>480</v>
      </c>
      <c r="AL19" s="40"/>
      <c r="AM19" s="126">
        <v>1079</v>
      </c>
      <c r="AN19" s="96">
        <f>AM19/AI19</f>
        <v>0.99264029438822443</v>
      </c>
      <c r="AO19" s="22">
        <v>1096</v>
      </c>
      <c r="AP19" s="127">
        <v>12</v>
      </c>
      <c r="AQ19" s="128">
        <f>AP19+AD19</f>
        <v>58</v>
      </c>
      <c r="AR19" s="127">
        <v>14</v>
      </c>
      <c r="AS19" s="42">
        <v>7</v>
      </c>
      <c r="AT19" s="128">
        <f>AR19+AG19</f>
        <v>71</v>
      </c>
      <c r="AU19" s="128">
        <f>AS19+AH19</f>
        <v>34</v>
      </c>
      <c r="AV19" s="129">
        <v>1085</v>
      </c>
      <c r="AW19" s="115">
        <f>(AV19-AO19)/AO19*100</f>
        <v>-1.0036496350364963</v>
      </c>
      <c r="AX19" s="128">
        <v>474</v>
      </c>
      <c r="AY19" s="113"/>
      <c r="AZ19" s="129">
        <v>1077</v>
      </c>
      <c r="BA19" s="116">
        <f>AZ19/AV19</f>
        <v>0.99262672811059904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22">
        <v>592</v>
      </c>
      <c r="F20" s="24">
        <v>18</v>
      </c>
      <c r="G20" s="24">
        <v>12</v>
      </c>
      <c r="H20" s="98">
        <v>4</v>
      </c>
      <c r="I20" s="98">
        <v>594</v>
      </c>
      <c r="J20" s="139">
        <f>(I20-E20)/E20*100</f>
        <v>0.33783783783783783</v>
      </c>
      <c r="K20" s="101">
        <v>231</v>
      </c>
      <c r="L20" s="26"/>
      <c r="M20" s="99">
        <v>587</v>
      </c>
      <c r="N20" s="102">
        <f>M20/I20</f>
        <v>0.98821548821548821</v>
      </c>
      <c r="O20" s="22">
        <v>595</v>
      </c>
      <c r="P20" s="36">
        <v>15</v>
      </c>
      <c r="Q20" s="121">
        <f>P20+F20</f>
        <v>33</v>
      </c>
      <c r="R20" s="120">
        <v>13</v>
      </c>
      <c r="S20" s="120">
        <v>10</v>
      </c>
      <c r="T20" s="121">
        <f>R20+G20</f>
        <v>25</v>
      </c>
      <c r="U20" s="121">
        <f>S20+H20</f>
        <v>14</v>
      </c>
      <c r="V20" s="122">
        <v>599</v>
      </c>
      <c r="W20" s="30">
        <f>(V20-O20)/O20*100</f>
        <v>0.67226890756302526</v>
      </c>
      <c r="X20" s="63">
        <v>231</v>
      </c>
      <c r="Y20" s="122"/>
      <c r="Z20" s="122">
        <v>591</v>
      </c>
      <c r="AA20" s="31">
        <f>Z20/V20</f>
        <v>0.98664440734557601</v>
      </c>
      <c r="AB20" s="22">
        <v>601</v>
      </c>
      <c r="AC20" s="124">
        <v>9</v>
      </c>
      <c r="AD20" s="125">
        <f>AC20+Q20</f>
        <v>42</v>
      </c>
      <c r="AE20" s="124">
        <v>7</v>
      </c>
      <c r="AF20" s="124">
        <v>5</v>
      </c>
      <c r="AG20" s="126">
        <f>AE20+T20</f>
        <v>32</v>
      </c>
      <c r="AH20" s="126">
        <f>AF20+U20</f>
        <v>19</v>
      </c>
      <c r="AI20" s="126">
        <v>597</v>
      </c>
      <c r="AJ20" s="95">
        <f>(AI20-AB20)/AB20*100</f>
        <v>-0.66555740432612309</v>
      </c>
      <c r="AK20" s="69">
        <v>233</v>
      </c>
      <c r="AL20" s="40"/>
      <c r="AM20" s="126">
        <v>590</v>
      </c>
      <c r="AN20" s="96">
        <f>AM20/AI20</f>
        <v>0.98827470686767172</v>
      </c>
      <c r="AO20" s="22">
        <v>589</v>
      </c>
      <c r="AP20" s="127">
        <v>14</v>
      </c>
      <c r="AQ20" s="128">
        <f>AP20+AD20</f>
        <v>56</v>
      </c>
      <c r="AR20" s="127">
        <v>12</v>
      </c>
      <c r="AS20" s="42">
        <v>11</v>
      </c>
      <c r="AT20" s="128">
        <f>AR20+AG20</f>
        <v>44</v>
      </c>
      <c r="AU20" s="128">
        <f>AS20+AH20</f>
        <v>30</v>
      </c>
      <c r="AV20" s="129">
        <v>597</v>
      </c>
      <c r="AW20" s="115">
        <f>(AV20-AO20)/AO20*100</f>
        <v>1.3582342954159592</v>
      </c>
      <c r="AX20" s="128">
        <v>234</v>
      </c>
      <c r="AY20" s="33"/>
      <c r="AZ20" s="129">
        <v>588</v>
      </c>
      <c r="BA20" s="116">
        <f>AZ20/AV20</f>
        <v>0.98492462311557794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22">
        <v>980</v>
      </c>
      <c r="F21" s="24">
        <v>20</v>
      </c>
      <c r="G21" s="24">
        <v>12</v>
      </c>
      <c r="H21" s="98">
        <v>3</v>
      </c>
      <c r="I21" s="98">
        <v>992</v>
      </c>
      <c r="J21" s="139">
        <f>(I21-E21)/E21*100</f>
        <v>1.2244897959183674</v>
      </c>
      <c r="K21" s="101">
        <v>537</v>
      </c>
      <c r="L21" s="26"/>
      <c r="M21" s="99">
        <v>970</v>
      </c>
      <c r="N21" s="102">
        <f>M21/I21</f>
        <v>0.97782258064516125</v>
      </c>
      <c r="O21" s="22">
        <v>985</v>
      </c>
      <c r="P21" s="36">
        <v>9</v>
      </c>
      <c r="Q21" s="121">
        <f>P21+F21</f>
        <v>29</v>
      </c>
      <c r="R21" s="120">
        <v>12</v>
      </c>
      <c r="S21" s="120">
        <v>6</v>
      </c>
      <c r="T21" s="121">
        <f>R21+G21</f>
        <v>24</v>
      </c>
      <c r="U21" s="121">
        <f>S21+H21</f>
        <v>9</v>
      </c>
      <c r="V21" s="122">
        <v>989</v>
      </c>
      <c r="W21" s="30">
        <f>(V21-O21)/O21*100</f>
        <v>0.40609137055837563</v>
      </c>
      <c r="X21" s="63">
        <v>536</v>
      </c>
      <c r="Y21" s="122"/>
      <c r="Z21" s="122">
        <v>965</v>
      </c>
      <c r="AA21" s="31">
        <f>Z21/V21</f>
        <v>0.97573306370070778</v>
      </c>
      <c r="AB21" s="22">
        <v>983</v>
      </c>
      <c r="AC21" s="124">
        <v>16</v>
      </c>
      <c r="AD21" s="125">
        <f>AC21+Q21</f>
        <v>45</v>
      </c>
      <c r="AE21" s="124">
        <v>7</v>
      </c>
      <c r="AF21" s="124">
        <v>2</v>
      </c>
      <c r="AG21" s="126">
        <f>AE21+T21</f>
        <v>31</v>
      </c>
      <c r="AH21" s="126">
        <f>AF21+U21</f>
        <v>11</v>
      </c>
      <c r="AI21" s="126">
        <v>996</v>
      </c>
      <c r="AJ21" s="95">
        <f>(AI21-AB21)/AB21*100</f>
        <v>1.3224821973550356</v>
      </c>
      <c r="AK21" s="69">
        <v>535</v>
      </c>
      <c r="AL21" s="40"/>
      <c r="AM21" s="126">
        <v>977</v>
      </c>
      <c r="AN21" s="96">
        <f>AM21/AI21</f>
        <v>0.98092369477911645</v>
      </c>
      <c r="AO21" s="22">
        <v>985</v>
      </c>
      <c r="AP21" s="127">
        <v>12</v>
      </c>
      <c r="AQ21" s="128">
        <f>AP21+AD21</f>
        <v>57</v>
      </c>
      <c r="AR21" s="127">
        <v>15</v>
      </c>
      <c r="AS21" s="42">
        <v>8</v>
      </c>
      <c r="AT21" s="128">
        <f>AR21+AG21</f>
        <v>46</v>
      </c>
      <c r="AU21" s="128">
        <f>AS21+AH21</f>
        <v>19</v>
      </c>
      <c r="AV21" s="129">
        <v>994</v>
      </c>
      <c r="AW21" s="115">
        <f>(AV21-AO21)/AO21*100</f>
        <v>0.91370558375634525</v>
      </c>
      <c r="AX21" s="128">
        <v>534</v>
      </c>
      <c r="AY21" s="33"/>
      <c r="AZ21" s="129">
        <v>976</v>
      </c>
      <c r="BA21" s="116">
        <f>AZ21/AV21</f>
        <v>0.98189134808853118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22">
        <v>4271</v>
      </c>
      <c r="F22" s="24">
        <v>118</v>
      </c>
      <c r="G22" s="24">
        <v>122</v>
      </c>
      <c r="H22" s="98">
        <v>52</v>
      </c>
      <c r="I22" s="98">
        <v>4309</v>
      </c>
      <c r="J22" s="139">
        <f>(I22-E22)/E22*100</f>
        <v>0.88972137672676188</v>
      </c>
      <c r="K22" s="101">
        <v>63</v>
      </c>
      <c r="L22" s="26">
        <v>3</v>
      </c>
      <c r="M22" s="99">
        <v>4254</v>
      </c>
      <c r="N22" s="102">
        <f>M22/I22</f>
        <v>0.98723601763750291</v>
      </c>
      <c r="O22" s="22">
        <v>4290</v>
      </c>
      <c r="P22" s="36">
        <v>102</v>
      </c>
      <c r="Q22" s="121">
        <f>P22+F22</f>
        <v>220</v>
      </c>
      <c r="R22" s="120">
        <v>116</v>
      </c>
      <c r="S22" s="120">
        <v>68</v>
      </c>
      <c r="T22" s="121">
        <f>R22+G22</f>
        <v>238</v>
      </c>
      <c r="U22" s="121">
        <f>S22+H22</f>
        <v>120</v>
      </c>
      <c r="V22" s="122">
        <v>4277</v>
      </c>
      <c r="W22" s="30">
        <f>(V22-O22)/O22*100</f>
        <v>-0.30303030303030304</v>
      </c>
      <c r="X22" s="63">
        <v>61</v>
      </c>
      <c r="Y22" s="122">
        <v>2</v>
      </c>
      <c r="Z22" s="122">
        <v>4229</v>
      </c>
      <c r="AA22" s="31">
        <f>Z22/V22</f>
        <v>0.98877718026654193</v>
      </c>
      <c r="AB22" s="22">
        <v>4316</v>
      </c>
      <c r="AC22" s="124">
        <v>102</v>
      </c>
      <c r="AD22" s="125">
        <f>AC22+Q22</f>
        <v>322</v>
      </c>
      <c r="AE22" s="124">
        <v>56</v>
      </c>
      <c r="AF22" s="124">
        <v>35</v>
      </c>
      <c r="AG22" s="126">
        <f>AE22+T22</f>
        <v>294</v>
      </c>
      <c r="AH22" s="126">
        <f>AF22+U22</f>
        <v>155</v>
      </c>
      <c r="AI22" s="126">
        <v>4312</v>
      </c>
      <c r="AJ22" s="95">
        <f>(AI22-AB22)/AB22*100</f>
        <v>-9.2678405931417976E-2</v>
      </c>
      <c r="AK22" s="69">
        <v>61</v>
      </c>
      <c r="AL22" s="40">
        <v>2</v>
      </c>
      <c r="AM22" s="126">
        <v>4272</v>
      </c>
      <c r="AN22" s="96">
        <f>AM22/AI22</f>
        <v>0.99072356215213353</v>
      </c>
      <c r="AO22" s="22">
        <v>4321</v>
      </c>
      <c r="AP22" s="127">
        <v>113</v>
      </c>
      <c r="AQ22" s="128">
        <f>AP22+AD22</f>
        <v>435</v>
      </c>
      <c r="AR22" s="127">
        <v>80</v>
      </c>
      <c r="AS22" s="42">
        <v>60</v>
      </c>
      <c r="AT22" s="128">
        <f>AR22+AG22</f>
        <v>374</v>
      </c>
      <c r="AU22" s="128">
        <f>AS22+AH22</f>
        <v>215</v>
      </c>
      <c r="AV22" s="129">
        <v>4349</v>
      </c>
      <c r="AW22" s="115">
        <f>(AV22-AO22)/AO22*100</f>
        <v>0.64799814857671834</v>
      </c>
      <c r="AX22" s="128">
        <v>61</v>
      </c>
      <c r="AY22" s="129">
        <v>2</v>
      </c>
      <c r="AZ22" s="129">
        <v>4288</v>
      </c>
      <c r="BA22" s="116">
        <f>AZ22/AV22</f>
        <v>0.98597378707748906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22">
        <v>198</v>
      </c>
      <c r="F23" s="24">
        <v>3</v>
      </c>
      <c r="G23" s="24">
        <v>4</v>
      </c>
      <c r="H23" s="98">
        <v>3</v>
      </c>
      <c r="I23" s="98">
        <v>199</v>
      </c>
      <c r="J23" s="139">
        <f>(I23-E23)/E23*100</f>
        <v>0.50505050505050508</v>
      </c>
      <c r="K23" s="101">
        <v>16</v>
      </c>
      <c r="L23" s="26"/>
      <c r="M23" s="99">
        <v>199</v>
      </c>
      <c r="N23" s="102">
        <f>M23/I23</f>
        <v>1</v>
      </c>
      <c r="O23" s="22">
        <v>200</v>
      </c>
      <c r="P23" s="36">
        <v>5</v>
      </c>
      <c r="Q23" s="121">
        <f>P23+F23</f>
        <v>8</v>
      </c>
      <c r="R23" s="120">
        <v>2</v>
      </c>
      <c r="S23" s="120">
        <v>1</v>
      </c>
      <c r="T23" s="121">
        <f>R23+G23</f>
        <v>6</v>
      </c>
      <c r="U23" s="121">
        <f>S23+H23</f>
        <v>4</v>
      </c>
      <c r="V23" s="122">
        <v>209</v>
      </c>
      <c r="W23" s="30">
        <f>(V23-O23)/O23*100</f>
        <v>4.5</v>
      </c>
      <c r="X23" s="63">
        <v>17</v>
      </c>
      <c r="Y23" s="122"/>
      <c r="Z23" s="122">
        <v>210</v>
      </c>
      <c r="AA23" s="31">
        <f>Z23/V23</f>
        <v>1.0047846889952152</v>
      </c>
      <c r="AB23" s="22">
        <v>203</v>
      </c>
      <c r="AC23" s="124">
        <v>3</v>
      </c>
      <c r="AD23" s="125">
        <f>AC23+Q23</f>
        <v>11</v>
      </c>
      <c r="AE23" s="124">
        <v>2</v>
      </c>
      <c r="AF23" s="124">
        <v>1</v>
      </c>
      <c r="AG23" s="126">
        <f>AE23+T23</f>
        <v>8</v>
      </c>
      <c r="AH23" s="126">
        <f>AF23+U23</f>
        <v>5</v>
      </c>
      <c r="AI23" s="126">
        <v>215</v>
      </c>
      <c r="AJ23" s="95">
        <f>(AI23-AB23)/AB23*100</f>
        <v>5.9113300492610836</v>
      </c>
      <c r="AK23" s="69">
        <v>18</v>
      </c>
      <c r="AL23" s="40"/>
      <c r="AM23" s="126">
        <v>216</v>
      </c>
      <c r="AN23" s="96">
        <f>AM23/AI23</f>
        <v>1.0046511627906978</v>
      </c>
      <c r="AO23" s="22">
        <v>201</v>
      </c>
      <c r="AP23" s="127">
        <v>4</v>
      </c>
      <c r="AQ23" s="128">
        <f>AP23+AD23</f>
        <v>15</v>
      </c>
      <c r="AR23" s="127">
        <v>2</v>
      </c>
      <c r="AS23" s="42"/>
      <c r="AT23" s="128">
        <f>AR23+AG23</f>
        <v>10</v>
      </c>
      <c r="AU23" s="128">
        <f>AS23+AH23</f>
        <v>5</v>
      </c>
      <c r="AV23" s="129">
        <v>219</v>
      </c>
      <c r="AW23" s="115">
        <f>(AV23-AO23)/AO23*100</f>
        <v>8.9552238805970141</v>
      </c>
      <c r="AX23" s="128">
        <v>17</v>
      </c>
      <c r="AY23" s="33"/>
      <c r="AZ23" s="129">
        <v>220</v>
      </c>
      <c r="BA23" s="116">
        <f>AZ23/AV23</f>
        <v>1.004566210045662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22">
        <v>471</v>
      </c>
      <c r="F24" s="24">
        <v>10</v>
      </c>
      <c r="G24" s="24">
        <v>10</v>
      </c>
      <c r="H24" s="98">
        <v>2</v>
      </c>
      <c r="I24" s="98">
        <v>492</v>
      </c>
      <c r="J24" s="139">
        <f>(I24-E24)/E24*100</f>
        <v>4.4585987261146496</v>
      </c>
      <c r="K24" s="101">
        <v>12</v>
      </c>
      <c r="L24" s="26"/>
      <c r="M24" s="99">
        <v>483</v>
      </c>
      <c r="N24" s="102">
        <f>M24/I24</f>
        <v>0.98170731707317072</v>
      </c>
      <c r="O24" s="22">
        <v>475</v>
      </c>
      <c r="P24" s="36">
        <v>19</v>
      </c>
      <c r="Q24" s="121">
        <f>P24+F24</f>
        <v>29</v>
      </c>
      <c r="R24" s="120">
        <v>8</v>
      </c>
      <c r="S24" s="120">
        <v>3</v>
      </c>
      <c r="T24" s="121">
        <f>R24+G24</f>
        <v>18</v>
      </c>
      <c r="U24" s="121">
        <f>S24+H24</f>
        <v>5</v>
      </c>
      <c r="V24" s="122">
        <v>502</v>
      </c>
      <c r="W24" s="30">
        <f>(V24-O24)/O24*100</f>
        <v>5.6842105263157894</v>
      </c>
      <c r="X24" s="63">
        <v>11</v>
      </c>
      <c r="Y24" s="122"/>
      <c r="Z24" s="122">
        <v>497</v>
      </c>
      <c r="AA24" s="31">
        <f>Z24/V24</f>
        <v>0.99003984063745021</v>
      </c>
      <c r="AB24" s="22">
        <v>487</v>
      </c>
      <c r="AC24" s="124">
        <v>12</v>
      </c>
      <c r="AD24" s="125">
        <f>AC24+Q24</f>
        <v>41</v>
      </c>
      <c r="AE24" s="124">
        <v>14</v>
      </c>
      <c r="AF24" s="124">
        <v>10</v>
      </c>
      <c r="AG24" s="126">
        <f>AE24+T24</f>
        <v>32</v>
      </c>
      <c r="AH24" s="126">
        <f>AF24+U24</f>
        <v>15</v>
      </c>
      <c r="AI24" s="126">
        <v>503</v>
      </c>
      <c r="AJ24" s="95">
        <f>(AI24-AB24)/AB24*100</f>
        <v>3.2854209445585218</v>
      </c>
      <c r="AK24" s="69">
        <v>12</v>
      </c>
      <c r="AL24" s="40"/>
      <c r="AM24" s="126">
        <v>499</v>
      </c>
      <c r="AN24" s="96">
        <f>AM24/AI24</f>
        <v>0.99204771371769385</v>
      </c>
      <c r="AO24" s="22">
        <v>484</v>
      </c>
      <c r="AP24" s="127">
        <v>9</v>
      </c>
      <c r="AQ24" s="128">
        <f>AP24+AD24</f>
        <v>50</v>
      </c>
      <c r="AR24" s="127">
        <v>7</v>
      </c>
      <c r="AS24" s="42">
        <v>5</v>
      </c>
      <c r="AT24" s="128">
        <f>AR24+AG24</f>
        <v>39</v>
      </c>
      <c r="AU24" s="128">
        <f>AS24+AH24</f>
        <v>20</v>
      </c>
      <c r="AV24" s="129">
        <v>505</v>
      </c>
      <c r="AW24" s="115">
        <f>(AV24-AO24)/AO24*100</f>
        <v>4.338842975206612</v>
      </c>
      <c r="AX24" s="128">
        <v>11</v>
      </c>
      <c r="AY24" s="33"/>
      <c r="AZ24" s="129">
        <v>499</v>
      </c>
      <c r="BA24" s="116">
        <f>AZ24/AV24</f>
        <v>0.98811881188118811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22">
        <v>1495</v>
      </c>
      <c r="F25" s="24">
        <v>44</v>
      </c>
      <c r="G25" s="24">
        <v>24</v>
      </c>
      <c r="H25" s="98">
        <v>5</v>
      </c>
      <c r="I25" s="98">
        <v>1591</v>
      </c>
      <c r="J25" s="139">
        <f>(I25-E25)/E25*100</f>
        <v>6.4214046822742468</v>
      </c>
      <c r="K25" s="101">
        <v>235</v>
      </c>
      <c r="L25" s="26"/>
      <c r="M25" s="99">
        <v>1577</v>
      </c>
      <c r="N25" s="102">
        <f>M25/I25</f>
        <v>0.99120050282840977</v>
      </c>
      <c r="O25" s="22">
        <v>1522</v>
      </c>
      <c r="P25" s="36">
        <v>43</v>
      </c>
      <c r="Q25" s="121">
        <f>P25+F25</f>
        <v>87</v>
      </c>
      <c r="R25" s="120">
        <v>28</v>
      </c>
      <c r="S25" s="120">
        <v>8</v>
      </c>
      <c r="T25" s="121">
        <f>R25+G25</f>
        <v>52</v>
      </c>
      <c r="U25" s="121">
        <f>S25+H25</f>
        <v>13</v>
      </c>
      <c r="V25" s="122">
        <v>1616</v>
      </c>
      <c r="W25" s="30">
        <f>(V25-O25)/O25*100</f>
        <v>6.1760840998685937</v>
      </c>
      <c r="X25" s="63">
        <v>238</v>
      </c>
      <c r="Y25" s="122"/>
      <c r="Z25" s="122">
        <v>1602</v>
      </c>
      <c r="AA25" s="31">
        <f>Z25/V25</f>
        <v>0.99133663366336633</v>
      </c>
      <c r="AB25" s="22">
        <v>1558</v>
      </c>
      <c r="AC25" s="124">
        <v>40</v>
      </c>
      <c r="AD25" s="125">
        <f>AC25+Q25</f>
        <v>127</v>
      </c>
      <c r="AE25" s="124">
        <v>13</v>
      </c>
      <c r="AF25" s="124">
        <v>5</v>
      </c>
      <c r="AG25" s="126">
        <f>AE25+T25</f>
        <v>65</v>
      </c>
      <c r="AH25" s="126">
        <f>AF25+U25</f>
        <v>18</v>
      </c>
      <c r="AI25" s="126">
        <v>1660</v>
      </c>
      <c r="AJ25" s="95">
        <f>(AI25-AB25)/AB25*100</f>
        <v>6.5468549422336331</v>
      </c>
      <c r="AK25" s="69">
        <v>244</v>
      </c>
      <c r="AL25" s="40"/>
      <c r="AM25" s="126">
        <v>1646</v>
      </c>
      <c r="AN25" s="96">
        <f>AM25/AI25</f>
        <v>0.99156626506024093</v>
      </c>
      <c r="AO25" s="22">
        <v>1560</v>
      </c>
      <c r="AP25" s="127">
        <v>47</v>
      </c>
      <c r="AQ25" s="128">
        <f>AP25+AD25</f>
        <v>174</v>
      </c>
      <c r="AR25" s="127">
        <v>39</v>
      </c>
      <c r="AS25" s="42">
        <v>13</v>
      </c>
      <c r="AT25" s="128">
        <f>AR25+AG25</f>
        <v>104</v>
      </c>
      <c r="AU25" s="128">
        <f>AS25+AH25</f>
        <v>31</v>
      </c>
      <c r="AV25" s="129">
        <v>1669</v>
      </c>
      <c r="AW25" s="115">
        <f>(AV25-AO25)/AO25*100</f>
        <v>6.9871794871794872</v>
      </c>
      <c r="AX25" s="128">
        <v>241</v>
      </c>
      <c r="AY25" s="33"/>
      <c r="AZ25" s="129">
        <v>1652</v>
      </c>
      <c r="BA25" s="116">
        <f>AZ25/AV25</f>
        <v>0.98981426003594963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22">
        <v>866</v>
      </c>
      <c r="F26" s="24">
        <v>21</v>
      </c>
      <c r="G26" s="24">
        <v>14</v>
      </c>
      <c r="H26" s="98">
        <v>9</v>
      </c>
      <c r="I26" s="98">
        <v>892</v>
      </c>
      <c r="J26" s="139">
        <f>(I26-E26)/E26*100</f>
        <v>3.0023094688221708</v>
      </c>
      <c r="K26" s="101">
        <v>254</v>
      </c>
      <c r="L26" s="26"/>
      <c r="M26" s="99">
        <v>874</v>
      </c>
      <c r="N26" s="102">
        <f>M26/I26</f>
        <v>0.97982062780269064</v>
      </c>
      <c r="O26" s="22">
        <v>866</v>
      </c>
      <c r="P26" s="36">
        <v>13</v>
      </c>
      <c r="Q26" s="121">
        <f>P26+F26</f>
        <v>34</v>
      </c>
      <c r="R26" s="120">
        <v>5</v>
      </c>
      <c r="S26" s="120">
        <v>4</v>
      </c>
      <c r="T26" s="121">
        <f>R26+G26</f>
        <v>19</v>
      </c>
      <c r="U26" s="121">
        <f>S26+H26</f>
        <v>13</v>
      </c>
      <c r="V26" s="122">
        <v>900</v>
      </c>
      <c r="W26" s="30">
        <f>(V26-O26)/O26*100</f>
        <v>3.9260969976905313</v>
      </c>
      <c r="X26" s="63">
        <v>255</v>
      </c>
      <c r="Y26" s="122"/>
      <c r="Z26" s="122">
        <v>883</v>
      </c>
      <c r="AA26" s="31">
        <f>Z26/V26</f>
        <v>0.98111111111111116</v>
      </c>
      <c r="AB26" s="22">
        <v>879</v>
      </c>
      <c r="AC26" s="124">
        <v>16</v>
      </c>
      <c r="AD26" s="125">
        <f>AC26+Q26</f>
        <v>50</v>
      </c>
      <c r="AE26" s="124">
        <v>26</v>
      </c>
      <c r="AF26" s="124">
        <v>17</v>
      </c>
      <c r="AG26" s="126">
        <f>AE26+T26</f>
        <v>45</v>
      </c>
      <c r="AH26" s="126">
        <f>AF26+U26</f>
        <v>30</v>
      </c>
      <c r="AI26" s="126">
        <v>898</v>
      </c>
      <c r="AJ26" s="95">
        <f>(AI26-AB26)/AB26*100</f>
        <v>2.1615472127417523</v>
      </c>
      <c r="AK26" s="69">
        <v>258</v>
      </c>
      <c r="AL26" s="40"/>
      <c r="AM26" s="126">
        <v>886</v>
      </c>
      <c r="AN26" s="96">
        <f>AM26/AI26</f>
        <v>0.98663697104677062</v>
      </c>
      <c r="AO26" s="22">
        <v>886</v>
      </c>
      <c r="AP26" s="127">
        <v>17</v>
      </c>
      <c r="AQ26" s="128">
        <f>AP26+AD26</f>
        <v>67</v>
      </c>
      <c r="AR26" s="127">
        <v>9</v>
      </c>
      <c r="AS26" s="42">
        <v>7</v>
      </c>
      <c r="AT26" s="128">
        <f>AR26+AG26</f>
        <v>54</v>
      </c>
      <c r="AU26" s="128">
        <f>AS26+AH26</f>
        <v>37</v>
      </c>
      <c r="AV26" s="129">
        <v>904</v>
      </c>
      <c r="AW26" s="115">
        <f>(AV26-AO26)/AO26*100</f>
        <v>2.0316027088036117</v>
      </c>
      <c r="AX26" s="128">
        <v>258</v>
      </c>
      <c r="AY26" s="33"/>
      <c r="AZ26" s="129">
        <v>890</v>
      </c>
      <c r="BA26" s="116">
        <f>AZ26/AV26</f>
        <v>0.98451327433628322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22">
        <v>461</v>
      </c>
      <c r="F27" s="24">
        <v>5</v>
      </c>
      <c r="G27" s="24">
        <v>7</v>
      </c>
      <c r="H27" s="98">
        <v>1</v>
      </c>
      <c r="I27" s="98">
        <v>461</v>
      </c>
      <c r="J27" s="139">
        <f>(I27-E27)/E27*100</f>
        <v>0</v>
      </c>
      <c r="K27" s="101">
        <v>292</v>
      </c>
      <c r="L27" s="26"/>
      <c r="M27" s="99">
        <v>449</v>
      </c>
      <c r="N27" s="102">
        <f>M27/I27</f>
        <v>0.97396963123644253</v>
      </c>
      <c r="O27" s="22">
        <v>467</v>
      </c>
      <c r="P27" s="36">
        <v>10</v>
      </c>
      <c r="Q27" s="121">
        <f>P27+F27</f>
        <v>15</v>
      </c>
      <c r="R27" s="120">
        <v>9</v>
      </c>
      <c r="S27" s="120">
        <v>3</v>
      </c>
      <c r="T27" s="121">
        <f>R27+G27</f>
        <v>16</v>
      </c>
      <c r="U27" s="121">
        <f>S27+H27</f>
        <v>4</v>
      </c>
      <c r="V27" s="122">
        <v>463</v>
      </c>
      <c r="W27" s="30">
        <f>(V27-O27)/O27*100</f>
        <v>-0.85653104925053536</v>
      </c>
      <c r="X27" s="63">
        <v>291</v>
      </c>
      <c r="Y27" s="122"/>
      <c r="Z27" s="122">
        <v>455</v>
      </c>
      <c r="AA27" s="31">
        <f>Z27/V27</f>
        <v>0.98272138228941686</v>
      </c>
      <c r="AB27" s="22">
        <v>467</v>
      </c>
      <c r="AC27" s="124">
        <v>5</v>
      </c>
      <c r="AD27" s="125">
        <f>AC27+Q27</f>
        <v>20</v>
      </c>
      <c r="AE27" s="124">
        <v>3</v>
      </c>
      <c r="AF27" s="124">
        <v>2</v>
      </c>
      <c r="AG27" s="126">
        <f>AE27+T27</f>
        <v>19</v>
      </c>
      <c r="AH27" s="126">
        <f>AF27+U27</f>
        <v>6</v>
      </c>
      <c r="AI27" s="126">
        <v>464</v>
      </c>
      <c r="AJ27" s="95">
        <f>(AI27-AB27)/AB27*100</f>
        <v>-0.64239828693790146</v>
      </c>
      <c r="AK27" s="69">
        <v>289</v>
      </c>
      <c r="AL27" s="40"/>
      <c r="AM27" s="126">
        <v>455</v>
      </c>
      <c r="AN27" s="96">
        <f>AM27/AI27</f>
        <v>0.9806034482758621</v>
      </c>
      <c r="AO27" s="22">
        <v>464</v>
      </c>
      <c r="AP27" s="127">
        <v>6</v>
      </c>
      <c r="AQ27" s="128">
        <f>AP27+AD27</f>
        <v>26</v>
      </c>
      <c r="AR27" s="127">
        <v>5</v>
      </c>
      <c r="AS27" s="42">
        <v>2</v>
      </c>
      <c r="AT27" s="128">
        <f>AR27+AG27</f>
        <v>24</v>
      </c>
      <c r="AU27" s="128">
        <f>AS27+AH27</f>
        <v>8</v>
      </c>
      <c r="AV27" s="129">
        <v>466</v>
      </c>
      <c r="AW27" s="115">
        <f>(AV27-AO27)/AO27*100</f>
        <v>0.43103448275862066</v>
      </c>
      <c r="AX27" s="128">
        <v>288</v>
      </c>
      <c r="AY27" s="33"/>
      <c r="AZ27" s="129">
        <v>454</v>
      </c>
      <c r="BA27" s="116">
        <f>AZ27/AV27</f>
        <v>0.97424892703862664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22">
        <v>1021</v>
      </c>
      <c r="F28" s="24">
        <v>24</v>
      </c>
      <c r="G28" s="24">
        <v>16</v>
      </c>
      <c r="H28" s="98">
        <v>4</v>
      </c>
      <c r="I28" s="98">
        <v>1034</v>
      </c>
      <c r="J28" s="139">
        <f>(I28-E28)/E28*100</f>
        <v>1.2732615083251715</v>
      </c>
      <c r="K28" s="101">
        <v>443</v>
      </c>
      <c r="L28" s="26"/>
      <c r="M28" s="99">
        <v>1016</v>
      </c>
      <c r="N28" s="102">
        <f>M28/I28</f>
        <v>0.98259187620889743</v>
      </c>
      <c r="O28" s="22">
        <v>1023</v>
      </c>
      <c r="P28" s="36">
        <v>17</v>
      </c>
      <c r="Q28" s="121">
        <f>P28+F28</f>
        <v>41</v>
      </c>
      <c r="R28" s="120">
        <v>18</v>
      </c>
      <c r="S28" s="120">
        <v>9</v>
      </c>
      <c r="T28" s="121">
        <f>R28+G28</f>
        <v>34</v>
      </c>
      <c r="U28" s="121">
        <f>S28+H28</f>
        <v>13</v>
      </c>
      <c r="V28" s="122">
        <v>1032</v>
      </c>
      <c r="W28" s="30">
        <f>(V28-O28)/O28*100</f>
        <v>0.87976539589442826</v>
      </c>
      <c r="X28" s="63">
        <v>448</v>
      </c>
      <c r="Y28" s="122"/>
      <c r="Z28" s="122">
        <v>1018</v>
      </c>
      <c r="AA28" s="31">
        <f>Z28/V28</f>
        <v>0.98643410852713176</v>
      </c>
      <c r="AB28" s="22">
        <v>1025</v>
      </c>
      <c r="AC28" s="124">
        <v>17</v>
      </c>
      <c r="AD28" s="125">
        <f>AC28+Q28</f>
        <v>58</v>
      </c>
      <c r="AE28" s="124">
        <v>15</v>
      </c>
      <c r="AF28" s="124">
        <v>4</v>
      </c>
      <c r="AG28" s="126">
        <f>AE28+T28</f>
        <v>49</v>
      </c>
      <c r="AH28" s="126">
        <f>AF28+U28</f>
        <v>17</v>
      </c>
      <c r="AI28" s="126">
        <v>1032</v>
      </c>
      <c r="AJ28" s="95">
        <f>(AI28-AB28)/AB28*100</f>
        <v>0.68292682926829273</v>
      </c>
      <c r="AK28" s="69">
        <v>447</v>
      </c>
      <c r="AL28" s="40"/>
      <c r="AM28" s="126">
        <v>1022</v>
      </c>
      <c r="AN28" s="96">
        <f>AM28/AI28</f>
        <v>0.99031007751937983</v>
      </c>
      <c r="AO28" s="22">
        <v>1025</v>
      </c>
      <c r="AP28" s="127">
        <v>20</v>
      </c>
      <c r="AQ28" s="128">
        <f>AP28+AD28</f>
        <v>78</v>
      </c>
      <c r="AR28" s="127">
        <v>12</v>
      </c>
      <c r="AS28" s="42">
        <v>8</v>
      </c>
      <c r="AT28" s="128">
        <f>AR28+AG28</f>
        <v>61</v>
      </c>
      <c r="AU28" s="128">
        <f>AS28+AH28</f>
        <v>25</v>
      </c>
      <c r="AV28" s="129">
        <v>1038</v>
      </c>
      <c r="AW28" s="115">
        <f>(AV28-AO28)/AO28*100</f>
        <v>1.2682926829268293</v>
      </c>
      <c r="AX28" s="128">
        <v>447</v>
      </c>
      <c r="AY28" s="33"/>
      <c r="AZ28" s="129">
        <v>1023</v>
      </c>
      <c r="BA28" s="116">
        <f>AZ28/AV28</f>
        <v>0.98554913294797686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22">
        <v>1245</v>
      </c>
      <c r="F29" s="24">
        <v>28</v>
      </c>
      <c r="G29" s="24">
        <v>27</v>
      </c>
      <c r="H29" s="98">
        <v>11</v>
      </c>
      <c r="I29" s="98">
        <v>1294</v>
      </c>
      <c r="J29" s="139">
        <f>(I29-E29)/E29*100</f>
        <v>3.9357429718875498</v>
      </c>
      <c r="K29" s="101">
        <v>275</v>
      </c>
      <c r="L29" s="26"/>
      <c r="M29" s="99">
        <v>1284</v>
      </c>
      <c r="N29" s="102">
        <f>M29/I29</f>
        <v>0.99227202472952092</v>
      </c>
      <c r="O29" s="22">
        <v>1254</v>
      </c>
      <c r="P29" s="36">
        <v>34</v>
      </c>
      <c r="Q29" s="121">
        <f>P29+F29</f>
        <v>62</v>
      </c>
      <c r="R29" s="120">
        <v>22</v>
      </c>
      <c r="S29" s="120">
        <v>8</v>
      </c>
      <c r="T29" s="121">
        <f>R29+G29</f>
        <v>49</v>
      </c>
      <c r="U29" s="121">
        <f>S29+H29</f>
        <v>19</v>
      </c>
      <c r="V29" s="122">
        <v>1306</v>
      </c>
      <c r="W29" s="30">
        <f>(V29-O29)/O29*100</f>
        <v>4.1467304625199359</v>
      </c>
      <c r="X29" s="63">
        <v>280</v>
      </c>
      <c r="Y29" s="122"/>
      <c r="Z29" s="122">
        <v>1298</v>
      </c>
      <c r="AA29" s="31">
        <f>Z29/V29</f>
        <v>0.99387442572741191</v>
      </c>
      <c r="AB29" s="22">
        <v>1271</v>
      </c>
      <c r="AC29" s="124">
        <v>27</v>
      </c>
      <c r="AD29" s="125">
        <f>AC29+Q29</f>
        <v>89</v>
      </c>
      <c r="AE29" s="124">
        <v>12</v>
      </c>
      <c r="AF29" s="124">
        <v>5</v>
      </c>
      <c r="AG29" s="126">
        <f>AE29+T29</f>
        <v>61</v>
      </c>
      <c r="AH29" s="126">
        <f>AF29+U29</f>
        <v>24</v>
      </c>
      <c r="AI29" s="126">
        <v>1317</v>
      </c>
      <c r="AJ29" s="95">
        <f>(AI29-AB29)/AB29*100</f>
        <v>3.6191974822974036</v>
      </c>
      <c r="AK29" s="69">
        <v>278</v>
      </c>
      <c r="AL29" s="40"/>
      <c r="AM29" s="126">
        <v>1303</v>
      </c>
      <c r="AN29" s="96">
        <f>AM29/AI29</f>
        <v>0.98936977980258167</v>
      </c>
      <c r="AO29" s="22">
        <v>1287</v>
      </c>
      <c r="AP29" s="127">
        <v>26</v>
      </c>
      <c r="AQ29" s="128">
        <f>AP29+AD29</f>
        <v>115</v>
      </c>
      <c r="AR29" s="127">
        <v>14</v>
      </c>
      <c r="AS29" s="42">
        <v>6</v>
      </c>
      <c r="AT29" s="128">
        <f>AR29+AG29</f>
        <v>75</v>
      </c>
      <c r="AU29" s="128">
        <f>AS29+AH29</f>
        <v>30</v>
      </c>
      <c r="AV29" s="129">
        <v>1324</v>
      </c>
      <c r="AW29" s="115">
        <f>(AV29-AO29)/AO29*100</f>
        <v>2.8749028749028747</v>
      </c>
      <c r="AX29" s="128">
        <v>277</v>
      </c>
      <c r="AY29" s="33"/>
      <c r="AZ29" s="129">
        <v>1317</v>
      </c>
      <c r="BA29" s="116">
        <f>AZ29/AV29</f>
        <v>0.99471299093655585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22">
        <v>961</v>
      </c>
      <c r="F30" s="24">
        <v>13</v>
      </c>
      <c r="G30" s="24">
        <v>8</v>
      </c>
      <c r="H30" s="98">
        <v>1</v>
      </c>
      <c r="I30" s="98">
        <v>949</v>
      </c>
      <c r="J30" s="139">
        <f>(I30-E30)/E30*100</f>
        <v>-1.2486992715920915</v>
      </c>
      <c r="K30" s="101">
        <v>615</v>
      </c>
      <c r="L30" s="26"/>
      <c r="M30" s="99">
        <v>946</v>
      </c>
      <c r="N30" s="102">
        <f>M30/I30</f>
        <v>0.99683877766069551</v>
      </c>
      <c r="O30" s="22">
        <v>962</v>
      </c>
      <c r="P30" s="36">
        <v>4</v>
      </c>
      <c r="Q30" s="121">
        <f>P30+F30</f>
        <v>17</v>
      </c>
      <c r="R30" s="120">
        <v>11</v>
      </c>
      <c r="S30" s="120">
        <v>5</v>
      </c>
      <c r="T30" s="121">
        <f>R30+G30</f>
        <v>19</v>
      </c>
      <c r="U30" s="121">
        <f>S30+H30</f>
        <v>6</v>
      </c>
      <c r="V30" s="122">
        <v>943</v>
      </c>
      <c r="W30" s="30">
        <f>(V30-O30)/O30*100</f>
        <v>-1.9750519750519753</v>
      </c>
      <c r="X30" s="63">
        <v>615</v>
      </c>
      <c r="Y30" s="122"/>
      <c r="Z30" s="122">
        <v>943</v>
      </c>
      <c r="AA30" s="31">
        <f>Z30/V30</f>
        <v>1</v>
      </c>
      <c r="AB30" s="22">
        <v>959</v>
      </c>
      <c r="AC30" s="124">
        <v>7</v>
      </c>
      <c r="AD30" s="125">
        <f>AC30+Q30</f>
        <v>24</v>
      </c>
      <c r="AE30" s="124">
        <v>6</v>
      </c>
      <c r="AF30" s="124">
        <v>3</v>
      </c>
      <c r="AG30" s="126">
        <f>AE30+T30</f>
        <v>25</v>
      </c>
      <c r="AH30" s="126">
        <f>AF30+U30</f>
        <v>9</v>
      </c>
      <c r="AI30" s="126">
        <v>946</v>
      </c>
      <c r="AJ30" s="95">
        <f>(AI30-AB30)/AB30*100</f>
        <v>-1.3555787278415017</v>
      </c>
      <c r="AK30" s="69">
        <v>617</v>
      </c>
      <c r="AL30" s="40"/>
      <c r="AM30" s="126">
        <v>945</v>
      </c>
      <c r="AN30" s="96">
        <f>AM30/AI30</f>
        <v>0.9989429175475687</v>
      </c>
      <c r="AO30" s="22">
        <v>943</v>
      </c>
      <c r="AP30" s="127">
        <v>12</v>
      </c>
      <c r="AQ30" s="128">
        <f>AP30+AD30</f>
        <v>36</v>
      </c>
      <c r="AR30" s="127">
        <v>9</v>
      </c>
      <c r="AS30" s="42">
        <v>3</v>
      </c>
      <c r="AT30" s="128">
        <f>AR30+AG30</f>
        <v>34</v>
      </c>
      <c r="AU30" s="128">
        <f>AS30+AH30</f>
        <v>12</v>
      </c>
      <c r="AV30" s="129">
        <v>950</v>
      </c>
      <c r="AW30" s="115">
        <f>(AV30-AO30)/AO30*100</f>
        <v>0.74231177094379641</v>
      </c>
      <c r="AX30" s="128">
        <v>615</v>
      </c>
      <c r="AY30" s="33"/>
      <c r="AZ30" s="129">
        <v>947</v>
      </c>
      <c r="BA30" s="116">
        <f>AZ30/AV30</f>
        <v>0.99684210526315786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22">
        <v>232</v>
      </c>
      <c r="F31" s="24">
        <v>7</v>
      </c>
      <c r="G31" s="24">
        <v>3</v>
      </c>
      <c r="H31" s="98"/>
      <c r="I31" s="98">
        <v>240</v>
      </c>
      <c r="J31" s="139">
        <f>(I31-E31)/E31*100</f>
        <v>3.4482758620689653</v>
      </c>
      <c r="K31" s="101">
        <v>146</v>
      </c>
      <c r="L31" s="26"/>
      <c r="M31" s="99">
        <v>239</v>
      </c>
      <c r="N31" s="102">
        <f>M31/I31</f>
        <v>0.99583333333333335</v>
      </c>
      <c r="O31" s="22">
        <v>235</v>
      </c>
      <c r="P31" s="36">
        <v>6</v>
      </c>
      <c r="Q31" s="121">
        <f>P31+F31</f>
        <v>13</v>
      </c>
      <c r="R31" s="120">
        <v>2</v>
      </c>
      <c r="S31" s="120">
        <v>1</v>
      </c>
      <c r="T31" s="121">
        <f>R31+G31</f>
        <v>5</v>
      </c>
      <c r="U31" s="121">
        <f>S31+H31</f>
        <v>1</v>
      </c>
      <c r="V31" s="122">
        <v>244</v>
      </c>
      <c r="W31" s="30">
        <f>(V31-O31)/O31*100</f>
        <v>3.8297872340425529</v>
      </c>
      <c r="X31" s="63">
        <v>145</v>
      </c>
      <c r="Y31" s="122"/>
      <c r="Z31" s="122">
        <v>243</v>
      </c>
      <c r="AA31" s="31">
        <f>Z31/V31</f>
        <v>0.99590163934426235</v>
      </c>
      <c r="AB31" s="22">
        <v>238</v>
      </c>
      <c r="AC31" s="124">
        <v>3</v>
      </c>
      <c r="AD31" s="125">
        <f>AC31+Q31</f>
        <v>16</v>
      </c>
      <c r="AE31" s="124">
        <v>6</v>
      </c>
      <c r="AF31" s="124">
        <v>1</v>
      </c>
      <c r="AG31" s="126">
        <f>AE31+T31</f>
        <v>11</v>
      </c>
      <c r="AH31" s="126">
        <f>AF31+U31</f>
        <v>2</v>
      </c>
      <c r="AI31" s="126">
        <v>242</v>
      </c>
      <c r="AJ31" s="95">
        <f>(AI31-AB31)/AB31*100</f>
        <v>1.680672268907563</v>
      </c>
      <c r="AK31" s="69">
        <v>143</v>
      </c>
      <c r="AL31" s="40"/>
      <c r="AM31" s="126">
        <v>242</v>
      </c>
      <c r="AN31" s="96">
        <f>AM31/AI31</f>
        <v>1</v>
      </c>
      <c r="AO31" s="22">
        <v>236</v>
      </c>
      <c r="AP31" s="127">
        <v>5</v>
      </c>
      <c r="AQ31" s="128">
        <f>AP31+AD31</f>
        <v>21</v>
      </c>
      <c r="AR31" s="127">
        <v>4</v>
      </c>
      <c r="AS31" s="42">
        <v>3</v>
      </c>
      <c r="AT31" s="128">
        <f>AR31+AG31</f>
        <v>15</v>
      </c>
      <c r="AU31" s="128">
        <f>AS31+AH31</f>
        <v>5</v>
      </c>
      <c r="AV31" s="129">
        <v>246</v>
      </c>
      <c r="AW31" s="115">
        <f>(AV31-AO31)/AO31*100</f>
        <v>4.2372881355932197</v>
      </c>
      <c r="AX31" s="128">
        <v>141</v>
      </c>
      <c r="AY31" s="113"/>
      <c r="AZ31" s="129">
        <v>246</v>
      </c>
      <c r="BA31" s="116">
        <f>AZ31/AV31</f>
        <v>1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22">
        <v>228</v>
      </c>
      <c r="F32" s="24">
        <v>8</v>
      </c>
      <c r="G32" s="24">
        <v>10</v>
      </c>
      <c r="H32" s="98">
        <v>5</v>
      </c>
      <c r="I32" s="98">
        <v>230</v>
      </c>
      <c r="J32" s="139">
        <f>(I32-E32)/E32*100</f>
        <v>0.8771929824561403</v>
      </c>
      <c r="K32" s="101">
        <v>84</v>
      </c>
      <c r="L32" s="26"/>
      <c r="M32" s="99">
        <v>228</v>
      </c>
      <c r="N32" s="102">
        <f>M32/I32</f>
        <v>0.99130434782608701</v>
      </c>
      <c r="O32" s="22">
        <v>229</v>
      </c>
      <c r="P32" s="36">
        <v>4</v>
      </c>
      <c r="Q32" s="121">
        <f>P32+F32</f>
        <v>12</v>
      </c>
      <c r="R32" s="120">
        <v>3</v>
      </c>
      <c r="S32" s="120">
        <v>1</v>
      </c>
      <c r="T32" s="121">
        <f>R32+G32</f>
        <v>13</v>
      </c>
      <c r="U32" s="121">
        <f>S32+H32</f>
        <v>6</v>
      </c>
      <c r="V32" s="122">
        <v>228</v>
      </c>
      <c r="W32" s="30">
        <f>(V32-O32)/O32*100</f>
        <v>-0.43668122270742354</v>
      </c>
      <c r="X32" s="63">
        <v>81</v>
      </c>
      <c r="Y32" s="122"/>
      <c r="Z32" s="122">
        <v>227</v>
      </c>
      <c r="AA32" s="31">
        <f>Z32/V32</f>
        <v>0.99561403508771928</v>
      </c>
      <c r="AB32" s="22">
        <v>230</v>
      </c>
      <c r="AC32" s="124">
        <v>6</v>
      </c>
      <c r="AD32" s="125">
        <f>AC32+Q32</f>
        <v>18</v>
      </c>
      <c r="AE32" s="124">
        <v>1</v>
      </c>
      <c r="AF32" s="124"/>
      <c r="AG32" s="126">
        <f>AE32+T32</f>
        <v>14</v>
      </c>
      <c r="AH32" s="126">
        <f>AF32+U32</f>
        <v>6</v>
      </c>
      <c r="AI32" s="126">
        <v>235</v>
      </c>
      <c r="AJ32" s="95">
        <f>(AI32-AB32)/AB32*100</f>
        <v>2.1739130434782608</v>
      </c>
      <c r="AK32" s="69">
        <v>84</v>
      </c>
      <c r="AL32" s="40"/>
      <c r="AM32" s="126">
        <v>234</v>
      </c>
      <c r="AN32" s="96">
        <f>AM32/AI32</f>
        <v>0.99574468085106382</v>
      </c>
      <c r="AO32" s="22">
        <v>233</v>
      </c>
      <c r="AP32" s="127">
        <v>1</v>
      </c>
      <c r="AQ32" s="128">
        <f>AP32+AD32</f>
        <v>19</v>
      </c>
      <c r="AR32" s="127">
        <v>1</v>
      </c>
      <c r="AS32" s="42"/>
      <c r="AT32" s="128">
        <f>AR32+AG32</f>
        <v>15</v>
      </c>
      <c r="AU32" s="128">
        <f>AS32+AH32</f>
        <v>6</v>
      </c>
      <c r="AV32" s="129">
        <v>237</v>
      </c>
      <c r="AW32" s="115">
        <f>(AV32-AO32)/AO32*100</f>
        <v>1.7167381974248928</v>
      </c>
      <c r="AX32" s="128">
        <v>84</v>
      </c>
      <c r="AY32" s="33"/>
      <c r="AZ32" s="129">
        <v>235</v>
      </c>
      <c r="BA32" s="116">
        <f>AZ32/AV32</f>
        <v>0.99156118143459915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22">
        <v>772</v>
      </c>
      <c r="F33" s="24">
        <v>13</v>
      </c>
      <c r="G33" s="24">
        <v>12</v>
      </c>
      <c r="H33" s="24">
        <v>4</v>
      </c>
      <c r="I33" s="98">
        <v>770</v>
      </c>
      <c r="J33" s="139">
        <f>(I33-E33)/E33*100</f>
        <v>-0.2590673575129534</v>
      </c>
      <c r="K33" s="101">
        <v>481</v>
      </c>
      <c r="L33" s="26"/>
      <c r="M33" s="99">
        <v>767</v>
      </c>
      <c r="N33" s="102">
        <f>M33/I33</f>
        <v>0.99610389610389616</v>
      </c>
      <c r="O33" s="22">
        <v>769</v>
      </c>
      <c r="P33" s="36">
        <v>14</v>
      </c>
      <c r="Q33" s="121">
        <f>P33+F33</f>
        <v>27</v>
      </c>
      <c r="R33" s="120">
        <v>10</v>
      </c>
      <c r="S33" s="120">
        <v>5</v>
      </c>
      <c r="T33" s="121">
        <f>R33+G33</f>
        <v>22</v>
      </c>
      <c r="U33" s="121">
        <f>S33+H33</f>
        <v>9</v>
      </c>
      <c r="V33" s="122">
        <v>774</v>
      </c>
      <c r="W33" s="30">
        <f>(V33-O33)/O33*100</f>
        <v>0.65019505851755521</v>
      </c>
      <c r="X33" s="63">
        <v>484</v>
      </c>
      <c r="Y33" s="122"/>
      <c r="Z33" s="122">
        <v>770</v>
      </c>
      <c r="AA33" s="31">
        <f>Z33/V33</f>
        <v>0.9948320413436692</v>
      </c>
      <c r="AB33" s="22">
        <v>774</v>
      </c>
      <c r="AC33" s="124">
        <v>6</v>
      </c>
      <c r="AD33" s="125">
        <f>AC33+Q33</f>
        <v>33</v>
      </c>
      <c r="AE33" s="124">
        <v>5</v>
      </c>
      <c r="AF33" s="124">
        <v>2</v>
      </c>
      <c r="AG33" s="126">
        <f>AE33+T33</f>
        <v>27</v>
      </c>
      <c r="AH33" s="126">
        <f>AF33+U33</f>
        <v>11</v>
      </c>
      <c r="AI33" s="126">
        <v>775</v>
      </c>
      <c r="AJ33" s="95">
        <f>(AI33-AB33)/AB33*100</f>
        <v>0.12919896640826875</v>
      </c>
      <c r="AK33" s="69">
        <v>481</v>
      </c>
      <c r="AL33" s="40"/>
      <c r="AM33" s="126">
        <v>773</v>
      </c>
      <c r="AN33" s="96">
        <f>AM33/AI33</f>
        <v>0.99741935483870969</v>
      </c>
      <c r="AO33" s="22">
        <v>772</v>
      </c>
      <c r="AP33" s="127">
        <v>8</v>
      </c>
      <c r="AQ33" s="128">
        <f>AP33+AD33</f>
        <v>41</v>
      </c>
      <c r="AR33" s="127">
        <v>7</v>
      </c>
      <c r="AS33" s="42">
        <v>3</v>
      </c>
      <c r="AT33" s="128">
        <f>AR33+AG33</f>
        <v>34</v>
      </c>
      <c r="AU33" s="128">
        <f>AS33+AH33</f>
        <v>14</v>
      </c>
      <c r="AV33" s="129">
        <v>776</v>
      </c>
      <c r="AW33" s="115">
        <f>(AV33-AO33)/AO33*100</f>
        <v>0.5181347150259068</v>
      </c>
      <c r="AX33" s="128">
        <v>475</v>
      </c>
      <c r="AY33" s="33"/>
      <c r="AZ33" s="129">
        <v>768</v>
      </c>
      <c r="BA33" s="116">
        <f>AZ33/AV33</f>
        <v>0.98969072164948457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22">
        <v>2175</v>
      </c>
      <c r="F34" s="24">
        <v>59</v>
      </c>
      <c r="G34" s="24">
        <v>41</v>
      </c>
      <c r="H34" s="98">
        <v>10</v>
      </c>
      <c r="I34" s="98">
        <v>2205</v>
      </c>
      <c r="J34" s="139">
        <f>(I34-E34)/E34*100</f>
        <v>1.3793103448275863</v>
      </c>
      <c r="K34" s="101">
        <v>132</v>
      </c>
      <c r="L34" s="26">
        <v>1</v>
      </c>
      <c r="M34" s="99">
        <v>2169</v>
      </c>
      <c r="N34" s="102">
        <f>M34/I34</f>
        <v>0.98367346938775513</v>
      </c>
      <c r="O34" s="22">
        <v>2186</v>
      </c>
      <c r="P34" s="36">
        <v>44</v>
      </c>
      <c r="Q34" s="121">
        <f>P34+F34</f>
        <v>103</v>
      </c>
      <c r="R34" s="120">
        <v>36</v>
      </c>
      <c r="S34" s="120">
        <v>16</v>
      </c>
      <c r="T34" s="121">
        <f>R34+G34</f>
        <v>77</v>
      </c>
      <c r="U34" s="121">
        <f>S34+H34</f>
        <v>26</v>
      </c>
      <c r="V34" s="122">
        <v>2206</v>
      </c>
      <c r="W34" s="30">
        <f>(V34-O34)/O34*100</f>
        <v>0.91491308325709064</v>
      </c>
      <c r="X34" s="63">
        <v>128</v>
      </c>
      <c r="Y34" s="38">
        <v>1</v>
      </c>
      <c r="Z34" s="122">
        <v>2176</v>
      </c>
      <c r="AA34" s="31">
        <f>Z34/V34</f>
        <v>0.98640072529465095</v>
      </c>
      <c r="AB34" s="22">
        <v>2189</v>
      </c>
      <c r="AC34" s="124">
        <v>30</v>
      </c>
      <c r="AD34" s="125">
        <f>AC34+Q34</f>
        <v>133</v>
      </c>
      <c r="AE34" s="124">
        <v>35</v>
      </c>
      <c r="AF34" s="124">
        <v>15</v>
      </c>
      <c r="AG34" s="126">
        <f>AE34+T34</f>
        <v>112</v>
      </c>
      <c r="AH34" s="126">
        <f>AF34+U34</f>
        <v>41</v>
      </c>
      <c r="AI34" s="126">
        <v>2190</v>
      </c>
      <c r="AJ34" s="95">
        <f>(AI34-AB34)/AB34*100</f>
        <v>4.5682960255824578E-2</v>
      </c>
      <c r="AK34" s="69">
        <v>124</v>
      </c>
      <c r="AL34" s="40">
        <v>1</v>
      </c>
      <c r="AM34" s="126">
        <v>2162</v>
      </c>
      <c r="AN34" s="96">
        <f>AM34/AI34</f>
        <v>0.9872146118721461</v>
      </c>
      <c r="AO34" s="22">
        <v>2190</v>
      </c>
      <c r="AP34" s="127">
        <v>41</v>
      </c>
      <c r="AQ34" s="128">
        <f>AP34+AD34</f>
        <v>174</v>
      </c>
      <c r="AR34" s="127">
        <v>47</v>
      </c>
      <c r="AS34" s="42">
        <v>21</v>
      </c>
      <c r="AT34" s="128">
        <f>AR34+AG34</f>
        <v>159</v>
      </c>
      <c r="AU34" s="128">
        <f>AS34+AH34</f>
        <v>62</v>
      </c>
      <c r="AV34" s="129">
        <v>2180</v>
      </c>
      <c r="AW34" s="115">
        <f>(AV34-AO34)/AO34*100</f>
        <v>-0.45662100456621002</v>
      </c>
      <c r="AX34" s="128">
        <v>123</v>
      </c>
      <c r="AY34" s="33">
        <v>1</v>
      </c>
      <c r="AZ34" s="129">
        <v>2152</v>
      </c>
      <c r="BA34" s="116">
        <f>AZ34/AV34</f>
        <v>0.98715596330275235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22">
        <v>829</v>
      </c>
      <c r="F35" s="24">
        <v>8</v>
      </c>
      <c r="G35" s="24">
        <v>9</v>
      </c>
      <c r="H35" s="98">
        <v>2</v>
      </c>
      <c r="I35" s="98">
        <v>816</v>
      </c>
      <c r="J35" s="139">
        <f>(I35-E35)/E35*100</f>
        <v>-1.5681544028950543</v>
      </c>
      <c r="K35" s="101">
        <v>547</v>
      </c>
      <c r="L35" s="26"/>
      <c r="M35" s="99">
        <v>786</v>
      </c>
      <c r="N35" s="102">
        <f>M35/I35</f>
        <v>0.96323529411764708</v>
      </c>
      <c r="O35" s="22">
        <v>827</v>
      </c>
      <c r="P35" s="36">
        <v>11</v>
      </c>
      <c r="Q35" s="121">
        <f>P35+F35</f>
        <v>19</v>
      </c>
      <c r="R35" s="120">
        <v>12</v>
      </c>
      <c r="S35" s="120">
        <v>4</v>
      </c>
      <c r="T35" s="121">
        <f>R35+G35</f>
        <v>21</v>
      </c>
      <c r="U35" s="121">
        <f>S35+H35</f>
        <v>6</v>
      </c>
      <c r="V35" s="122">
        <v>814</v>
      </c>
      <c r="W35" s="30">
        <f>(V35-O35)/O35*100</f>
        <v>-1.5719467956469164</v>
      </c>
      <c r="X35" s="63">
        <v>544</v>
      </c>
      <c r="Y35" s="38"/>
      <c r="Z35" s="122">
        <v>789</v>
      </c>
      <c r="AA35" s="31">
        <f>Z35/V35</f>
        <v>0.96928746928746934</v>
      </c>
      <c r="AB35" s="22">
        <v>821</v>
      </c>
      <c r="AC35" s="124">
        <v>6</v>
      </c>
      <c r="AD35" s="125">
        <f>AC35+Q35</f>
        <v>25</v>
      </c>
      <c r="AE35" s="124">
        <v>8</v>
      </c>
      <c r="AF35" s="124">
        <v>3</v>
      </c>
      <c r="AG35" s="126">
        <f>AE35+T35</f>
        <v>29</v>
      </c>
      <c r="AH35" s="126">
        <f>AF35+U35</f>
        <v>9</v>
      </c>
      <c r="AI35" s="126">
        <v>812</v>
      </c>
      <c r="AJ35" s="95">
        <f>(AI35-AB35)/AB35*100</f>
        <v>-1.0962241169305724</v>
      </c>
      <c r="AK35" s="69">
        <v>541</v>
      </c>
      <c r="AL35" s="40"/>
      <c r="AM35" s="126">
        <v>790</v>
      </c>
      <c r="AN35" s="96">
        <f>AM35/AI35</f>
        <v>0.97290640394088668</v>
      </c>
      <c r="AO35" s="22">
        <v>817</v>
      </c>
      <c r="AP35" s="127">
        <v>2</v>
      </c>
      <c r="AQ35" s="128">
        <f>AP35+AD35</f>
        <v>27</v>
      </c>
      <c r="AR35" s="127">
        <v>3</v>
      </c>
      <c r="AS35" s="42">
        <v>1</v>
      </c>
      <c r="AT35" s="128">
        <f>AR35+AG35</f>
        <v>32</v>
      </c>
      <c r="AU35" s="128">
        <f>AS35+AH35</f>
        <v>10</v>
      </c>
      <c r="AV35" s="129">
        <v>810</v>
      </c>
      <c r="AW35" s="115">
        <f>(AV35-AO35)/AO35*100</f>
        <v>-0.85679314565483466</v>
      </c>
      <c r="AX35" s="128">
        <v>537</v>
      </c>
      <c r="AY35" s="113"/>
      <c r="AZ35" s="129">
        <v>790</v>
      </c>
      <c r="BA35" s="116">
        <f>AZ35/AV35</f>
        <v>0.97530864197530864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22">
        <v>505</v>
      </c>
      <c r="F36" s="24">
        <v>6</v>
      </c>
      <c r="G36" s="24">
        <v>5</v>
      </c>
      <c r="H36" s="98">
        <v>2</v>
      </c>
      <c r="I36" s="98">
        <v>492</v>
      </c>
      <c r="J36" s="139">
        <f>(I36-E36)/E36*100</f>
        <v>-2.5742574257425743</v>
      </c>
      <c r="K36" s="101">
        <v>294</v>
      </c>
      <c r="L36" s="26"/>
      <c r="M36" s="99">
        <v>489</v>
      </c>
      <c r="N36" s="102">
        <f>M36/I36</f>
        <v>0.99390243902439024</v>
      </c>
      <c r="O36" s="22">
        <v>501</v>
      </c>
      <c r="P36" s="36">
        <v>11</v>
      </c>
      <c r="Q36" s="121">
        <f>P36+F36</f>
        <v>17</v>
      </c>
      <c r="R36" s="120">
        <v>6</v>
      </c>
      <c r="S36" s="120">
        <v>1</v>
      </c>
      <c r="T36" s="121">
        <f>R36+G36</f>
        <v>11</v>
      </c>
      <c r="U36" s="121">
        <f>S36+H36</f>
        <v>3</v>
      </c>
      <c r="V36" s="122">
        <v>495</v>
      </c>
      <c r="W36" s="30">
        <f>(V36-O36)/O36*100</f>
        <v>-1.1976047904191618</v>
      </c>
      <c r="X36" s="63">
        <v>295</v>
      </c>
      <c r="Y36" s="38"/>
      <c r="Z36" s="122">
        <v>491</v>
      </c>
      <c r="AA36" s="31">
        <f>Z36/V36</f>
        <v>0.99191919191919187</v>
      </c>
      <c r="AB36" s="22">
        <v>499</v>
      </c>
      <c r="AC36" s="124">
        <v>10</v>
      </c>
      <c r="AD36" s="125">
        <f>AC36+Q36</f>
        <v>27</v>
      </c>
      <c r="AE36" s="124">
        <v>7</v>
      </c>
      <c r="AF36" s="124">
        <v>2</v>
      </c>
      <c r="AG36" s="126">
        <f>AE36+T36</f>
        <v>18</v>
      </c>
      <c r="AH36" s="126">
        <f>AF36+U36</f>
        <v>5</v>
      </c>
      <c r="AI36" s="126">
        <v>498</v>
      </c>
      <c r="AJ36" s="95">
        <f>(AI36-AB36)/AB36*100</f>
        <v>-0.20040080160320639</v>
      </c>
      <c r="AK36" s="69">
        <v>298</v>
      </c>
      <c r="AL36" s="40"/>
      <c r="AM36" s="126">
        <v>496</v>
      </c>
      <c r="AN36" s="96">
        <f>AM36/AI36</f>
        <v>0.99598393574297184</v>
      </c>
      <c r="AO36" s="22">
        <v>492</v>
      </c>
      <c r="AP36" s="127">
        <v>8</v>
      </c>
      <c r="AQ36" s="128">
        <f>AP36+AD36</f>
        <v>35</v>
      </c>
      <c r="AR36" s="127">
        <v>8</v>
      </c>
      <c r="AS36" s="42">
        <v>3</v>
      </c>
      <c r="AT36" s="128">
        <f>AR36+AG36</f>
        <v>26</v>
      </c>
      <c r="AU36" s="128">
        <f>AS36+AH36</f>
        <v>8</v>
      </c>
      <c r="AV36" s="129">
        <v>496</v>
      </c>
      <c r="AW36" s="115">
        <f>(AV36-AO36)/AO36*100</f>
        <v>0.81300813008130091</v>
      </c>
      <c r="AX36" s="128">
        <v>294</v>
      </c>
      <c r="AY36" s="33"/>
      <c r="AZ36" s="129">
        <v>493</v>
      </c>
      <c r="BA36" s="116">
        <f>AZ36/AV36</f>
        <v>0.99395161290322576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22">
        <v>1101</v>
      </c>
      <c r="F37" s="24">
        <v>21</v>
      </c>
      <c r="G37" s="24">
        <v>18</v>
      </c>
      <c r="H37" s="98">
        <v>5</v>
      </c>
      <c r="I37" s="98">
        <v>1132</v>
      </c>
      <c r="J37" s="139">
        <f>(I37-E37)/E37*100</f>
        <v>2.8156221616712078</v>
      </c>
      <c r="K37" s="101">
        <v>426</v>
      </c>
      <c r="L37" s="26"/>
      <c r="M37" s="99">
        <v>1115</v>
      </c>
      <c r="N37" s="102">
        <f>M37/I37</f>
        <v>0.98498233215547704</v>
      </c>
      <c r="O37" s="22">
        <v>1111</v>
      </c>
      <c r="P37" s="36">
        <v>18</v>
      </c>
      <c r="Q37" s="121">
        <f>P37+F37</f>
        <v>39</v>
      </c>
      <c r="R37" s="120">
        <v>16</v>
      </c>
      <c r="S37" s="120">
        <v>7</v>
      </c>
      <c r="T37" s="121">
        <f>R37+G37</f>
        <v>34</v>
      </c>
      <c r="U37" s="121">
        <f>S37+H37</f>
        <v>12</v>
      </c>
      <c r="V37" s="122">
        <v>1135</v>
      </c>
      <c r="W37" s="30">
        <f>(V37-O37)/O37*100</f>
        <v>2.1602160216021602</v>
      </c>
      <c r="X37" s="63">
        <v>424</v>
      </c>
      <c r="Y37" s="38"/>
      <c r="Z37" s="122">
        <v>1118</v>
      </c>
      <c r="AA37" s="31">
        <f>Z37/V37</f>
        <v>0.9850220264317181</v>
      </c>
      <c r="AB37" s="22">
        <v>1120</v>
      </c>
      <c r="AC37" s="124">
        <v>19</v>
      </c>
      <c r="AD37" s="125">
        <f>AC37+Q37</f>
        <v>58</v>
      </c>
      <c r="AE37" s="124">
        <v>13</v>
      </c>
      <c r="AF37" s="124">
        <v>7</v>
      </c>
      <c r="AG37" s="126">
        <f>AE37+T37</f>
        <v>47</v>
      </c>
      <c r="AH37" s="126">
        <f>AF37+U37</f>
        <v>19</v>
      </c>
      <c r="AI37" s="126">
        <v>1143</v>
      </c>
      <c r="AJ37" s="95">
        <f>(AI37-AB37)/AB37*100</f>
        <v>2.0535714285714284</v>
      </c>
      <c r="AK37" s="69">
        <v>425</v>
      </c>
      <c r="AL37" s="40"/>
      <c r="AM37" s="126">
        <v>1129</v>
      </c>
      <c r="AN37" s="96">
        <f>AM37/AI37</f>
        <v>0.98775153105861768</v>
      </c>
      <c r="AO37" s="22">
        <v>1129</v>
      </c>
      <c r="AP37" s="127">
        <v>15</v>
      </c>
      <c r="AQ37" s="128">
        <f>AP37+AD37</f>
        <v>73</v>
      </c>
      <c r="AR37" s="127">
        <v>16</v>
      </c>
      <c r="AS37" s="42">
        <v>9</v>
      </c>
      <c r="AT37" s="128">
        <f>AR37+AG37</f>
        <v>63</v>
      </c>
      <c r="AU37" s="128">
        <f>AS37+AH37</f>
        <v>28</v>
      </c>
      <c r="AV37" s="129">
        <v>1147</v>
      </c>
      <c r="AW37" s="115">
        <f>(AV37-AO37)/AO37*100</f>
        <v>1.5943312666076175</v>
      </c>
      <c r="AX37" s="128">
        <v>425</v>
      </c>
      <c r="AY37" s="33"/>
      <c r="AZ37" s="129">
        <v>1135</v>
      </c>
      <c r="BA37" s="116">
        <f>AZ37/AV37</f>
        <v>0.98953792502179594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22">
        <v>655</v>
      </c>
      <c r="F38" s="24">
        <v>14</v>
      </c>
      <c r="G38" s="24">
        <v>8</v>
      </c>
      <c r="H38" s="98">
        <v>3</v>
      </c>
      <c r="I38" s="98">
        <v>654</v>
      </c>
      <c r="J38" s="139">
        <f>(I38-E38)/E38*100</f>
        <v>-0.15267175572519084</v>
      </c>
      <c r="K38" s="101">
        <v>396</v>
      </c>
      <c r="L38" s="26"/>
      <c r="M38" s="99">
        <v>636</v>
      </c>
      <c r="N38" s="102">
        <f>M38/I38</f>
        <v>0.97247706422018354</v>
      </c>
      <c r="O38" s="22">
        <v>658</v>
      </c>
      <c r="P38" s="36">
        <v>3</v>
      </c>
      <c r="Q38" s="121">
        <f>P38+F38</f>
        <v>17</v>
      </c>
      <c r="R38" s="120">
        <v>8</v>
      </c>
      <c r="S38" s="120">
        <v>3</v>
      </c>
      <c r="T38" s="121">
        <f>R38+G38</f>
        <v>16</v>
      </c>
      <c r="U38" s="121">
        <f>S38+H38</f>
        <v>6</v>
      </c>
      <c r="V38" s="122">
        <v>649</v>
      </c>
      <c r="W38" s="30">
        <f>(V38-O38)/O38*100</f>
        <v>-1.3677811550151975</v>
      </c>
      <c r="X38" s="63">
        <v>393</v>
      </c>
      <c r="Y38" s="38"/>
      <c r="Z38" s="122">
        <v>632</v>
      </c>
      <c r="AA38" s="31">
        <f>Z38/V38</f>
        <v>0.97380585516178741</v>
      </c>
      <c r="AB38" s="22">
        <v>655</v>
      </c>
      <c r="AC38" s="124">
        <v>9</v>
      </c>
      <c r="AD38" s="125">
        <f>AC38+Q38</f>
        <v>26</v>
      </c>
      <c r="AE38" s="124">
        <v>3</v>
      </c>
      <c r="AF38" s="124">
        <v>1</v>
      </c>
      <c r="AG38" s="126">
        <f>AE38+T38</f>
        <v>19</v>
      </c>
      <c r="AH38" s="126">
        <f>AF38+U38</f>
        <v>7</v>
      </c>
      <c r="AI38" s="126">
        <v>657</v>
      </c>
      <c r="AJ38" s="95">
        <f>(AI38-AB38)/AB38*100</f>
        <v>0.30534351145038169</v>
      </c>
      <c r="AK38" s="69">
        <v>392</v>
      </c>
      <c r="AL38" s="40"/>
      <c r="AM38" s="126">
        <v>644</v>
      </c>
      <c r="AN38" s="96">
        <f>AM38/AI38</f>
        <v>0.98021308980213084</v>
      </c>
      <c r="AO38" s="22">
        <v>648</v>
      </c>
      <c r="AP38" s="127">
        <v>12</v>
      </c>
      <c r="AQ38" s="128">
        <f>AP38+AD38</f>
        <v>38</v>
      </c>
      <c r="AR38" s="127">
        <v>4</v>
      </c>
      <c r="AS38" s="42">
        <v>1</v>
      </c>
      <c r="AT38" s="128">
        <f>AR38+AG38</f>
        <v>23</v>
      </c>
      <c r="AU38" s="128">
        <f>AS38+AH38</f>
        <v>8</v>
      </c>
      <c r="AV38" s="129">
        <v>663</v>
      </c>
      <c r="AW38" s="115">
        <f>(AV38-AO38)/AO38*100</f>
        <v>2.3148148148148149</v>
      </c>
      <c r="AX38" s="128">
        <v>392</v>
      </c>
      <c r="AY38" s="33"/>
      <c r="AZ38" s="129">
        <v>650</v>
      </c>
      <c r="BA38" s="116">
        <f>AZ38/AV38</f>
        <v>0.98039215686274506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22">
        <v>780</v>
      </c>
      <c r="F39" s="24">
        <v>14</v>
      </c>
      <c r="G39" s="24">
        <v>9</v>
      </c>
      <c r="H39" s="98">
        <v>5</v>
      </c>
      <c r="I39" s="98">
        <v>802</v>
      </c>
      <c r="J39" s="139">
        <f>(I39-E39)/E39*100</f>
        <v>2.8205128205128207</v>
      </c>
      <c r="K39" s="101">
        <v>442</v>
      </c>
      <c r="L39" s="26"/>
      <c r="M39" s="99">
        <v>787</v>
      </c>
      <c r="N39" s="102">
        <f>M39/I39</f>
        <v>0.98129675810473815</v>
      </c>
      <c r="O39" s="22">
        <v>780</v>
      </c>
      <c r="P39" s="36">
        <v>22</v>
      </c>
      <c r="Q39" s="121">
        <f>P39+F39</f>
        <v>36</v>
      </c>
      <c r="R39" s="120">
        <v>12</v>
      </c>
      <c r="S39" s="120">
        <v>9</v>
      </c>
      <c r="T39" s="121">
        <f>R39+G39</f>
        <v>21</v>
      </c>
      <c r="U39" s="121">
        <f>S39+H39</f>
        <v>14</v>
      </c>
      <c r="V39" s="122">
        <v>813</v>
      </c>
      <c r="W39" s="30">
        <f>(V39-O39)/O39*100</f>
        <v>4.2307692307692308</v>
      </c>
      <c r="X39" s="63">
        <v>448</v>
      </c>
      <c r="Y39" s="38"/>
      <c r="Z39" s="122">
        <v>798</v>
      </c>
      <c r="AA39" s="31">
        <f>Z39/V39</f>
        <v>0.98154981549815501</v>
      </c>
      <c r="AB39" s="22">
        <v>791</v>
      </c>
      <c r="AC39" s="124">
        <v>16</v>
      </c>
      <c r="AD39" s="125">
        <f>AC39+Q39</f>
        <v>52</v>
      </c>
      <c r="AE39" s="124">
        <v>8</v>
      </c>
      <c r="AF39" s="124">
        <v>4</v>
      </c>
      <c r="AG39" s="126">
        <f>AE39+T39</f>
        <v>29</v>
      </c>
      <c r="AH39" s="126">
        <f>AF39+U39</f>
        <v>18</v>
      </c>
      <c r="AI39" s="126">
        <v>820</v>
      </c>
      <c r="AJ39" s="95">
        <f>(AI39-AB39)/AB39*100</f>
        <v>3.6662452591656134</v>
      </c>
      <c r="AK39" s="69">
        <v>449</v>
      </c>
      <c r="AL39" s="40"/>
      <c r="AM39" s="126">
        <v>806</v>
      </c>
      <c r="AN39" s="96">
        <f>AM39/AI39</f>
        <v>0.98292682926829267</v>
      </c>
      <c r="AO39" s="22">
        <v>797</v>
      </c>
      <c r="AP39" s="127">
        <v>13</v>
      </c>
      <c r="AQ39" s="128">
        <f>AP39+AD39</f>
        <v>65</v>
      </c>
      <c r="AR39" s="127">
        <v>13</v>
      </c>
      <c r="AS39" s="42">
        <v>4</v>
      </c>
      <c r="AT39" s="128">
        <f>AR39+AG39</f>
        <v>42</v>
      </c>
      <c r="AU39" s="128">
        <f>AS39+AH39</f>
        <v>22</v>
      </c>
      <c r="AV39" s="129">
        <v>821</v>
      </c>
      <c r="AW39" s="115">
        <f>(AV39-AO39)/AO39*100</f>
        <v>3.0112923462986196</v>
      </c>
      <c r="AX39" s="128">
        <v>447</v>
      </c>
      <c r="AY39" s="33"/>
      <c r="AZ39" s="129">
        <v>806</v>
      </c>
      <c r="BA39" s="116">
        <f>AZ39/AV39</f>
        <v>0.98172959805115712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22">
        <v>2619</v>
      </c>
      <c r="F40" s="24">
        <v>50</v>
      </c>
      <c r="G40" s="24">
        <v>45</v>
      </c>
      <c r="H40" s="98">
        <v>16</v>
      </c>
      <c r="I40" s="98">
        <v>2616</v>
      </c>
      <c r="J40" s="139">
        <f>(I40-E40)/E40*100</f>
        <v>-0.11454753722794961</v>
      </c>
      <c r="K40" s="101">
        <v>129</v>
      </c>
      <c r="L40" s="26">
        <v>4</v>
      </c>
      <c r="M40" s="99">
        <v>2593</v>
      </c>
      <c r="N40" s="102">
        <f>M40/I40</f>
        <v>0.99120795107033643</v>
      </c>
      <c r="O40" s="22">
        <v>2616</v>
      </c>
      <c r="P40" s="36">
        <v>52</v>
      </c>
      <c r="Q40" s="121">
        <f>P40+F40</f>
        <v>102</v>
      </c>
      <c r="R40" s="120">
        <v>38</v>
      </c>
      <c r="S40" s="120">
        <v>9</v>
      </c>
      <c r="T40" s="121">
        <f>R40+G40</f>
        <v>83</v>
      </c>
      <c r="U40" s="121">
        <f>S40+H40</f>
        <v>25</v>
      </c>
      <c r="V40" s="122">
        <v>2620</v>
      </c>
      <c r="W40" s="30">
        <f>(V40-O40)/O40*100</f>
        <v>0.1529051987767584</v>
      </c>
      <c r="X40" s="63">
        <v>125</v>
      </c>
      <c r="Y40" s="38">
        <v>4</v>
      </c>
      <c r="Z40" s="122">
        <v>2597</v>
      </c>
      <c r="AA40" s="31">
        <f>Z40/V40</f>
        <v>0.99122137404580157</v>
      </c>
      <c r="AB40" s="22">
        <v>2632</v>
      </c>
      <c r="AC40" s="124">
        <v>32</v>
      </c>
      <c r="AD40" s="125">
        <f>AC40+Q40</f>
        <v>134</v>
      </c>
      <c r="AE40" s="124">
        <v>33</v>
      </c>
      <c r="AF40" s="124">
        <v>10</v>
      </c>
      <c r="AG40" s="126">
        <f>AE40+T40</f>
        <v>116</v>
      </c>
      <c r="AH40" s="126">
        <f>AF40+U40</f>
        <v>35</v>
      </c>
      <c r="AI40" s="126">
        <v>2608</v>
      </c>
      <c r="AJ40" s="95">
        <f>(AI40-AB40)/AB40*100</f>
        <v>-0.91185410334346495</v>
      </c>
      <c r="AK40" s="69">
        <v>122</v>
      </c>
      <c r="AL40" s="40">
        <v>4</v>
      </c>
      <c r="AM40" s="126">
        <v>2586</v>
      </c>
      <c r="AN40" s="96">
        <f>AM40/AI40</f>
        <v>0.9915644171779141</v>
      </c>
      <c r="AO40" s="22">
        <v>2617</v>
      </c>
      <c r="AP40" s="127">
        <v>36</v>
      </c>
      <c r="AQ40" s="128">
        <f>AP40+AD40</f>
        <v>170</v>
      </c>
      <c r="AR40" s="127">
        <v>55</v>
      </c>
      <c r="AS40" s="42">
        <v>30</v>
      </c>
      <c r="AT40" s="128">
        <f>AR40+AG40</f>
        <v>171</v>
      </c>
      <c r="AU40" s="128">
        <f>AS40+AH40</f>
        <v>65</v>
      </c>
      <c r="AV40" s="129">
        <v>2590</v>
      </c>
      <c r="AW40" s="115">
        <f>(AV40-AO40)/AO40*100</f>
        <v>-1.0317157050057317</v>
      </c>
      <c r="AX40" s="128">
        <v>120</v>
      </c>
      <c r="AY40" s="129">
        <v>4</v>
      </c>
      <c r="AZ40" s="129">
        <v>2551</v>
      </c>
      <c r="BA40" s="116">
        <f>AZ40/AV40</f>
        <v>0.98494208494208491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22">
        <v>353</v>
      </c>
      <c r="F41" s="24">
        <v>9</v>
      </c>
      <c r="G41" s="24">
        <v>9</v>
      </c>
      <c r="H41" s="98">
        <v>8</v>
      </c>
      <c r="I41" s="98">
        <v>356</v>
      </c>
      <c r="J41" s="139">
        <f>(I41-E41)/E41*100</f>
        <v>0.84985835694051004</v>
      </c>
      <c r="K41" s="101">
        <v>160</v>
      </c>
      <c r="L41" s="26"/>
      <c r="M41" s="99">
        <v>354</v>
      </c>
      <c r="N41" s="102">
        <f>M41/I41</f>
        <v>0.9943820224719101</v>
      </c>
      <c r="O41" s="22">
        <v>356</v>
      </c>
      <c r="P41" s="36">
        <v>6</v>
      </c>
      <c r="Q41" s="121">
        <f>P41+F41</f>
        <v>15</v>
      </c>
      <c r="R41" s="120">
        <v>4</v>
      </c>
      <c r="S41" s="120"/>
      <c r="T41" s="121">
        <f>R41+G41</f>
        <v>13</v>
      </c>
      <c r="U41" s="121">
        <f>S41+H41</f>
        <v>8</v>
      </c>
      <c r="V41" s="122">
        <v>358</v>
      </c>
      <c r="W41" s="30">
        <f>(V41-O41)/O41*100</f>
        <v>0.5617977528089888</v>
      </c>
      <c r="X41" s="63">
        <v>161</v>
      </c>
      <c r="Y41" s="38"/>
      <c r="Z41" s="122">
        <v>353</v>
      </c>
      <c r="AA41" s="31">
        <f>Z41/V41</f>
        <v>0.98603351955307261</v>
      </c>
      <c r="AB41" s="22">
        <v>358</v>
      </c>
      <c r="AC41" s="124">
        <v>5</v>
      </c>
      <c r="AD41" s="125">
        <f>AC41+Q41</f>
        <v>20</v>
      </c>
      <c r="AE41" s="124">
        <v>5</v>
      </c>
      <c r="AF41" s="124">
        <v>5</v>
      </c>
      <c r="AG41" s="126">
        <f>AE41+T41</f>
        <v>18</v>
      </c>
      <c r="AH41" s="126">
        <f>AF41+U41</f>
        <v>13</v>
      </c>
      <c r="AI41" s="126">
        <v>358</v>
      </c>
      <c r="AJ41" s="95">
        <f>(AI41-AB41)/AB41*100</f>
        <v>0</v>
      </c>
      <c r="AK41" s="69">
        <v>161</v>
      </c>
      <c r="AL41" s="40"/>
      <c r="AM41" s="126">
        <v>357</v>
      </c>
      <c r="AN41" s="96">
        <f>AM41/AI41</f>
        <v>0.9972067039106145</v>
      </c>
      <c r="AO41" s="22">
        <v>356</v>
      </c>
      <c r="AP41" s="127">
        <v>8</v>
      </c>
      <c r="AQ41" s="128">
        <f>AP41+AD41</f>
        <v>28</v>
      </c>
      <c r="AR41" s="127">
        <v>7</v>
      </c>
      <c r="AS41" s="42">
        <v>6</v>
      </c>
      <c r="AT41" s="128">
        <f>AR41+AG41</f>
        <v>25</v>
      </c>
      <c r="AU41" s="128">
        <f>AS41+AH41</f>
        <v>19</v>
      </c>
      <c r="AV41" s="129">
        <v>358</v>
      </c>
      <c r="AW41" s="115">
        <f>(AV41-AO41)/AO41*100</f>
        <v>0.5617977528089888</v>
      </c>
      <c r="AX41" s="128">
        <v>160</v>
      </c>
      <c r="AY41" s="33"/>
      <c r="AZ41" s="129">
        <v>356</v>
      </c>
      <c r="BA41" s="116">
        <f>AZ41/AV41</f>
        <v>0.994413407821229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22">
        <v>668</v>
      </c>
      <c r="F42" s="24">
        <v>9</v>
      </c>
      <c r="G42" s="24">
        <v>9</v>
      </c>
      <c r="H42" s="98">
        <v>3</v>
      </c>
      <c r="I42" s="98">
        <v>678</v>
      </c>
      <c r="J42" s="139">
        <f>(I42-E42)/E42*100</f>
        <v>1.4970059880239521</v>
      </c>
      <c r="K42" s="101">
        <v>429</v>
      </c>
      <c r="L42" s="26"/>
      <c r="M42" s="99">
        <v>670</v>
      </c>
      <c r="N42" s="102">
        <f>M42/I42</f>
        <v>0.98820058997050142</v>
      </c>
      <c r="O42" s="22">
        <v>668</v>
      </c>
      <c r="P42" s="36">
        <v>7</v>
      </c>
      <c r="Q42" s="121">
        <f>P42+F42</f>
        <v>16</v>
      </c>
      <c r="R42" s="120">
        <v>3</v>
      </c>
      <c r="S42" s="120"/>
      <c r="T42" s="121">
        <f>R42+G42</f>
        <v>12</v>
      </c>
      <c r="U42" s="121">
        <f>S42+H42</f>
        <v>3</v>
      </c>
      <c r="V42" s="122">
        <v>684</v>
      </c>
      <c r="W42" s="30">
        <f>(V42-O42)/O42*100</f>
        <v>2.3952095808383236</v>
      </c>
      <c r="X42" s="63">
        <v>432</v>
      </c>
      <c r="Y42" s="38"/>
      <c r="Z42" s="122">
        <v>678</v>
      </c>
      <c r="AA42" s="31">
        <f>Z42/V42</f>
        <v>0.99122807017543857</v>
      </c>
      <c r="AB42" s="22">
        <v>674</v>
      </c>
      <c r="AC42" s="124">
        <v>6</v>
      </c>
      <c r="AD42" s="125">
        <f>AC42+Q42</f>
        <v>22</v>
      </c>
      <c r="AE42" s="124">
        <v>5</v>
      </c>
      <c r="AF42" s="124">
        <v>2</v>
      </c>
      <c r="AG42" s="126">
        <f>AE42+T42</f>
        <v>17</v>
      </c>
      <c r="AH42" s="126">
        <f>AF42+U42</f>
        <v>5</v>
      </c>
      <c r="AI42" s="126">
        <v>685</v>
      </c>
      <c r="AJ42" s="95">
        <f>(AI42-AB42)/AB42*100</f>
        <v>1.6320474777448073</v>
      </c>
      <c r="AK42" s="69">
        <v>430</v>
      </c>
      <c r="AL42" s="40"/>
      <c r="AM42" s="126">
        <v>679</v>
      </c>
      <c r="AN42" s="96">
        <f>AM42/AI42</f>
        <v>0.99124087591240873</v>
      </c>
      <c r="AO42" s="22">
        <v>677</v>
      </c>
      <c r="AP42" s="127">
        <v>5</v>
      </c>
      <c r="AQ42" s="128">
        <f>AP42+AD42</f>
        <v>27</v>
      </c>
      <c r="AR42" s="127">
        <v>11</v>
      </c>
      <c r="AS42" s="42">
        <v>2</v>
      </c>
      <c r="AT42" s="128">
        <f>AR42+AG42</f>
        <v>28</v>
      </c>
      <c r="AU42" s="128">
        <f>AS42+AH42</f>
        <v>7</v>
      </c>
      <c r="AV42" s="129">
        <v>678</v>
      </c>
      <c r="AW42" s="115">
        <f>(AV42-AO42)/AO42*100</f>
        <v>0.14771048744460857</v>
      </c>
      <c r="AX42" s="128">
        <v>426</v>
      </c>
      <c r="AY42" s="33"/>
      <c r="AZ42" s="129">
        <v>673</v>
      </c>
      <c r="BA42" s="116">
        <f>AZ42/AV42</f>
        <v>0.99262536873156337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22">
        <v>818</v>
      </c>
      <c r="F43" s="24">
        <v>18</v>
      </c>
      <c r="G43" s="24">
        <v>14</v>
      </c>
      <c r="H43" s="98">
        <v>6</v>
      </c>
      <c r="I43" s="98">
        <v>826</v>
      </c>
      <c r="J43" s="139">
        <f>(I43-E43)/E43*100</f>
        <v>0.97799511002444983</v>
      </c>
      <c r="K43" s="101">
        <v>502</v>
      </c>
      <c r="L43" s="26"/>
      <c r="M43" s="99">
        <v>790</v>
      </c>
      <c r="N43" s="102">
        <f>M43/I43</f>
        <v>0.95641646489104115</v>
      </c>
      <c r="O43" s="22">
        <v>827</v>
      </c>
      <c r="P43" s="36">
        <v>14</v>
      </c>
      <c r="Q43" s="121">
        <f>P43+F43</f>
        <v>32</v>
      </c>
      <c r="R43" s="120">
        <v>3</v>
      </c>
      <c r="S43" s="120"/>
      <c r="T43" s="121">
        <f>R43+G43</f>
        <v>17</v>
      </c>
      <c r="U43" s="121">
        <f>S43+H43</f>
        <v>6</v>
      </c>
      <c r="V43" s="122">
        <v>837</v>
      </c>
      <c r="W43" s="30">
        <f>(V43-O43)/O43*100</f>
        <v>1.2091898428053205</v>
      </c>
      <c r="X43" s="63">
        <v>502</v>
      </c>
      <c r="Y43" s="38"/>
      <c r="Z43" s="122">
        <v>806</v>
      </c>
      <c r="AA43" s="31">
        <f>Z43/V43</f>
        <v>0.96296296296296291</v>
      </c>
      <c r="AB43" s="22">
        <v>826</v>
      </c>
      <c r="AC43" s="124">
        <v>10</v>
      </c>
      <c r="AD43" s="125">
        <f>AC43+Q43</f>
        <v>42</v>
      </c>
      <c r="AE43" s="124">
        <v>8</v>
      </c>
      <c r="AF43" s="124">
        <v>6</v>
      </c>
      <c r="AG43" s="126">
        <f>AE43+T43</f>
        <v>25</v>
      </c>
      <c r="AH43" s="126">
        <f>AF43+U43</f>
        <v>12</v>
      </c>
      <c r="AI43" s="126">
        <v>838</v>
      </c>
      <c r="AJ43" s="95">
        <f>(AI43-AB43)/AB43*100</f>
        <v>1.4527845036319613</v>
      </c>
      <c r="AK43" s="69">
        <v>502</v>
      </c>
      <c r="AL43" s="40"/>
      <c r="AM43" s="126">
        <v>810</v>
      </c>
      <c r="AN43" s="96">
        <f>AM43/AI43</f>
        <v>0.96658711217183768</v>
      </c>
      <c r="AO43" s="22">
        <v>820</v>
      </c>
      <c r="AP43" s="127">
        <v>15</v>
      </c>
      <c r="AQ43" s="128">
        <f>AP43+AD43</f>
        <v>57</v>
      </c>
      <c r="AR43" s="127">
        <v>12</v>
      </c>
      <c r="AS43" s="42">
        <v>4</v>
      </c>
      <c r="AT43" s="128">
        <f>AR43+AG43</f>
        <v>37</v>
      </c>
      <c r="AU43" s="128">
        <f>AS43+AH43</f>
        <v>16</v>
      </c>
      <c r="AV43" s="129">
        <v>843</v>
      </c>
      <c r="AW43" s="115">
        <f>(AV43-AO43)/AO43*100</f>
        <v>2.8048780487804881</v>
      </c>
      <c r="AX43" s="128">
        <v>504</v>
      </c>
      <c r="AY43" s="113"/>
      <c r="AZ43" s="129">
        <v>814</v>
      </c>
      <c r="BA43" s="116">
        <f>AZ43/AV43</f>
        <v>0.96559905100830368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22">
        <v>546</v>
      </c>
      <c r="F44" s="24">
        <v>11</v>
      </c>
      <c r="G44" s="24">
        <v>5</v>
      </c>
      <c r="H44" s="24">
        <v>1</v>
      </c>
      <c r="I44" s="98">
        <v>551</v>
      </c>
      <c r="J44" s="139">
        <f>(I44-E44)/E44*100</f>
        <v>0.91575091575091583</v>
      </c>
      <c r="K44" s="101">
        <v>326</v>
      </c>
      <c r="L44" s="26"/>
      <c r="M44" s="99">
        <v>545</v>
      </c>
      <c r="N44" s="102">
        <f>M44/I44</f>
        <v>0.98911070780399279</v>
      </c>
      <c r="O44" s="22">
        <v>545</v>
      </c>
      <c r="P44" s="36">
        <v>4</v>
      </c>
      <c r="Q44" s="121">
        <f>P44+F44</f>
        <v>15</v>
      </c>
      <c r="R44" s="120">
        <v>3</v>
      </c>
      <c r="S44" s="120"/>
      <c r="T44" s="121">
        <f>R44+G44</f>
        <v>8</v>
      </c>
      <c r="U44" s="121">
        <f>S44+H44</f>
        <v>1</v>
      </c>
      <c r="V44" s="122">
        <v>552</v>
      </c>
      <c r="W44" s="30">
        <f>(V44-O44)/O44*100</f>
        <v>1.2844036697247707</v>
      </c>
      <c r="X44" s="63">
        <v>325</v>
      </c>
      <c r="Y44" s="38"/>
      <c r="Z44" s="122">
        <v>549</v>
      </c>
      <c r="AA44" s="31">
        <f>Z44/V44</f>
        <v>0.99456521739130432</v>
      </c>
      <c r="AB44" s="22">
        <v>549</v>
      </c>
      <c r="AC44" s="124">
        <v>6</v>
      </c>
      <c r="AD44" s="125">
        <f>AC44+Q44</f>
        <v>21</v>
      </c>
      <c r="AE44" s="124">
        <v>4</v>
      </c>
      <c r="AF44" s="124">
        <v>1</v>
      </c>
      <c r="AG44" s="126">
        <f>AE44+T44</f>
        <v>12</v>
      </c>
      <c r="AH44" s="126">
        <f>AF44+U44</f>
        <v>2</v>
      </c>
      <c r="AI44" s="126">
        <v>553</v>
      </c>
      <c r="AJ44" s="95">
        <f>(AI44-AB44)/AB44*100</f>
        <v>0.72859744990892528</v>
      </c>
      <c r="AK44" s="69">
        <v>325</v>
      </c>
      <c r="AL44" s="40"/>
      <c r="AM44" s="126">
        <v>549</v>
      </c>
      <c r="AN44" s="96">
        <f>AM44/AI44</f>
        <v>0.99276672694394208</v>
      </c>
      <c r="AO44" s="22">
        <v>546</v>
      </c>
      <c r="AP44" s="127">
        <v>1</v>
      </c>
      <c r="AQ44" s="128">
        <f>AP44+AD44</f>
        <v>22</v>
      </c>
      <c r="AR44" s="127">
        <v>4</v>
      </c>
      <c r="AS44" s="42">
        <v>1</v>
      </c>
      <c r="AT44" s="128">
        <f>AR44+AG44</f>
        <v>16</v>
      </c>
      <c r="AU44" s="128">
        <f>AS44+AH44</f>
        <v>3</v>
      </c>
      <c r="AV44" s="129">
        <v>550</v>
      </c>
      <c r="AW44" s="115">
        <f>(AV44-AO44)/AO44*100</f>
        <v>0.73260073260073255</v>
      </c>
      <c r="AX44" s="128">
        <v>323</v>
      </c>
      <c r="AY44" s="33"/>
      <c r="AZ44" s="129">
        <v>544</v>
      </c>
      <c r="BA44" s="116">
        <f>AZ44/AV44</f>
        <v>0.98909090909090913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22">
        <v>887</v>
      </c>
      <c r="F45" s="24">
        <v>19</v>
      </c>
      <c r="G45" s="24">
        <v>8</v>
      </c>
      <c r="H45" s="24">
        <v>3</v>
      </c>
      <c r="I45" s="98">
        <v>908</v>
      </c>
      <c r="J45" s="139">
        <f>(I45-E45)/E45*100</f>
        <v>2.367531003382187</v>
      </c>
      <c r="K45" s="101">
        <v>472</v>
      </c>
      <c r="L45" s="26"/>
      <c r="M45" s="99">
        <v>899</v>
      </c>
      <c r="N45" s="102">
        <f>M45/I45</f>
        <v>0.99008810572687223</v>
      </c>
      <c r="O45" s="22">
        <v>889</v>
      </c>
      <c r="P45" s="36">
        <v>8</v>
      </c>
      <c r="Q45" s="121">
        <f>P45+F45</f>
        <v>27</v>
      </c>
      <c r="R45" s="120">
        <v>4</v>
      </c>
      <c r="S45" s="120">
        <v>2</v>
      </c>
      <c r="T45" s="121">
        <f>R45+G45</f>
        <v>12</v>
      </c>
      <c r="U45" s="121">
        <f>S45+H45</f>
        <v>5</v>
      </c>
      <c r="V45" s="122">
        <v>903</v>
      </c>
      <c r="W45" s="30">
        <f>(V45-O45)/O45*100</f>
        <v>1.5748031496062991</v>
      </c>
      <c r="X45" s="63">
        <v>474</v>
      </c>
      <c r="Y45" s="38"/>
      <c r="Z45" s="122">
        <v>896</v>
      </c>
      <c r="AA45" s="31">
        <f>Z45/V45</f>
        <v>0.99224806201550386</v>
      </c>
      <c r="AB45" s="22">
        <v>906</v>
      </c>
      <c r="AC45" s="124">
        <v>12</v>
      </c>
      <c r="AD45" s="125">
        <f>AC45+Q45</f>
        <v>39</v>
      </c>
      <c r="AE45" s="124">
        <v>9</v>
      </c>
      <c r="AF45" s="124">
        <v>1</v>
      </c>
      <c r="AG45" s="126">
        <f>AE45+T45</f>
        <v>21</v>
      </c>
      <c r="AH45" s="126">
        <f>AF45+U45</f>
        <v>6</v>
      </c>
      <c r="AI45" s="126">
        <v>908</v>
      </c>
      <c r="AJ45" s="95">
        <f>(AI45-AB45)/AB45*100</f>
        <v>0.22075055187637968</v>
      </c>
      <c r="AK45" s="69">
        <v>471</v>
      </c>
      <c r="AL45" s="40"/>
      <c r="AM45" s="126">
        <v>900</v>
      </c>
      <c r="AN45" s="96">
        <f>AM45/AI45</f>
        <v>0.99118942731277537</v>
      </c>
      <c r="AO45" s="22">
        <v>901</v>
      </c>
      <c r="AP45" s="127">
        <v>11</v>
      </c>
      <c r="AQ45" s="128">
        <f>AP45+AD45</f>
        <v>50</v>
      </c>
      <c r="AR45" s="127">
        <v>10</v>
      </c>
      <c r="AS45" s="42">
        <v>4</v>
      </c>
      <c r="AT45" s="128">
        <f>AR45+AG45</f>
        <v>31</v>
      </c>
      <c r="AU45" s="128">
        <f>AS45+AH45</f>
        <v>10</v>
      </c>
      <c r="AV45" s="129">
        <v>912</v>
      </c>
      <c r="AW45" s="115">
        <f>(AV45-AO45)/AO45*100</f>
        <v>1.2208657047724751</v>
      </c>
      <c r="AX45" s="128">
        <v>474</v>
      </c>
      <c r="AY45" s="33"/>
      <c r="AZ45" s="129">
        <v>903</v>
      </c>
      <c r="BA45" s="116">
        <f>AZ45/AV45</f>
        <v>0.99013157894736847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22">
        <v>1036</v>
      </c>
      <c r="F46" s="24">
        <v>20</v>
      </c>
      <c r="G46" s="24">
        <v>23</v>
      </c>
      <c r="H46" s="98">
        <v>8</v>
      </c>
      <c r="I46" s="98">
        <v>1080</v>
      </c>
      <c r="J46" s="139">
        <f>(I46-E46)/E46*100</f>
        <v>4.2471042471042466</v>
      </c>
      <c r="K46" s="101">
        <v>338</v>
      </c>
      <c r="L46" s="26">
        <v>1</v>
      </c>
      <c r="M46" s="99">
        <v>1076</v>
      </c>
      <c r="N46" s="102">
        <f>M46/I46</f>
        <v>0.99629629629629635</v>
      </c>
      <c r="O46" s="22">
        <v>1049</v>
      </c>
      <c r="P46" s="36">
        <v>16</v>
      </c>
      <c r="Q46" s="121">
        <f>P46+F46</f>
        <v>36</v>
      </c>
      <c r="R46" s="120">
        <v>12</v>
      </c>
      <c r="S46" s="120">
        <v>5</v>
      </c>
      <c r="T46" s="121">
        <f>R46+G46</f>
        <v>35</v>
      </c>
      <c r="U46" s="121">
        <f>S46+H46</f>
        <v>13</v>
      </c>
      <c r="V46" s="122">
        <v>1089</v>
      </c>
      <c r="W46" s="30">
        <f>(V46-O46)/O46*100</f>
        <v>3.8131553860819829</v>
      </c>
      <c r="X46" s="63">
        <v>339</v>
      </c>
      <c r="Y46" s="38">
        <v>1</v>
      </c>
      <c r="Z46" s="122">
        <v>1084</v>
      </c>
      <c r="AA46" s="31">
        <f>Z46/V46</f>
        <v>0.99540863177226813</v>
      </c>
      <c r="AB46" s="22">
        <v>1059</v>
      </c>
      <c r="AC46" s="124">
        <v>17</v>
      </c>
      <c r="AD46" s="125">
        <f>AC46+Q46</f>
        <v>53</v>
      </c>
      <c r="AE46" s="124">
        <v>9</v>
      </c>
      <c r="AF46" s="124">
        <v>2</v>
      </c>
      <c r="AG46" s="126">
        <f>AE46+T46</f>
        <v>44</v>
      </c>
      <c r="AH46" s="126">
        <f>AF46+U46</f>
        <v>15</v>
      </c>
      <c r="AI46" s="126">
        <v>1104</v>
      </c>
      <c r="AJ46" s="95">
        <f>(AI46-AB46)/AB46*100</f>
        <v>4.2492917847025495</v>
      </c>
      <c r="AK46" s="69">
        <v>341</v>
      </c>
      <c r="AL46" s="40">
        <v>1</v>
      </c>
      <c r="AM46" s="126">
        <v>1096</v>
      </c>
      <c r="AN46" s="96">
        <f>AM46/AI46</f>
        <v>0.99275362318840576</v>
      </c>
      <c r="AO46" s="22">
        <v>1084</v>
      </c>
      <c r="AP46" s="127">
        <v>24</v>
      </c>
      <c r="AQ46" s="128">
        <f>AP46+AD46</f>
        <v>77</v>
      </c>
      <c r="AR46" s="127">
        <v>8</v>
      </c>
      <c r="AS46" s="42">
        <v>4</v>
      </c>
      <c r="AT46" s="128">
        <f>AR46+AG46</f>
        <v>52</v>
      </c>
      <c r="AU46" s="128">
        <f>AS46+AH46</f>
        <v>19</v>
      </c>
      <c r="AV46" s="129">
        <v>1120</v>
      </c>
      <c r="AW46" s="115">
        <f>(AV46-AO46)/AO46*100</f>
        <v>3.3210332103321036</v>
      </c>
      <c r="AX46" s="128">
        <v>340</v>
      </c>
      <c r="AY46" s="129">
        <v>1</v>
      </c>
      <c r="AZ46" s="129">
        <v>1110</v>
      </c>
      <c r="BA46" s="116">
        <f>AZ46/AV46</f>
        <v>0.9910714285714286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22">
        <v>288</v>
      </c>
      <c r="F47" s="24">
        <v>6</v>
      </c>
      <c r="G47" s="24">
        <v>2</v>
      </c>
      <c r="H47" s="98"/>
      <c r="I47" s="98">
        <v>287</v>
      </c>
      <c r="J47" s="139">
        <f>(I47-E47)/E47*100</f>
        <v>-0.34722222222222221</v>
      </c>
      <c r="K47" s="101">
        <v>188</v>
      </c>
      <c r="L47" s="26"/>
      <c r="M47" s="99">
        <v>286</v>
      </c>
      <c r="N47" s="102">
        <f>M47/I47</f>
        <v>0.99651567944250874</v>
      </c>
      <c r="O47" s="22">
        <v>292</v>
      </c>
      <c r="P47" s="36">
        <v>4</v>
      </c>
      <c r="Q47" s="121">
        <f>P47+F47</f>
        <v>10</v>
      </c>
      <c r="R47" s="120">
        <v>4</v>
      </c>
      <c r="S47" s="120">
        <v>2</v>
      </c>
      <c r="T47" s="121">
        <f>R47+G47</f>
        <v>6</v>
      </c>
      <c r="U47" s="121">
        <f>S47+H47</f>
        <v>2</v>
      </c>
      <c r="V47" s="122">
        <v>287</v>
      </c>
      <c r="W47" s="30">
        <f>(V47-O47)/O47*100</f>
        <v>-1.7123287671232876</v>
      </c>
      <c r="X47" s="63">
        <v>189</v>
      </c>
      <c r="Y47" s="38"/>
      <c r="Z47" s="122">
        <v>286</v>
      </c>
      <c r="AA47" s="31">
        <f>Z47/V47</f>
        <v>0.99651567944250874</v>
      </c>
      <c r="AB47" s="22">
        <v>290</v>
      </c>
      <c r="AC47" s="124">
        <v>1</v>
      </c>
      <c r="AD47" s="125">
        <f>AC47+Q47</f>
        <v>11</v>
      </c>
      <c r="AE47" s="124">
        <v>5</v>
      </c>
      <c r="AF47" s="124"/>
      <c r="AG47" s="126">
        <f>AE47+T47</f>
        <v>11</v>
      </c>
      <c r="AH47" s="126">
        <f>AF47+U47</f>
        <v>2</v>
      </c>
      <c r="AI47" s="126">
        <v>281</v>
      </c>
      <c r="AJ47" s="95">
        <f>(AI47-AB47)/AB47*100</f>
        <v>-3.103448275862069</v>
      </c>
      <c r="AK47" s="69">
        <v>187</v>
      </c>
      <c r="AL47" s="40"/>
      <c r="AM47" s="126">
        <v>279</v>
      </c>
      <c r="AN47" s="96">
        <f>AM47/AI47</f>
        <v>0.99288256227758009</v>
      </c>
      <c r="AO47" s="22">
        <v>284</v>
      </c>
      <c r="AP47" s="127">
        <v>1</v>
      </c>
      <c r="AQ47" s="128">
        <f>AP47+AD47</f>
        <v>12</v>
      </c>
      <c r="AR47" s="127"/>
      <c r="AS47" s="42"/>
      <c r="AT47" s="128">
        <f>AR47+AG47</f>
        <v>11</v>
      </c>
      <c r="AU47" s="128">
        <f>AS47+AH47</f>
        <v>2</v>
      </c>
      <c r="AV47" s="129">
        <v>280</v>
      </c>
      <c r="AW47" s="115">
        <f>(AV47-AO47)/AO47*100</f>
        <v>-1.4084507042253522</v>
      </c>
      <c r="AX47" s="128">
        <v>185</v>
      </c>
      <c r="AY47" s="33"/>
      <c r="AZ47" s="129">
        <v>277</v>
      </c>
      <c r="BA47" s="116">
        <f>AZ47/AV47</f>
        <v>0.98928571428571432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22">
        <v>1065</v>
      </c>
      <c r="F48" s="24">
        <v>34</v>
      </c>
      <c r="G48" s="24">
        <v>13</v>
      </c>
      <c r="H48" s="98">
        <v>6</v>
      </c>
      <c r="I48" s="98">
        <v>1081</v>
      </c>
      <c r="J48" s="139">
        <f>(I48-E48)/E48*100</f>
        <v>1.5023474178403755</v>
      </c>
      <c r="K48" s="101">
        <v>315</v>
      </c>
      <c r="L48" s="26"/>
      <c r="M48" s="99">
        <v>1063</v>
      </c>
      <c r="N48" s="102">
        <f>M48/I48</f>
        <v>0.98334875115633669</v>
      </c>
      <c r="O48" s="22">
        <v>1069</v>
      </c>
      <c r="P48" s="36">
        <v>14</v>
      </c>
      <c r="Q48" s="121">
        <f>P48+F48</f>
        <v>48</v>
      </c>
      <c r="R48" s="120">
        <v>12</v>
      </c>
      <c r="S48" s="120">
        <v>5</v>
      </c>
      <c r="T48" s="121">
        <f>R48+G48</f>
        <v>25</v>
      </c>
      <c r="U48" s="121">
        <f>S48+H48</f>
        <v>11</v>
      </c>
      <c r="V48" s="122">
        <v>1079</v>
      </c>
      <c r="W48" s="30">
        <f>(V48-O48)/O48*100</f>
        <v>0.93545369504209541</v>
      </c>
      <c r="X48" s="63">
        <v>316</v>
      </c>
      <c r="Y48" s="38"/>
      <c r="Z48" s="122">
        <v>1063</v>
      </c>
      <c r="AA48" s="31">
        <f>Z48/V48</f>
        <v>0.98517145505097314</v>
      </c>
      <c r="AB48" s="22">
        <v>1077</v>
      </c>
      <c r="AC48" s="124">
        <v>17</v>
      </c>
      <c r="AD48" s="125">
        <f>AC48+Q48</f>
        <v>65</v>
      </c>
      <c r="AE48" s="124">
        <v>14</v>
      </c>
      <c r="AF48" s="124">
        <v>2</v>
      </c>
      <c r="AG48" s="126">
        <f>AE48+T48</f>
        <v>39</v>
      </c>
      <c r="AH48" s="126">
        <f>AF48+U48</f>
        <v>13</v>
      </c>
      <c r="AI48" s="126">
        <v>1081</v>
      </c>
      <c r="AJ48" s="95">
        <f>(AI48-AB48)/AB48*100</f>
        <v>0.37140204271123489</v>
      </c>
      <c r="AK48" s="69">
        <v>316</v>
      </c>
      <c r="AL48" s="40"/>
      <c r="AM48" s="126">
        <v>1065</v>
      </c>
      <c r="AN48" s="96">
        <f>AM48/AI48</f>
        <v>0.98519888991674376</v>
      </c>
      <c r="AO48" s="22">
        <v>1060</v>
      </c>
      <c r="AP48" s="127">
        <v>19</v>
      </c>
      <c r="AQ48" s="128">
        <f>AP48+AD48</f>
        <v>84</v>
      </c>
      <c r="AR48" s="127">
        <v>20</v>
      </c>
      <c r="AS48" s="42">
        <v>9</v>
      </c>
      <c r="AT48" s="128">
        <f>AR48+AG48</f>
        <v>59</v>
      </c>
      <c r="AU48" s="128">
        <f>AS48+AH48</f>
        <v>22</v>
      </c>
      <c r="AV48" s="129">
        <v>1077</v>
      </c>
      <c r="AW48" s="115">
        <f>(AV48-AO48)/AO48*100</f>
        <v>1.6037735849056605</v>
      </c>
      <c r="AX48" s="128">
        <v>312</v>
      </c>
      <c r="AY48" s="33"/>
      <c r="AZ48" s="129">
        <v>1058</v>
      </c>
      <c r="BA48" s="116">
        <f>AZ48/AV48</f>
        <v>0.98235840297121635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22">
        <v>787</v>
      </c>
      <c r="F49" s="24">
        <v>10</v>
      </c>
      <c r="G49" s="24">
        <v>7</v>
      </c>
      <c r="H49" s="98">
        <v>2</v>
      </c>
      <c r="I49" s="98">
        <v>784</v>
      </c>
      <c r="J49" s="139">
        <f>(I49-E49)/E49*100</f>
        <v>-0.38119440914866581</v>
      </c>
      <c r="K49" s="101">
        <v>460</v>
      </c>
      <c r="L49" s="26"/>
      <c r="M49" s="99">
        <v>773</v>
      </c>
      <c r="N49" s="102">
        <f>M49/I49</f>
        <v>0.98596938775510201</v>
      </c>
      <c r="O49" s="22">
        <v>794</v>
      </c>
      <c r="P49" s="36">
        <v>11</v>
      </c>
      <c r="Q49" s="121">
        <f>P49+F49</f>
        <v>21</v>
      </c>
      <c r="R49" s="120">
        <v>8</v>
      </c>
      <c r="S49" s="120">
        <v>2</v>
      </c>
      <c r="T49" s="121">
        <f>R49+G49</f>
        <v>15</v>
      </c>
      <c r="U49" s="121">
        <f>S49+H49</f>
        <v>4</v>
      </c>
      <c r="V49" s="122">
        <v>786</v>
      </c>
      <c r="W49" s="30">
        <f>(V49-O49)/O49*100</f>
        <v>-1.0075566750629723</v>
      </c>
      <c r="X49" s="63">
        <v>464</v>
      </c>
      <c r="Y49" s="38"/>
      <c r="Z49" s="122">
        <v>776</v>
      </c>
      <c r="AA49" s="31">
        <f>Z49/V49</f>
        <v>0.98727735368956748</v>
      </c>
      <c r="AB49" s="22">
        <v>803</v>
      </c>
      <c r="AC49" s="124">
        <v>5</v>
      </c>
      <c r="AD49" s="125">
        <f>AC49+Q49</f>
        <v>26</v>
      </c>
      <c r="AE49" s="124">
        <v>11</v>
      </c>
      <c r="AF49" s="124">
        <v>4</v>
      </c>
      <c r="AG49" s="126">
        <f>AE49+T49</f>
        <v>26</v>
      </c>
      <c r="AH49" s="126">
        <f>AF49+U49</f>
        <v>8</v>
      </c>
      <c r="AI49" s="126">
        <v>779</v>
      </c>
      <c r="AJ49" s="95">
        <f>(AI49-AB49)/AB49*100</f>
        <v>-2.9887920298879203</v>
      </c>
      <c r="AK49" s="69">
        <v>461</v>
      </c>
      <c r="AL49" s="40"/>
      <c r="AM49" s="126">
        <v>772</v>
      </c>
      <c r="AN49" s="96">
        <f>AM49/AI49</f>
        <v>0.99101412066752248</v>
      </c>
      <c r="AO49" s="22">
        <v>785</v>
      </c>
      <c r="AP49" s="127">
        <v>9</v>
      </c>
      <c r="AQ49" s="128">
        <f>AP49+AD49</f>
        <v>35</v>
      </c>
      <c r="AR49" s="127">
        <v>9</v>
      </c>
      <c r="AS49" s="42">
        <v>1</v>
      </c>
      <c r="AT49" s="128">
        <f>AR49+AG49</f>
        <v>35</v>
      </c>
      <c r="AU49" s="128">
        <f>AS49+AH49</f>
        <v>9</v>
      </c>
      <c r="AV49" s="129">
        <v>777</v>
      </c>
      <c r="AW49" s="115">
        <f>(AV49-AO49)/AO49*100</f>
        <v>-1.0191082802547771</v>
      </c>
      <c r="AX49" s="128">
        <v>454</v>
      </c>
      <c r="AY49" s="33"/>
      <c r="AZ49" s="129">
        <v>764</v>
      </c>
      <c r="BA49" s="116">
        <f>AZ49/AV49</f>
        <v>0.98326898326898327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91">
        <v>600</v>
      </c>
      <c r="F50" s="98">
        <v>10</v>
      </c>
      <c r="G50" s="98">
        <v>12</v>
      </c>
      <c r="H50" s="98">
        <v>5</v>
      </c>
      <c r="I50" s="98">
        <v>602</v>
      </c>
      <c r="J50" s="139">
        <f>(I50-E50)/E50*100</f>
        <v>0.33333333333333337</v>
      </c>
      <c r="K50" s="101">
        <v>310</v>
      </c>
      <c r="L50" s="101"/>
      <c r="M50" s="99">
        <v>597</v>
      </c>
      <c r="N50" s="102">
        <f>M50/I50</f>
        <v>0.99169435215946844</v>
      </c>
      <c r="O50" s="91">
        <v>602</v>
      </c>
      <c r="P50" s="120">
        <v>5</v>
      </c>
      <c r="Q50" s="121">
        <f>P50+F50</f>
        <v>15</v>
      </c>
      <c r="R50" s="120">
        <v>4</v>
      </c>
      <c r="S50" s="120">
        <v>2</v>
      </c>
      <c r="T50" s="121">
        <f>R50+G50</f>
        <v>16</v>
      </c>
      <c r="U50" s="121">
        <f>S50+H50</f>
        <v>7</v>
      </c>
      <c r="V50" s="122">
        <v>604</v>
      </c>
      <c r="W50" s="108">
        <f>(V50-O50)/O50*100</f>
        <v>0.33222591362126247</v>
      </c>
      <c r="X50" s="63">
        <v>313</v>
      </c>
      <c r="Y50" s="122"/>
      <c r="Z50" s="122">
        <v>600</v>
      </c>
      <c r="AA50" s="109">
        <f>Z50/V50</f>
        <v>0.99337748344370858</v>
      </c>
      <c r="AB50" s="91">
        <v>605</v>
      </c>
      <c r="AC50" s="124">
        <v>9</v>
      </c>
      <c r="AD50" s="125">
        <f>AC50+Q50</f>
        <v>24</v>
      </c>
      <c r="AE50" s="124">
        <v>4</v>
      </c>
      <c r="AF50" s="124">
        <v>3</v>
      </c>
      <c r="AG50" s="126">
        <f>AE50+T50</f>
        <v>20</v>
      </c>
      <c r="AH50" s="126">
        <f>AF50+U50</f>
        <v>10</v>
      </c>
      <c r="AI50" s="126">
        <v>610</v>
      </c>
      <c r="AJ50" s="95">
        <f>(AI50-AB50)/AB50*100</f>
        <v>0.82644628099173556</v>
      </c>
      <c r="AK50" s="69">
        <v>313</v>
      </c>
      <c r="AL50" s="126"/>
      <c r="AM50" s="126">
        <v>606</v>
      </c>
      <c r="AN50" s="96">
        <f>AM50/AI50</f>
        <v>0.99344262295081964</v>
      </c>
      <c r="AO50" s="91">
        <v>601</v>
      </c>
      <c r="AP50" s="127">
        <v>5</v>
      </c>
      <c r="AQ50" s="128">
        <f>AP50+AD50</f>
        <v>29</v>
      </c>
      <c r="AR50" s="127">
        <v>12</v>
      </c>
      <c r="AS50" s="127">
        <v>4</v>
      </c>
      <c r="AT50" s="128">
        <f>AR50+AG50</f>
        <v>32</v>
      </c>
      <c r="AU50" s="128">
        <f>AS50+AH50</f>
        <v>14</v>
      </c>
      <c r="AV50" s="129">
        <v>601</v>
      </c>
      <c r="AW50" s="115">
        <f>(AV50-AO50)/AO50*100</f>
        <v>0</v>
      </c>
      <c r="AX50" s="128">
        <v>4</v>
      </c>
      <c r="AY50" s="113"/>
      <c r="AZ50" s="129">
        <v>593</v>
      </c>
      <c r="BA50" s="116">
        <f>AZ50/AV50</f>
        <v>0.98668885191347755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22">
        <v>1420</v>
      </c>
      <c r="F51" s="24">
        <v>30</v>
      </c>
      <c r="G51" s="24">
        <v>37</v>
      </c>
      <c r="H51" s="98">
        <v>19</v>
      </c>
      <c r="I51" s="98">
        <v>1420</v>
      </c>
      <c r="J51" s="139">
        <f>(I51-E51)/E51*100</f>
        <v>0</v>
      </c>
      <c r="K51" s="101">
        <v>364</v>
      </c>
      <c r="L51" s="26">
        <v>1</v>
      </c>
      <c r="M51" s="99">
        <v>1416</v>
      </c>
      <c r="N51" s="102">
        <f>M51/I51</f>
        <v>0.9971830985915493</v>
      </c>
      <c r="O51" s="22">
        <v>1421</v>
      </c>
      <c r="P51" s="36">
        <v>31</v>
      </c>
      <c r="Q51" s="121">
        <f>P51+F51</f>
        <v>61</v>
      </c>
      <c r="R51" s="120">
        <v>19</v>
      </c>
      <c r="S51" s="120">
        <v>15</v>
      </c>
      <c r="T51" s="121">
        <f>R51+G51</f>
        <v>56</v>
      </c>
      <c r="U51" s="121">
        <f>S51+H51</f>
        <v>34</v>
      </c>
      <c r="V51" s="122">
        <v>1435</v>
      </c>
      <c r="W51" s="30">
        <f>(V51-O51)/O51*100</f>
        <v>0.98522167487684731</v>
      </c>
      <c r="X51" s="63">
        <v>365</v>
      </c>
      <c r="Y51" s="38">
        <v>1</v>
      </c>
      <c r="Z51" s="122">
        <v>1429</v>
      </c>
      <c r="AA51" s="31">
        <f>Z51/V51</f>
        <v>0.99581881533101047</v>
      </c>
      <c r="AB51" s="22">
        <v>1438</v>
      </c>
      <c r="AC51" s="124">
        <v>19</v>
      </c>
      <c r="AD51" s="125">
        <f>AC51+Q51</f>
        <v>80</v>
      </c>
      <c r="AE51" s="124">
        <v>37</v>
      </c>
      <c r="AF51" s="124">
        <v>26</v>
      </c>
      <c r="AG51" s="126">
        <f>AE51+T51</f>
        <v>93</v>
      </c>
      <c r="AH51" s="126">
        <f>AF51+U51</f>
        <v>60</v>
      </c>
      <c r="AI51" s="126">
        <v>1422</v>
      </c>
      <c r="AJ51" s="95">
        <f>(AI51-AB51)/AB51*100</f>
        <v>-1.1126564673157162</v>
      </c>
      <c r="AK51" s="69">
        <v>365</v>
      </c>
      <c r="AL51" s="40">
        <v>1</v>
      </c>
      <c r="AM51" s="126">
        <v>1416</v>
      </c>
      <c r="AN51" s="96">
        <f>AM51/AI51</f>
        <v>0.99578059071729963</v>
      </c>
      <c r="AO51" s="22">
        <v>1424</v>
      </c>
      <c r="AP51" s="127">
        <v>26</v>
      </c>
      <c r="AQ51" s="128">
        <f>AP51+AD51</f>
        <v>106</v>
      </c>
      <c r="AR51" s="127">
        <v>20</v>
      </c>
      <c r="AS51" s="42">
        <v>6</v>
      </c>
      <c r="AT51" s="128">
        <f>AR51+AG51</f>
        <v>113</v>
      </c>
      <c r="AU51" s="128">
        <f>AS51+AH51</f>
        <v>66</v>
      </c>
      <c r="AV51" s="129">
        <v>1428</v>
      </c>
      <c r="AW51" s="115">
        <f>(AV51-AO51)/AO51*100</f>
        <v>0.2808988764044944</v>
      </c>
      <c r="AX51" s="128">
        <v>364</v>
      </c>
      <c r="AY51" s="129">
        <v>1</v>
      </c>
      <c r="AZ51" s="129">
        <v>1419</v>
      </c>
      <c r="BA51" s="116">
        <f>AZ51/AV51</f>
        <v>0.99369747899159666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22">
        <v>820</v>
      </c>
      <c r="F52" s="24">
        <v>12</v>
      </c>
      <c r="G52" s="24">
        <v>11</v>
      </c>
      <c r="H52" s="98">
        <v>3</v>
      </c>
      <c r="I52" s="98">
        <v>837</v>
      </c>
      <c r="J52" s="139">
        <f>(I52-E52)/E52*100</f>
        <v>2.0731707317073171</v>
      </c>
      <c r="K52" s="101">
        <v>329</v>
      </c>
      <c r="L52" s="26"/>
      <c r="M52" s="99">
        <v>827</v>
      </c>
      <c r="N52" s="102">
        <f>M52/I52</f>
        <v>0.98805256869772995</v>
      </c>
      <c r="O52" s="22">
        <v>826</v>
      </c>
      <c r="P52" s="36">
        <v>23</v>
      </c>
      <c r="Q52" s="121">
        <f>P52+F52</f>
        <v>35</v>
      </c>
      <c r="R52" s="120">
        <v>13</v>
      </c>
      <c r="S52" s="120">
        <v>4</v>
      </c>
      <c r="T52" s="121">
        <f>R52+G52</f>
        <v>24</v>
      </c>
      <c r="U52" s="121">
        <f>S52+H52</f>
        <v>7</v>
      </c>
      <c r="V52" s="122">
        <v>847</v>
      </c>
      <c r="W52" s="30">
        <f>(V52-O52)/O52*100</f>
        <v>2.5423728813559325</v>
      </c>
      <c r="X52" s="63">
        <v>329</v>
      </c>
      <c r="Y52" s="38"/>
      <c r="Z52" s="122">
        <v>842</v>
      </c>
      <c r="AA52" s="31">
        <f>Z52/V52</f>
        <v>0.99409681227863045</v>
      </c>
      <c r="AB52" s="22">
        <v>832</v>
      </c>
      <c r="AC52" s="124">
        <v>9</v>
      </c>
      <c r="AD52" s="125">
        <f>AC52+Q52</f>
        <v>44</v>
      </c>
      <c r="AE52" s="124">
        <v>5</v>
      </c>
      <c r="AF52" s="124">
        <v>1</v>
      </c>
      <c r="AG52" s="126">
        <f>AE52+T52</f>
        <v>29</v>
      </c>
      <c r="AH52" s="126">
        <f>AF52+U52</f>
        <v>8</v>
      </c>
      <c r="AI52" s="126">
        <v>848</v>
      </c>
      <c r="AJ52" s="95">
        <f>(AI52-AB52)/AB52*100</f>
        <v>1.9230769230769231</v>
      </c>
      <c r="AK52" s="69">
        <v>329</v>
      </c>
      <c r="AL52" s="40"/>
      <c r="AM52" s="126">
        <v>844</v>
      </c>
      <c r="AN52" s="96">
        <f>AM52/AI52</f>
        <v>0.99528301886792447</v>
      </c>
      <c r="AO52" s="22">
        <v>833</v>
      </c>
      <c r="AP52" s="127">
        <v>18</v>
      </c>
      <c r="AQ52" s="128">
        <f>AP52+AD52</f>
        <v>62</v>
      </c>
      <c r="AR52" s="127">
        <v>12</v>
      </c>
      <c r="AS52" s="42">
        <v>3</v>
      </c>
      <c r="AT52" s="128">
        <f>AR52+AG52</f>
        <v>41</v>
      </c>
      <c r="AU52" s="128">
        <f>AS52+AH52</f>
        <v>11</v>
      </c>
      <c r="AV52" s="129">
        <v>852</v>
      </c>
      <c r="AW52" s="115">
        <f>(AV52-AO52)/AO52*100</f>
        <v>2.2809123649459786</v>
      </c>
      <c r="AX52" s="128">
        <v>328</v>
      </c>
      <c r="AY52" s="33"/>
      <c r="AZ52" s="129">
        <v>848</v>
      </c>
      <c r="BA52" s="116">
        <f>AZ52/AV52</f>
        <v>0.99530516431924887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22">
        <v>213</v>
      </c>
      <c r="F53" s="24">
        <v>4</v>
      </c>
      <c r="G53" s="24">
        <v>2</v>
      </c>
      <c r="H53" s="98">
        <v>1</v>
      </c>
      <c r="I53" s="98">
        <v>211</v>
      </c>
      <c r="J53" s="139">
        <f>(I53-E53)/E53*100</f>
        <v>-0.93896713615023475</v>
      </c>
      <c r="K53" s="101">
        <v>103</v>
      </c>
      <c r="L53" s="26"/>
      <c r="M53" s="99">
        <v>211</v>
      </c>
      <c r="N53" s="102">
        <f>M53/I53</f>
        <v>1</v>
      </c>
      <c r="O53" s="22">
        <v>213</v>
      </c>
      <c r="P53" s="36">
        <v>2</v>
      </c>
      <c r="Q53" s="121">
        <f>P53+F53</f>
        <v>6</v>
      </c>
      <c r="R53" s="120">
        <v>1</v>
      </c>
      <c r="S53" s="120"/>
      <c r="T53" s="121">
        <f>R53+G53</f>
        <v>3</v>
      </c>
      <c r="U53" s="121">
        <f>S53+H53</f>
        <v>1</v>
      </c>
      <c r="V53" s="122">
        <v>212</v>
      </c>
      <c r="W53" s="30">
        <f>(V53-O53)/O53*100</f>
        <v>-0.46948356807511737</v>
      </c>
      <c r="X53" s="63">
        <v>104</v>
      </c>
      <c r="Y53" s="38"/>
      <c r="Z53" s="122">
        <v>212</v>
      </c>
      <c r="AA53" s="31">
        <f>Z53/V53</f>
        <v>1</v>
      </c>
      <c r="AB53" s="22">
        <v>211</v>
      </c>
      <c r="AC53" s="124">
        <v>1</v>
      </c>
      <c r="AD53" s="125">
        <f>AC53+Q53</f>
        <v>7</v>
      </c>
      <c r="AE53" s="124">
        <v>1</v>
      </c>
      <c r="AF53" s="124"/>
      <c r="AG53" s="126">
        <f>AE53+T53</f>
        <v>4</v>
      </c>
      <c r="AH53" s="126">
        <f>AF53+U53</f>
        <v>1</v>
      </c>
      <c r="AI53" s="126">
        <v>210</v>
      </c>
      <c r="AJ53" s="95">
        <f>(AI53-AB53)/AB53*100</f>
        <v>-0.47393364928909953</v>
      </c>
      <c r="AK53" s="69">
        <v>103</v>
      </c>
      <c r="AL53" s="40"/>
      <c r="AM53" s="126">
        <v>210</v>
      </c>
      <c r="AN53" s="96">
        <f>AM53/AI53</f>
        <v>1</v>
      </c>
      <c r="AO53" s="22">
        <v>209</v>
      </c>
      <c r="AP53" s="127">
        <v>6</v>
      </c>
      <c r="AQ53" s="128">
        <f>AP53+AD53</f>
        <v>13</v>
      </c>
      <c r="AR53" s="127">
        <v>5</v>
      </c>
      <c r="AS53" s="42"/>
      <c r="AT53" s="128">
        <f>AR53+AG53</f>
        <v>9</v>
      </c>
      <c r="AU53" s="128">
        <f>AS53+AH53</f>
        <v>1</v>
      </c>
      <c r="AV53" s="129">
        <v>210</v>
      </c>
      <c r="AW53" s="115">
        <f>(AV53-AO53)/AO53*100</f>
        <v>0.4784688995215311</v>
      </c>
      <c r="AX53" s="128">
        <v>100</v>
      </c>
      <c r="AY53" s="33"/>
      <c r="AZ53" s="129">
        <v>210</v>
      </c>
      <c r="BA53" s="116">
        <f>AZ53/AV53</f>
        <v>1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22">
        <v>970</v>
      </c>
      <c r="F54" s="24">
        <v>35</v>
      </c>
      <c r="G54" s="24">
        <v>18</v>
      </c>
      <c r="H54" s="98">
        <v>3</v>
      </c>
      <c r="I54" s="98">
        <v>995</v>
      </c>
      <c r="J54" s="139">
        <f>(I54-E54)/E54*100</f>
        <v>2.5773195876288657</v>
      </c>
      <c r="K54" s="101">
        <v>362</v>
      </c>
      <c r="L54" s="26"/>
      <c r="M54" s="99">
        <v>989</v>
      </c>
      <c r="N54" s="102">
        <f>M54/I54</f>
        <v>0.99396984924623111</v>
      </c>
      <c r="O54" s="22">
        <v>976</v>
      </c>
      <c r="P54" s="36">
        <v>21</v>
      </c>
      <c r="Q54" s="121">
        <f>P54+F54</f>
        <v>56</v>
      </c>
      <c r="R54" s="120">
        <v>18</v>
      </c>
      <c r="S54" s="120">
        <v>4</v>
      </c>
      <c r="T54" s="121">
        <f>R54+G54</f>
        <v>36</v>
      </c>
      <c r="U54" s="121">
        <f>S54+H54</f>
        <v>7</v>
      </c>
      <c r="V54" s="122">
        <v>997</v>
      </c>
      <c r="W54" s="30">
        <f>(V54-O54)/O54*100</f>
        <v>2.151639344262295</v>
      </c>
      <c r="X54" s="63">
        <v>365</v>
      </c>
      <c r="Y54" s="38"/>
      <c r="Z54" s="122">
        <v>992</v>
      </c>
      <c r="AA54" s="31">
        <f>Z54/V54</f>
        <v>0.99498495486459382</v>
      </c>
      <c r="AB54" s="22">
        <v>974</v>
      </c>
      <c r="AC54" s="124">
        <v>14</v>
      </c>
      <c r="AD54" s="125">
        <f>AC54+Q54</f>
        <v>70</v>
      </c>
      <c r="AE54" s="124">
        <v>13</v>
      </c>
      <c r="AF54" s="124">
        <v>1</v>
      </c>
      <c r="AG54" s="126">
        <f>AE54+T54</f>
        <v>49</v>
      </c>
      <c r="AH54" s="126">
        <f>AF54+U54</f>
        <v>8</v>
      </c>
      <c r="AI54" s="126">
        <v>1000</v>
      </c>
      <c r="AJ54" s="95">
        <f>(AI54-AB54)/AB54*100</f>
        <v>2.6694045174537986</v>
      </c>
      <c r="AK54" s="69">
        <v>369</v>
      </c>
      <c r="AL54" s="40"/>
      <c r="AM54" s="126">
        <v>998</v>
      </c>
      <c r="AN54" s="96">
        <f>AM54/AI54</f>
        <v>0.998</v>
      </c>
      <c r="AO54" s="22">
        <v>979</v>
      </c>
      <c r="AP54" s="127">
        <v>18</v>
      </c>
      <c r="AQ54" s="128">
        <f>AP54+AD54</f>
        <v>88</v>
      </c>
      <c r="AR54" s="127">
        <v>11</v>
      </c>
      <c r="AS54" s="42">
        <v>6</v>
      </c>
      <c r="AT54" s="128">
        <f>AR54+AG54</f>
        <v>60</v>
      </c>
      <c r="AU54" s="128">
        <f>AS54+AH54</f>
        <v>14</v>
      </c>
      <c r="AV54" s="129">
        <v>1006</v>
      </c>
      <c r="AW54" s="115">
        <f>(AV54-AO54)/AO54*100</f>
        <v>2.7579162410623086</v>
      </c>
      <c r="AX54" s="128">
        <v>374</v>
      </c>
      <c r="AY54" s="33"/>
      <c r="AZ54" s="129">
        <v>1001</v>
      </c>
      <c r="BA54" s="116">
        <f>AZ54/AV54</f>
        <v>0.99502982107355864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22">
        <v>215</v>
      </c>
      <c r="F55" s="24">
        <v>1</v>
      </c>
      <c r="G55" s="24">
        <v>5</v>
      </c>
      <c r="H55" s="98">
        <v>2</v>
      </c>
      <c r="I55" s="98">
        <v>213</v>
      </c>
      <c r="J55" s="139">
        <f>(I55-E55)/E55*100</f>
        <v>-0.93023255813953487</v>
      </c>
      <c r="K55" s="101">
        <v>6</v>
      </c>
      <c r="L55" s="26"/>
      <c r="M55" s="99">
        <v>213</v>
      </c>
      <c r="N55" s="102">
        <f>M55/I55</f>
        <v>1</v>
      </c>
      <c r="O55" s="22">
        <v>218</v>
      </c>
      <c r="P55" s="36">
        <v>5</v>
      </c>
      <c r="Q55" s="121">
        <f>P55+F55</f>
        <v>6</v>
      </c>
      <c r="R55" s="120">
        <v>1</v>
      </c>
      <c r="S55" s="120"/>
      <c r="T55" s="121">
        <f>R55+G55</f>
        <v>6</v>
      </c>
      <c r="U55" s="121">
        <f>S55+H55</f>
        <v>2</v>
      </c>
      <c r="V55" s="122">
        <v>219</v>
      </c>
      <c r="W55" s="30">
        <f>(V55-O55)/O55*100</f>
        <v>0.45871559633027525</v>
      </c>
      <c r="X55" s="63">
        <v>6</v>
      </c>
      <c r="Y55" s="38"/>
      <c r="Z55" s="122">
        <v>216</v>
      </c>
      <c r="AA55" s="31">
        <f>Z55/V55</f>
        <v>0.98630136986301364</v>
      </c>
      <c r="AB55" s="22">
        <v>217</v>
      </c>
      <c r="AC55" s="124">
        <v>1</v>
      </c>
      <c r="AD55" s="125">
        <f>AC55+Q55</f>
        <v>7</v>
      </c>
      <c r="AE55" s="124">
        <v>5</v>
      </c>
      <c r="AF55" s="124">
        <v>2</v>
      </c>
      <c r="AG55" s="126">
        <f>AE55+T55</f>
        <v>11</v>
      </c>
      <c r="AH55" s="126">
        <f>AF55+U55</f>
        <v>4</v>
      </c>
      <c r="AI55" s="126">
        <v>214</v>
      </c>
      <c r="AJ55" s="95">
        <f>(AI55-AB55)/AB55*100</f>
        <v>-1.3824884792626728</v>
      </c>
      <c r="AK55" s="69">
        <v>6</v>
      </c>
      <c r="AL55" s="40"/>
      <c r="AM55" s="126">
        <v>212</v>
      </c>
      <c r="AN55" s="96">
        <f>AM55/AI55</f>
        <v>0.99065420560747663</v>
      </c>
      <c r="AO55" s="22">
        <v>215</v>
      </c>
      <c r="AP55" s="127">
        <v>3</v>
      </c>
      <c r="AQ55" s="128">
        <f>AP55+AD55</f>
        <v>10</v>
      </c>
      <c r="AR55" s="127">
        <v>5</v>
      </c>
      <c r="AS55" s="42">
        <v>3</v>
      </c>
      <c r="AT55" s="128">
        <f>AR55+AG55</f>
        <v>16</v>
      </c>
      <c r="AU55" s="128">
        <f>AS55+AH55</f>
        <v>7</v>
      </c>
      <c r="AV55" s="129">
        <v>215</v>
      </c>
      <c r="AW55" s="115">
        <f>(AV55-AO55)/AO55*100</f>
        <v>0</v>
      </c>
      <c r="AX55" s="128">
        <v>6</v>
      </c>
      <c r="AY55" s="33"/>
      <c r="AZ55" s="129">
        <v>212</v>
      </c>
      <c r="BA55" s="116">
        <f>AZ55/AV55</f>
        <v>0.98604651162790702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22">
        <v>637</v>
      </c>
      <c r="F56" s="24">
        <v>17</v>
      </c>
      <c r="G56" s="24">
        <v>8</v>
      </c>
      <c r="H56" s="98">
        <v>2</v>
      </c>
      <c r="I56" s="98">
        <v>660</v>
      </c>
      <c r="J56" s="139">
        <f>(I56-E56)/E56*100</f>
        <v>3.6106750392464679</v>
      </c>
      <c r="K56" s="101">
        <v>335</v>
      </c>
      <c r="L56" s="26"/>
      <c r="M56" s="99">
        <v>655</v>
      </c>
      <c r="N56" s="102">
        <f>M56/I56</f>
        <v>0.99242424242424243</v>
      </c>
      <c r="O56" s="22">
        <v>643</v>
      </c>
      <c r="P56" s="36">
        <v>12</v>
      </c>
      <c r="Q56" s="121">
        <f>P56+F56</f>
        <v>29</v>
      </c>
      <c r="R56" s="120">
        <v>5</v>
      </c>
      <c r="S56" s="120"/>
      <c r="T56" s="121">
        <f>R56+G56</f>
        <v>13</v>
      </c>
      <c r="U56" s="121">
        <f>S56+H56</f>
        <v>2</v>
      </c>
      <c r="V56" s="122">
        <v>668</v>
      </c>
      <c r="W56" s="30">
        <f>(V56-O56)/O56*100</f>
        <v>3.8880248833592534</v>
      </c>
      <c r="X56" s="63">
        <v>340</v>
      </c>
      <c r="Y56" s="38"/>
      <c r="Z56" s="122">
        <v>663</v>
      </c>
      <c r="AA56" s="31">
        <f>Z56/V56</f>
        <v>0.99251497005988021</v>
      </c>
      <c r="AB56" s="22">
        <v>644</v>
      </c>
      <c r="AC56" s="124">
        <v>4</v>
      </c>
      <c r="AD56" s="125">
        <f>AC56+Q56</f>
        <v>33</v>
      </c>
      <c r="AE56" s="124">
        <v>5</v>
      </c>
      <c r="AF56" s="124">
        <v>3</v>
      </c>
      <c r="AG56" s="126">
        <f>AE56+T56</f>
        <v>18</v>
      </c>
      <c r="AH56" s="126">
        <f>AF56+U56</f>
        <v>5</v>
      </c>
      <c r="AI56" s="126">
        <v>666</v>
      </c>
      <c r="AJ56" s="95">
        <f>(AI56-AB56)/AB56*100</f>
        <v>3.4161490683229814</v>
      </c>
      <c r="AK56" s="69">
        <v>341</v>
      </c>
      <c r="AL56" s="40"/>
      <c r="AM56" s="126">
        <v>660</v>
      </c>
      <c r="AN56" s="96">
        <f>AM56/AI56</f>
        <v>0.99099099099099097</v>
      </c>
      <c r="AO56" s="22">
        <v>651</v>
      </c>
      <c r="AP56" s="127">
        <v>8</v>
      </c>
      <c r="AQ56" s="128">
        <f>AP56+AD56</f>
        <v>41</v>
      </c>
      <c r="AR56" s="127">
        <v>11</v>
      </c>
      <c r="AS56" s="42">
        <v>6</v>
      </c>
      <c r="AT56" s="128">
        <f>AR56+AG56</f>
        <v>29</v>
      </c>
      <c r="AU56" s="128">
        <f>AS56+AH56</f>
        <v>11</v>
      </c>
      <c r="AV56" s="129">
        <v>662</v>
      </c>
      <c r="AW56" s="115">
        <f>(AV56-AO56)/AO56*100</f>
        <v>1.6897081413210446</v>
      </c>
      <c r="AX56" s="128">
        <v>340</v>
      </c>
      <c r="AY56" s="33"/>
      <c r="AZ56" s="129">
        <v>655</v>
      </c>
      <c r="BA56" s="116">
        <f>AZ56/AV56</f>
        <v>0.98942598187311182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22">
        <v>269</v>
      </c>
      <c r="F57" s="24">
        <v>3</v>
      </c>
      <c r="G57" s="24">
        <v>8</v>
      </c>
      <c r="H57" s="98">
        <v>6</v>
      </c>
      <c r="I57" s="98">
        <v>270</v>
      </c>
      <c r="J57" s="139">
        <f>(I57-E57)/E57*100</f>
        <v>0.37174721189591076</v>
      </c>
      <c r="K57" s="101">
        <v>126</v>
      </c>
      <c r="L57" s="26"/>
      <c r="M57" s="99">
        <v>259</v>
      </c>
      <c r="N57" s="102">
        <f>M57/I57</f>
        <v>0.95925925925925926</v>
      </c>
      <c r="O57" s="22">
        <v>276</v>
      </c>
      <c r="P57" s="36">
        <v>12</v>
      </c>
      <c r="Q57" s="121">
        <f>P57+F57</f>
        <v>15</v>
      </c>
      <c r="R57" s="120">
        <v>7</v>
      </c>
      <c r="S57" s="120">
        <v>6</v>
      </c>
      <c r="T57" s="121">
        <f>R57+G57</f>
        <v>15</v>
      </c>
      <c r="U57" s="121">
        <f>S57+H57</f>
        <v>12</v>
      </c>
      <c r="V57" s="122">
        <v>275</v>
      </c>
      <c r="W57" s="30">
        <f>(V57-O57)/O57*100</f>
        <v>-0.36231884057971014</v>
      </c>
      <c r="X57" s="63">
        <v>133</v>
      </c>
      <c r="Y57" s="38"/>
      <c r="Z57" s="122">
        <v>266</v>
      </c>
      <c r="AA57" s="31">
        <f>Z57/V57</f>
        <v>0.96727272727272728</v>
      </c>
      <c r="AB57" s="22">
        <v>273</v>
      </c>
      <c r="AC57" s="124">
        <v>5</v>
      </c>
      <c r="AD57" s="125">
        <f>AC57+Q57</f>
        <v>20</v>
      </c>
      <c r="AE57" s="124">
        <v>3</v>
      </c>
      <c r="AF57" s="124">
        <v>2</v>
      </c>
      <c r="AG57" s="126">
        <f>AE57+T57</f>
        <v>18</v>
      </c>
      <c r="AH57" s="126">
        <f>AF57+U57</f>
        <v>14</v>
      </c>
      <c r="AI57" s="126">
        <v>278</v>
      </c>
      <c r="AJ57" s="95">
        <f>(AI57-AB57)/AB57*100</f>
        <v>1.8315018315018317</v>
      </c>
      <c r="AK57" s="69">
        <v>133</v>
      </c>
      <c r="AL57" s="40"/>
      <c r="AM57" s="126">
        <v>271</v>
      </c>
      <c r="AN57" s="96">
        <f>AM57/AI57</f>
        <v>0.97482014388489213</v>
      </c>
      <c r="AO57" s="22">
        <v>275</v>
      </c>
      <c r="AP57" s="127">
        <v>8</v>
      </c>
      <c r="AQ57" s="128">
        <f>AP57+AD57</f>
        <v>28</v>
      </c>
      <c r="AR57" s="127">
        <v>4</v>
      </c>
      <c r="AS57" s="42">
        <v>3</v>
      </c>
      <c r="AT57" s="128">
        <f>AR57+AG57</f>
        <v>22</v>
      </c>
      <c r="AU57" s="128">
        <f>AS57+AH57</f>
        <v>17</v>
      </c>
      <c r="AV57" s="129">
        <v>283</v>
      </c>
      <c r="AW57" s="115">
        <f>(AV57-AO57)/AO57*100</f>
        <v>2.9090909090909092</v>
      </c>
      <c r="AX57" s="128">
        <v>135</v>
      </c>
      <c r="AY57" s="33"/>
      <c r="AZ57" s="129">
        <v>273</v>
      </c>
      <c r="BA57" s="116">
        <f>AZ57/AV57</f>
        <v>0.96466431095406358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22">
        <v>305</v>
      </c>
      <c r="F58" s="24">
        <v>10</v>
      </c>
      <c r="G58" s="24">
        <v>2</v>
      </c>
      <c r="H58" s="98">
        <v>1</v>
      </c>
      <c r="I58" s="98">
        <v>327</v>
      </c>
      <c r="J58" s="139">
        <f>(I58-E58)/E58*100</f>
        <v>7.2131147540983616</v>
      </c>
      <c r="K58" s="101">
        <v>163</v>
      </c>
      <c r="L58" s="26"/>
      <c r="M58" s="99">
        <v>325</v>
      </c>
      <c r="N58" s="102">
        <f>M58/I58</f>
        <v>0.99388379204892963</v>
      </c>
      <c r="O58" s="22">
        <v>308</v>
      </c>
      <c r="P58" s="36">
        <v>7</v>
      </c>
      <c r="Q58" s="121">
        <f>P58+F58</f>
        <v>17</v>
      </c>
      <c r="R58" s="120">
        <v>5</v>
      </c>
      <c r="S58" s="120">
        <v>3</v>
      </c>
      <c r="T58" s="121">
        <f>R58+G58</f>
        <v>7</v>
      </c>
      <c r="U58" s="121">
        <f>S58+H58</f>
        <v>4</v>
      </c>
      <c r="V58" s="122">
        <v>327</v>
      </c>
      <c r="W58" s="30">
        <f>(V58-O58)/O58*100</f>
        <v>6.1688311688311686</v>
      </c>
      <c r="X58" s="63">
        <v>162</v>
      </c>
      <c r="Y58" s="38"/>
      <c r="Z58" s="122">
        <v>325</v>
      </c>
      <c r="AA58" s="31">
        <f>Z58/V58</f>
        <v>0.99388379204892963</v>
      </c>
      <c r="AB58" s="22">
        <v>314</v>
      </c>
      <c r="AC58" s="124">
        <v>4</v>
      </c>
      <c r="AD58" s="125">
        <f>AC58+Q58</f>
        <v>21</v>
      </c>
      <c r="AE58" s="124">
        <v>4</v>
      </c>
      <c r="AF58" s="124">
        <v>2</v>
      </c>
      <c r="AG58" s="126">
        <f>AE58+T58</f>
        <v>11</v>
      </c>
      <c r="AH58" s="126">
        <f>AF58+U58</f>
        <v>6</v>
      </c>
      <c r="AI58" s="126">
        <v>327</v>
      </c>
      <c r="AJ58" s="95">
        <f>(AI58-AB58)/AB58*100</f>
        <v>4.1401273885350314</v>
      </c>
      <c r="AK58" s="69">
        <v>160</v>
      </c>
      <c r="AL58" s="40"/>
      <c r="AM58" s="126">
        <v>325</v>
      </c>
      <c r="AN58" s="96">
        <f>AM58/AI58</f>
        <v>0.99388379204892963</v>
      </c>
      <c r="AO58" s="22">
        <v>319</v>
      </c>
      <c r="AP58" s="127">
        <v>11</v>
      </c>
      <c r="AQ58" s="128">
        <f>AP58+AD58</f>
        <v>32</v>
      </c>
      <c r="AR58" s="127">
        <v>5</v>
      </c>
      <c r="AS58" s="42">
        <v>3</v>
      </c>
      <c r="AT58" s="128">
        <f>AR58+AG58</f>
        <v>16</v>
      </c>
      <c r="AU58" s="128">
        <f>AS58+AH58</f>
        <v>9</v>
      </c>
      <c r="AV58" s="129">
        <v>335</v>
      </c>
      <c r="AW58" s="115">
        <f>(AV58-AO58)/AO58*100</f>
        <v>5.0156739811912221</v>
      </c>
      <c r="AX58" s="128">
        <v>164</v>
      </c>
      <c r="AY58" s="33"/>
      <c r="AZ58" s="129">
        <v>332</v>
      </c>
      <c r="BA58" s="116">
        <f>AZ58/AV58</f>
        <v>0.991044776119403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22">
        <v>406</v>
      </c>
      <c r="F59" s="24">
        <v>11</v>
      </c>
      <c r="G59" s="24">
        <v>4</v>
      </c>
      <c r="H59" s="98"/>
      <c r="I59" s="98">
        <v>423</v>
      </c>
      <c r="J59" s="139">
        <f>(I59-E59)/E59*100</f>
        <v>4.1871921182266005</v>
      </c>
      <c r="K59" s="101">
        <v>147</v>
      </c>
      <c r="L59" s="26"/>
      <c r="M59" s="99">
        <v>418</v>
      </c>
      <c r="N59" s="102">
        <f>M59/I59</f>
        <v>0.98817966903073284</v>
      </c>
      <c r="O59" s="22">
        <v>407</v>
      </c>
      <c r="P59" s="36">
        <v>11</v>
      </c>
      <c r="Q59" s="121">
        <f>P59+F59</f>
        <v>22</v>
      </c>
      <c r="R59" s="120">
        <v>1</v>
      </c>
      <c r="S59" s="120"/>
      <c r="T59" s="121">
        <f>R59+G59</f>
        <v>5</v>
      </c>
      <c r="U59" s="121">
        <f>S59+H59</f>
        <v>0</v>
      </c>
      <c r="V59" s="122">
        <v>431</v>
      </c>
      <c r="W59" s="30">
        <f>(V59-O59)/O59*100</f>
        <v>5.8968058968058967</v>
      </c>
      <c r="X59" s="63">
        <v>148</v>
      </c>
      <c r="Y59" s="38"/>
      <c r="Z59" s="122">
        <v>426</v>
      </c>
      <c r="AA59" s="31">
        <f>Z59/V59</f>
        <v>0.98839907192575405</v>
      </c>
      <c r="AB59" s="22">
        <v>409</v>
      </c>
      <c r="AC59" s="124">
        <v>12</v>
      </c>
      <c r="AD59" s="125">
        <f>AC59+Q59</f>
        <v>34</v>
      </c>
      <c r="AE59" s="124">
        <v>11</v>
      </c>
      <c r="AF59" s="124">
        <v>2</v>
      </c>
      <c r="AG59" s="126">
        <f>AE59+T59</f>
        <v>16</v>
      </c>
      <c r="AH59" s="126">
        <f>AF59+U59</f>
        <v>2</v>
      </c>
      <c r="AI59" s="126">
        <v>434</v>
      </c>
      <c r="AJ59" s="95">
        <f>(AI59-AB59)/AB59*100</f>
        <v>6.1124694376528117</v>
      </c>
      <c r="AK59" s="69">
        <v>146</v>
      </c>
      <c r="AL59" s="40"/>
      <c r="AM59" s="126">
        <v>430</v>
      </c>
      <c r="AN59" s="96">
        <f>AM59/AI59</f>
        <v>0.99078341013824889</v>
      </c>
      <c r="AO59" s="22">
        <v>413</v>
      </c>
      <c r="AP59" s="127">
        <v>11</v>
      </c>
      <c r="AQ59" s="128">
        <f>AP59+AD59</f>
        <v>45</v>
      </c>
      <c r="AR59" s="127">
        <v>9</v>
      </c>
      <c r="AS59" s="42">
        <v>4</v>
      </c>
      <c r="AT59" s="128">
        <f>AR59+AG59</f>
        <v>25</v>
      </c>
      <c r="AU59" s="128">
        <f>AS59+AH59</f>
        <v>6</v>
      </c>
      <c r="AV59" s="129">
        <v>436</v>
      </c>
      <c r="AW59" s="115">
        <f>(AV59-AO59)/AO59*100</f>
        <v>5.5690072639225177</v>
      </c>
      <c r="AX59" s="128">
        <v>147</v>
      </c>
      <c r="AY59" s="33"/>
      <c r="AZ59" s="129">
        <v>428</v>
      </c>
      <c r="BA59" s="116">
        <f>AZ59/AV59</f>
        <v>0.98165137614678899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22">
        <v>762</v>
      </c>
      <c r="F60" s="24">
        <v>17</v>
      </c>
      <c r="G60" s="24">
        <v>11</v>
      </c>
      <c r="H60" s="98">
        <v>1</v>
      </c>
      <c r="I60" s="98">
        <v>787</v>
      </c>
      <c r="J60" s="139">
        <f>(I60-E60)/E60*100</f>
        <v>3.2808398950131235</v>
      </c>
      <c r="K60" s="101">
        <v>235</v>
      </c>
      <c r="L60" s="26"/>
      <c r="M60" s="99">
        <v>775</v>
      </c>
      <c r="N60" s="102">
        <f>M60/I60</f>
        <v>0.98475222363405335</v>
      </c>
      <c r="O60" s="22">
        <v>763</v>
      </c>
      <c r="P60" s="36">
        <v>21</v>
      </c>
      <c r="Q60" s="121">
        <f>P60+F60</f>
        <v>38</v>
      </c>
      <c r="R60" s="120">
        <v>12</v>
      </c>
      <c r="S60" s="120">
        <v>5</v>
      </c>
      <c r="T60" s="121">
        <f>R60+G60</f>
        <v>23</v>
      </c>
      <c r="U60" s="121">
        <f>S60+H60</f>
        <v>6</v>
      </c>
      <c r="V60" s="122">
        <v>800</v>
      </c>
      <c r="W60" s="30">
        <f>(V60-O60)/O60*100</f>
        <v>4.8492791612057671</v>
      </c>
      <c r="X60" s="63">
        <v>242</v>
      </c>
      <c r="Y60" s="38"/>
      <c r="Z60" s="122">
        <v>793</v>
      </c>
      <c r="AA60" s="31">
        <f>Z60/V60</f>
        <v>0.99124999999999996</v>
      </c>
      <c r="AB60" s="22">
        <v>774</v>
      </c>
      <c r="AC60" s="124">
        <v>12</v>
      </c>
      <c r="AD60" s="125">
        <f>AC60+Q60</f>
        <v>50</v>
      </c>
      <c r="AE60" s="124">
        <v>9</v>
      </c>
      <c r="AF60" s="124">
        <v>1</v>
      </c>
      <c r="AG60" s="126">
        <f>AE60+T60</f>
        <v>32</v>
      </c>
      <c r="AH60" s="126">
        <f>AF60+U60</f>
        <v>7</v>
      </c>
      <c r="AI60" s="126">
        <v>801</v>
      </c>
      <c r="AJ60" s="95">
        <f>(AI60-AB60)/AB60*100</f>
        <v>3.4883720930232558</v>
      </c>
      <c r="AK60" s="69">
        <v>240</v>
      </c>
      <c r="AL60" s="40"/>
      <c r="AM60" s="126">
        <v>794</v>
      </c>
      <c r="AN60" s="96">
        <f>AM60/AI60</f>
        <v>0.99126092384519349</v>
      </c>
      <c r="AO60" s="22">
        <v>783</v>
      </c>
      <c r="AP60" s="127">
        <v>13</v>
      </c>
      <c r="AQ60" s="128">
        <f>AP60+AD60</f>
        <v>63</v>
      </c>
      <c r="AR60" s="127">
        <v>11</v>
      </c>
      <c r="AS60" s="42">
        <v>6</v>
      </c>
      <c r="AT60" s="128">
        <f>AR60+AG60</f>
        <v>43</v>
      </c>
      <c r="AU60" s="128">
        <f>AS60+AH60</f>
        <v>13</v>
      </c>
      <c r="AV60" s="129">
        <v>805</v>
      </c>
      <c r="AW60" s="115">
        <f>(AV60-AO60)/AO60*100</f>
        <v>2.8097062579821199</v>
      </c>
      <c r="AX60" s="128">
        <v>242</v>
      </c>
      <c r="AY60" s="33"/>
      <c r="AZ60" s="129">
        <v>795</v>
      </c>
      <c r="BA60" s="116">
        <f>AZ60/AV60</f>
        <v>0.98757763975155277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22">
        <v>25062</v>
      </c>
      <c r="F61" s="24">
        <v>903</v>
      </c>
      <c r="G61" s="24">
        <v>615</v>
      </c>
      <c r="H61" s="98">
        <v>459</v>
      </c>
      <c r="I61" s="98">
        <v>25887</v>
      </c>
      <c r="J61" s="139">
        <f>(I61-E61)/E61*100</f>
        <v>3.2918362461096482</v>
      </c>
      <c r="K61" s="101">
        <v>24</v>
      </c>
      <c r="L61" s="26">
        <v>3634</v>
      </c>
      <c r="M61" s="99">
        <v>25567</v>
      </c>
      <c r="N61" s="102">
        <f>M61/I61</f>
        <v>0.98763858307258467</v>
      </c>
      <c r="O61" s="22">
        <v>25214</v>
      </c>
      <c r="P61" s="36">
        <v>800</v>
      </c>
      <c r="Q61" s="121">
        <f>P61+F61</f>
        <v>1703</v>
      </c>
      <c r="R61" s="120">
        <v>603</v>
      </c>
      <c r="S61" s="120">
        <v>448</v>
      </c>
      <c r="T61" s="121">
        <f>R61+G61</f>
        <v>1218</v>
      </c>
      <c r="U61" s="121">
        <f>S61+H61</f>
        <v>907</v>
      </c>
      <c r="V61" s="122">
        <v>26101</v>
      </c>
      <c r="W61" s="30">
        <f>(V61-O61)/O61*100</f>
        <v>3.5178868882366938</v>
      </c>
      <c r="X61" s="63">
        <v>24</v>
      </c>
      <c r="Y61" s="38">
        <v>3816</v>
      </c>
      <c r="Z61" s="122">
        <v>25812</v>
      </c>
      <c r="AA61" s="31">
        <f>Z61/V61</f>
        <v>0.98892762729397343</v>
      </c>
      <c r="AB61" s="22">
        <v>25537</v>
      </c>
      <c r="AC61" s="124">
        <v>786</v>
      </c>
      <c r="AD61" s="125">
        <f>AC61+Q61</f>
        <v>2489</v>
      </c>
      <c r="AE61" s="124">
        <v>487</v>
      </c>
      <c r="AF61" s="124">
        <v>329</v>
      </c>
      <c r="AG61" s="126">
        <f>AE61+T61</f>
        <v>1705</v>
      </c>
      <c r="AH61" s="126">
        <f>AF61+U61</f>
        <v>1236</v>
      </c>
      <c r="AI61" s="126">
        <v>26388</v>
      </c>
      <c r="AJ61" s="95">
        <f>(AI61-AB61)/AB61*100</f>
        <v>3.3324196264244037</v>
      </c>
      <c r="AK61" s="69">
        <v>445</v>
      </c>
      <c r="AL61" s="40">
        <v>3996</v>
      </c>
      <c r="AM61" s="126">
        <v>99</v>
      </c>
      <c r="AN61" s="96">
        <f>AM61/AI61</f>
        <v>3.751705320600273E-3</v>
      </c>
      <c r="AO61" s="22">
        <v>25607</v>
      </c>
      <c r="AP61" s="127">
        <v>846</v>
      </c>
      <c r="AQ61" s="128">
        <f>AP61+AD61</f>
        <v>3335</v>
      </c>
      <c r="AR61" s="127">
        <v>631</v>
      </c>
      <c r="AS61" s="42">
        <v>464</v>
      </c>
      <c r="AT61" s="128">
        <f>AR61+AG61</f>
        <v>2336</v>
      </c>
      <c r="AU61" s="128">
        <f>AS61+AH61</f>
        <v>1700</v>
      </c>
      <c r="AV61" s="129">
        <v>26604</v>
      </c>
      <c r="AW61" s="115">
        <f>(AV61-AO61)/AO61*100</f>
        <v>3.8934666302182994</v>
      </c>
      <c r="AX61" s="128">
        <v>437</v>
      </c>
      <c r="AY61" s="129">
        <v>4133</v>
      </c>
      <c r="AZ61" s="129">
        <v>26214</v>
      </c>
      <c r="BA61" s="116">
        <f>AZ61/AV61</f>
        <v>0.98534055029318901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22">
        <v>2039</v>
      </c>
      <c r="F62" s="24">
        <v>58</v>
      </c>
      <c r="G62" s="24">
        <v>53</v>
      </c>
      <c r="H62" s="98">
        <v>37</v>
      </c>
      <c r="I62" s="98">
        <v>2155</v>
      </c>
      <c r="J62" s="139">
        <f>(I62-E62)/E62*100</f>
        <v>5.6890632663070129</v>
      </c>
      <c r="K62" s="101">
        <v>155</v>
      </c>
      <c r="L62" s="26"/>
      <c r="M62" s="99">
        <v>2126</v>
      </c>
      <c r="N62" s="102">
        <f>M62/I62</f>
        <v>0.98654292343387473</v>
      </c>
      <c r="O62" s="22">
        <v>2049</v>
      </c>
      <c r="P62" s="36">
        <v>57</v>
      </c>
      <c r="Q62" s="121">
        <f>P62+F62</f>
        <v>115</v>
      </c>
      <c r="R62" s="120">
        <v>34</v>
      </c>
      <c r="S62" s="120">
        <v>24</v>
      </c>
      <c r="T62" s="121">
        <f>R62+G62</f>
        <v>87</v>
      </c>
      <c r="U62" s="121">
        <f>S62+H62</f>
        <v>61</v>
      </c>
      <c r="V62" s="122">
        <v>2193</v>
      </c>
      <c r="W62" s="30">
        <f>(V62-O62)/O62*100</f>
        <v>7.0278184480234263</v>
      </c>
      <c r="X62" s="63">
        <v>155</v>
      </c>
      <c r="Y62" s="38"/>
      <c r="Z62" s="122">
        <v>2166</v>
      </c>
      <c r="AA62" s="31">
        <f>Z62/V62</f>
        <v>0.987688098495212</v>
      </c>
      <c r="AB62" s="22">
        <v>2105</v>
      </c>
      <c r="AC62" s="124">
        <v>63</v>
      </c>
      <c r="AD62" s="125">
        <f>AC62+Q62</f>
        <v>178</v>
      </c>
      <c r="AE62" s="124">
        <v>44</v>
      </c>
      <c r="AF62" s="124">
        <v>25</v>
      </c>
      <c r="AG62" s="126">
        <f>AE62+T62</f>
        <v>131</v>
      </c>
      <c r="AH62" s="126">
        <f>AF62+U62</f>
        <v>86</v>
      </c>
      <c r="AI62" s="126">
        <v>2231</v>
      </c>
      <c r="AJ62" s="95">
        <f>(AI62-AB62)/AB62*100</f>
        <v>5.9857482185273163</v>
      </c>
      <c r="AK62" s="69">
        <v>160</v>
      </c>
      <c r="AL62" s="40"/>
      <c r="AM62" s="126">
        <v>2203</v>
      </c>
      <c r="AN62" s="96">
        <f>AM62/AI62</f>
        <v>0.9874495741819812</v>
      </c>
      <c r="AO62" s="22">
        <v>2132</v>
      </c>
      <c r="AP62" s="127">
        <v>61</v>
      </c>
      <c r="AQ62" s="128">
        <f>AP62+AD62</f>
        <v>239</v>
      </c>
      <c r="AR62" s="127">
        <v>27</v>
      </c>
      <c r="AS62" s="42">
        <v>19</v>
      </c>
      <c r="AT62" s="128">
        <f>AR62+AG62</f>
        <v>158</v>
      </c>
      <c r="AU62" s="128">
        <f>AS62+AH62</f>
        <v>105</v>
      </c>
      <c r="AV62" s="129">
        <v>2277</v>
      </c>
      <c r="AW62" s="115">
        <f>(AV62-AO62)/AO62*100</f>
        <v>6.8011257035647281</v>
      </c>
      <c r="AX62" s="128">
        <v>160</v>
      </c>
      <c r="AY62" s="33"/>
      <c r="AZ62" s="129">
        <v>2250</v>
      </c>
      <c r="BA62" s="116">
        <f>AZ62/AV62</f>
        <v>0.98814229249011853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22">
        <v>374</v>
      </c>
      <c r="F63" s="24">
        <v>4</v>
      </c>
      <c r="G63" s="24">
        <v>5</v>
      </c>
      <c r="H63" s="98">
        <v>2</v>
      </c>
      <c r="I63" s="98">
        <v>386</v>
      </c>
      <c r="J63" s="139">
        <f>(I63-E63)/E63*100</f>
        <v>3.2085561497326207</v>
      </c>
      <c r="K63" s="101">
        <v>69</v>
      </c>
      <c r="L63" s="26"/>
      <c r="M63" s="99">
        <v>384</v>
      </c>
      <c r="N63" s="102">
        <f>M63/I63</f>
        <v>0.99481865284974091</v>
      </c>
      <c r="O63" s="22">
        <v>384</v>
      </c>
      <c r="P63" s="36">
        <v>7</v>
      </c>
      <c r="Q63" s="121">
        <f>P63+F63</f>
        <v>11</v>
      </c>
      <c r="R63" s="120">
        <v>10</v>
      </c>
      <c r="S63" s="120">
        <v>4</v>
      </c>
      <c r="T63" s="121">
        <f>R63+G63</f>
        <v>15</v>
      </c>
      <c r="U63" s="121">
        <f>S63+H63</f>
        <v>6</v>
      </c>
      <c r="V63" s="122">
        <v>387</v>
      </c>
      <c r="W63" s="30">
        <f>(V63-O63)/O63*100</f>
        <v>0.78125</v>
      </c>
      <c r="X63" s="63">
        <v>67</v>
      </c>
      <c r="Y63" s="38"/>
      <c r="Z63" s="122">
        <v>385</v>
      </c>
      <c r="AA63" s="31">
        <f>Z63/V63</f>
        <v>0.9948320413436692</v>
      </c>
      <c r="AB63" s="22">
        <v>389</v>
      </c>
      <c r="AC63" s="124">
        <v>7</v>
      </c>
      <c r="AD63" s="125">
        <f>AC63+Q63</f>
        <v>18</v>
      </c>
      <c r="AE63" s="124">
        <v>6</v>
      </c>
      <c r="AF63" s="124">
        <v>4</v>
      </c>
      <c r="AG63" s="126">
        <f>AE63+T63</f>
        <v>21</v>
      </c>
      <c r="AH63" s="126">
        <f>AF63+U63</f>
        <v>10</v>
      </c>
      <c r="AI63" s="126">
        <v>395</v>
      </c>
      <c r="AJ63" s="95">
        <f>(AI63-AB63)/AB63*100</f>
        <v>1.5424164524421593</v>
      </c>
      <c r="AK63" s="69">
        <v>68</v>
      </c>
      <c r="AL63" s="40"/>
      <c r="AM63" s="126">
        <v>391</v>
      </c>
      <c r="AN63" s="96">
        <f>AM63/AI63</f>
        <v>0.98987341772151893</v>
      </c>
      <c r="AO63" s="22">
        <v>388</v>
      </c>
      <c r="AP63" s="127">
        <v>14</v>
      </c>
      <c r="AQ63" s="128">
        <f>AP63+AD63</f>
        <v>32</v>
      </c>
      <c r="AR63" s="127">
        <v>5</v>
      </c>
      <c r="AS63" s="42">
        <v>4</v>
      </c>
      <c r="AT63" s="128">
        <f>AR63+AG63</f>
        <v>26</v>
      </c>
      <c r="AU63" s="128">
        <f>AS63+AH63</f>
        <v>14</v>
      </c>
      <c r="AV63" s="129">
        <v>403</v>
      </c>
      <c r="AW63" s="115">
        <f>(AV63-AO63)/AO63*100</f>
        <v>3.865979381443299</v>
      </c>
      <c r="AX63" s="128">
        <v>71</v>
      </c>
      <c r="AY63" s="113"/>
      <c r="AZ63" s="129">
        <v>401</v>
      </c>
      <c r="BA63" s="116">
        <f>AZ63/AV63</f>
        <v>0.99503722084367241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22">
        <v>595</v>
      </c>
      <c r="F64" s="24">
        <v>14</v>
      </c>
      <c r="G64" s="24">
        <v>13</v>
      </c>
      <c r="H64" s="98">
        <v>8</v>
      </c>
      <c r="I64" s="98">
        <v>619</v>
      </c>
      <c r="J64" s="139">
        <f>(I64-E64)/E64*100</f>
        <v>4.0336134453781511</v>
      </c>
      <c r="K64" s="101">
        <v>129</v>
      </c>
      <c r="L64" s="26"/>
      <c r="M64" s="99">
        <v>615</v>
      </c>
      <c r="N64" s="102">
        <f>M64/I64</f>
        <v>0.99353796445880449</v>
      </c>
      <c r="O64" s="22">
        <v>594</v>
      </c>
      <c r="P64" s="36">
        <v>12</v>
      </c>
      <c r="Q64" s="121">
        <f>P64+F64</f>
        <v>26</v>
      </c>
      <c r="R64" s="120">
        <v>10</v>
      </c>
      <c r="S64" s="120">
        <v>7</v>
      </c>
      <c r="T64" s="121">
        <f>R64+G64</f>
        <v>23</v>
      </c>
      <c r="U64" s="121">
        <f>S64+H64</f>
        <v>15</v>
      </c>
      <c r="V64" s="122">
        <v>618</v>
      </c>
      <c r="W64" s="30">
        <f>(V64-O64)/O64*100</f>
        <v>4.0404040404040407</v>
      </c>
      <c r="X64" s="63">
        <v>130</v>
      </c>
      <c r="Y64" s="38"/>
      <c r="Z64" s="122">
        <v>614</v>
      </c>
      <c r="AA64" s="31">
        <f>Z64/V64</f>
        <v>0.99352750809061485</v>
      </c>
      <c r="AB64" s="22">
        <v>603</v>
      </c>
      <c r="AC64" s="124">
        <v>8</v>
      </c>
      <c r="AD64" s="125">
        <f>AC64+Q64</f>
        <v>34</v>
      </c>
      <c r="AE64" s="124">
        <v>5</v>
      </c>
      <c r="AF64" s="124">
        <v>3</v>
      </c>
      <c r="AG64" s="126">
        <f>AE64+T64</f>
        <v>28</v>
      </c>
      <c r="AH64" s="126">
        <f>AF64+U64</f>
        <v>18</v>
      </c>
      <c r="AI64" s="126">
        <v>626</v>
      </c>
      <c r="AJ64" s="95">
        <f>(AI64-AB64)/AB64*100</f>
        <v>3.8142620232172471</v>
      </c>
      <c r="AK64" s="69">
        <v>132</v>
      </c>
      <c r="AL64" s="40"/>
      <c r="AM64" s="126">
        <v>623</v>
      </c>
      <c r="AN64" s="96">
        <f>AM64/AI64</f>
        <v>0.99520766773162939</v>
      </c>
      <c r="AO64" s="22">
        <v>614</v>
      </c>
      <c r="AP64" s="127">
        <v>13</v>
      </c>
      <c r="AQ64" s="128">
        <f>AP64+AD64</f>
        <v>47</v>
      </c>
      <c r="AR64" s="127">
        <v>14</v>
      </c>
      <c r="AS64" s="42">
        <v>11</v>
      </c>
      <c r="AT64" s="128">
        <f>AR64+AG64</f>
        <v>42</v>
      </c>
      <c r="AU64" s="128">
        <f>AS64+AH64</f>
        <v>29</v>
      </c>
      <c r="AV64" s="129">
        <v>627</v>
      </c>
      <c r="AW64" s="115">
        <f>(AV64-AO64)/AO64*100</f>
        <v>2.1172638436482085</v>
      </c>
      <c r="AX64" s="128">
        <v>129</v>
      </c>
      <c r="AY64" s="33"/>
      <c r="AZ64" s="129">
        <v>625</v>
      </c>
      <c r="BA64" s="116">
        <f>AZ64/AV64</f>
        <v>0.99681020733652315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22">
        <v>833</v>
      </c>
      <c r="F65" s="24">
        <v>19</v>
      </c>
      <c r="G65" s="24">
        <v>12</v>
      </c>
      <c r="H65" s="98">
        <v>1</v>
      </c>
      <c r="I65" s="98">
        <v>867</v>
      </c>
      <c r="J65" s="139">
        <f>(I65-E65)/E65*100</f>
        <v>4.0816326530612246</v>
      </c>
      <c r="K65" s="101">
        <v>345</v>
      </c>
      <c r="L65" s="26"/>
      <c r="M65" s="99">
        <v>861</v>
      </c>
      <c r="N65" s="102">
        <f>M65/I65</f>
        <v>0.99307958477508651</v>
      </c>
      <c r="O65" s="22">
        <v>847</v>
      </c>
      <c r="P65" s="36">
        <v>10</v>
      </c>
      <c r="Q65" s="121">
        <f>P65+F65</f>
        <v>29</v>
      </c>
      <c r="R65" s="120">
        <v>7</v>
      </c>
      <c r="S65" s="120">
        <v>2</v>
      </c>
      <c r="T65" s="121">
        <f>R65+G65</f>
        <v>19</v>
      </c>
      <c r="U65" s="121">
        <f>S65+H65</f>
        <v>3</v>
      </c>
      <c r="V65" s="122">
        <v>873</v>
      </c>
      <c r="W65" s="30">
        <f>(V65-O65)/O65*100</f>
        <v>3.0696576151121606</v>
      </c>
      <c r="X65" s="63">
        <v>346</v>
      </c>
      <c r="Y65" s="38"/>
      <c r="Z65" s="122">
        <v>867</v>
      </c>
      <c r="AA65" s="31">
        <f>Z65/V65</f>
        <v>0.99312714776632305</v>
      </c>
      <c r="AB65" s="22">
        <v>853</v>
      </c>
      <c r="AC65" s="124">
        <v>10</v>
      </c>
      <c r="AD65" s="125">
        <f>AC65+Q65</f>
        <v>39</v>
      </c>
      <c r="AE65" s="124">
        <v>10</v>
      </c>
      <c r="AF65" s="124">
        <v>3</v>
      </c>
      <c r="AG65" s="126">
        <f>AE65+T65</f>
        <v>29</v>
      </c>
      <c r="AH65" s="126">
        <f>AF65+U65</f>
        <v>6</v>
      </c>
      <c r="AI65" s="126">
        <v>869</v>
      </c>
      <c r="AJ65" s="95">
        <f>(AI65-AB65)/AB65*100</f>
        <v>1.8757327080890971</v>
      </c>
      <c r="AK65" s="69">
        <v>342</v>
      </c>
      <c r="AL65" s="40"/>
      <c r="AM65" s="126">
        <v>863</v>
      </c>
      <c r="AN65" s="96">
        <f>AM65/AI65</f>
        <v>0.99309551208285385</v>
      </c>
      <c r="AO65" s="22">
        <v>859</v>
      </c>
      <c r="AP65" s="127">
        <v>7</v>
      </c>
      <c r="AQ65" s="128">
        <f>AP65+AD65</f>
        <v>46</v>
      </c>
      <c r="AR65" s="127">
        <v>7</v>
      </c>
      <c r="AS65" s="42"/>
      <c r="AT65" s="128">
        <f>AR65+AG65</f>
        <v>36</v>
      </c>
      <c r="AU65" s="128">
        <f>AS65+AH65</f>
        <v>6</v>
      </c>
      <c r="AV65" s="129">
        <v>868</v>
      </c>
      <c r="AW65" s="115">
        <f>(AV65-AO65)/AO65*100</f>
        <v>1.0477299185098952</v>
      </c>
      <c r="AX65" s="128">
        <v>340</v>
      </c>
      <c r="AY65" s="33"/>
      <c r="AZ65" s="129">
        <v>859</v>
      </c>
      <c r="BA65" s="116">
        <f>AZ65/AV65</f>
        <v>0.98963133640552992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91">
        <v>536</v>
      </c>
      <c r="F66" s="98">
        <v>15</v>
      </c>
      <c r="G66" s="98">
        <v>12</v>
      </c>
      <c r="H66" s="98">
        <v>6</v>
      </c>
      <c r="I66" s="98">
        <v>551</v>
      </c>
      <c r="J66" s="139">
        <f>(I66-E66)/E66*100</f>
        <v>2.7985074626865671</v>
      </c>
      <c r="K66" s="101">
        <v>219</v>
      </c>
      <c r="L66" s="101"/>
      <c r="M66" s="99">
        <v>538</v>
      </c>
      <c r="N66" s="102">
        <f>M66/I66</f>
        <v>0.97640653357531759</v>
      </c>
      <c r="O66" s="91">
        <v>548</v>
      </c>
      <c r="P66" s="120">
        <v>15</v>
      </c>
      <c r="Q66" s="121">
        <f>P66+F66</f>
        <v>30</v>
      </c>
      <c r="R66" s="120">
        <v>6</v>
      </c>
      <c r="S66" s="120">
        <v>4</v>
      </c>
      <c r="T66" s="121">
        <f>R66+G66</f>
        <v>18</v>
      </c>
      <c r="U66" s="121">
        <f>S66+H66</f>
        <v>10</v>
      </c>
      <c r="V66" s="122">
        <v>559</v>
      </c>
      <c r="W66" s="108">
        <f>(V66-O66)/O66*100</f>
        <v>2.0072992700729926</v>
      </c>
      <c r="X66" s="63">
        <v>226</v>
      </c>
      <c r="Y66" s="122"/>
      <c r="Z66" s="122">
        <v>548</v>
      </c>
      <c r="AA66" s="109">
        <f>Z66/V66</f>
        <v>0.98032200357781751</v>
      </c>
      <c r="AB66" s="91">
        <v>547</v>
      </c>
      <c r="AC66" s="124">
        <v>8</v>
      </c>
      <c r="AD66" s="125">
        <f>AC66+Q66</f>
        <v>38</v>
      </c>
      <c r="AE66" s="124">
        <v>4</v>
      </c>
      <c r="AF66" s="124">
        <v>3</v>
      </c>
      <c r="AG66" s="126">
        <f>AE66+T66</f>
        <v>22</v>
      </c>
      <c r="AH66" s="126">
        <f>AF66+U66</f>
        <v>13</v>
      </c>
      <c r="AI66" s="126">
        <v>564</v>
      </c>
      <c r="AJ66" s="95">
        <f>(AI66-AB66)/AB66*100</f>
        <v>3.1078610603290677</v>
      </c>
      <c r="AK66" s="69">
        <v>229</v>
      </c>
      <c r="AL66" s="126"/>
      <c r="AM66" s="126">
        <v>553</v>
      </c>
      <c r="AN66" s="96">
        <f>AM66/AI66</f>
        <v>0.98049645390070927</v>
      </c>
      <c r="AO66" s="91">
        <v>547</v>
      </c>
      <c r="AP66" s="127">
        <v>4</v>
      </c>
      <c r="AQ66" s="128">
        <f>AP66+AD66</f>
        <v>42</v>
      </c>
      <c r="AR66" s="127">
        <v>3</v>
      </c>
      <c r="AS66" s="127">
        <v>1</v>
      </c>
      <c r="AT66" s="128">
        <f>AR66+AG66</f>
        <v>25</v>
      </c>
      <c r="AU66" s="128">
        <f>AS66+AH66</f>
        <v>14</v>
      </c>
      <c r="AV66" s="129">
        <v>566</v>
      </c>
      <c r="AW66" s="115">
        <f>(AV66-AO66)/AO66*100</f>
        <v>3.4734917733089579</v>
      </c>
      <c r="AX66" s="128">
        <v>232</v>
      </c>
      <c r="AY66" s="113"/>
      <c r="AZ66" s="129">
        <v>554</v>
      </c>
      <c r="BA66" s="116">
        <f>AZ66/AV66</f>
        <v>0.97879858657243812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22">
        <v>352</v>
      </c>
      <c r="F67" s="24">
        <v>7</v>
      </c>
      <c r="G67" s="24">
        <v>6</v>
      </c>
      <c r="H67" s="98">
        <v>4</v>
      </c>
      <c r="I67" s="98">
        <v>353</v>
      </c>
      <c r="J67" s="139">
        <f>(I67-E67)/E67*100</f>
        <v>0.28409090909090912</v>
      </c>
      <c r="K67" s="101">
        <v>138</v>
      </c>
      <c r="L67" s="26"/>
      <c r="M67" s="99">
        <v>347</v>
      </c>
      <c r="N67" s="102">
        <f>M67/I67</f>
        <v>0.98300283286118983</v>
      </c>
      <c r="O67" s="22">
        <v>350</v>
      </c>
      <c r="P67" s="36">
        <v>8</v>
      </c>
      <c r="Q67" s="121">
        <f>P67+F67</f>
        <v>15</v>
      </c>
      <c r="R67" s="120">
        <v>2</v>
      </c>
      <c r="S67" s="120">
        <v>1</v>
      </c>
      <c r="T67" s="121">
        <f>R67+G67</f>
        <v>8</v>
      </c>
      <c r="U67" s="121">
        <f>S67+H67</f>
        <v>5</v>
      </c>
      <c r="V67" s="122">
        <v>360</v>
      </c>
      <c r="W67" s="30">
        <f>(V67-O67)/O67*100</f>
        <v>2.8571428571428572</v>
      </c>
      <c r="X67" s="63">
        <v>141</v>
      </c>
      <c r="Y67" s="38"/>
      <c r="Z67" s="122">
        <v>355</v>
      </c>
      <c r="AA67" s="31">
        <f>Z67/V67</f>
        <v>0.98611111111111116</v>
      </c>
      <c r="AB67" s="22">
        <v>354</v>
      </c>
      <c r="AC67" s="124">
        <v>9</v>
      </c>
      <c r="AD67" s="125">
        <f>AC67+Q67</f>
        <v>24</v>
      </c>
      <c r="AE67" s="124">
        <v>6</v>
      </c>
      <c r="AF67" s="124">
        <v>6</v>
      </c>
      <c r="AG67" s="126">
        <f>AE67+T67</f>
        <v>14</v>
      </c>
      <c r="AH67" s="126">
        <f>AF67+U67</f>
        <v>11</v>
      </c>
      <c r="AI67" s="126">
        <v>365</v>
      </c>
      <c r="AJ67" s="95">
        <f>(AI67-AB67)/AB67*100</f>
        <v>3.1073446327683616</v>
      </c>
      <c r="AK67" s="69">
        <v>142</v>
      </c>
      <c r="AL67" s="40"/>
      <c r="AM67" s="126">
        <v>361</v>
      </c>
      <c r="AN67" s="96">
        <f>AM67/AI67</f>
        <v>0.989041095890411</v>
      </c>
      <c r="AO67" s="22">
        <v>351</v>
      </c>
      <c r="AP67" s="127">
        <v>5</v>
      </c>
      <c r="AQ67" s="128">
        <f>AP67+AD67</f>
        <v>29</v>
      </c>
      <c r="AR67" s="127">
        <v>3</v>
      </c>
      <c r="AS67" s="42"/>
      <c r="AT67" s="128">
        <f>AR67+AG67</f>
        <v>17</v>
      </c>
      <c r="AU67" s="128">
        <f>AS67+AH67</f>
        <v>11</v>
      </c>
      <c r="AV67" s="129">
        <v>368</v>
      </c>
      <c r="AW67" s="115">
        <f>(AV67-AO67)/AO67*100</f>
        <v>4.8433048433048427</v>
      </c>
      <c r="AX67" s="128">
        <v>144</v>
      </c>
      <c r="AY67" s="112"/>
      <c r="AZ67" s="129">
        <v>363</v>
      </c>
      <c r="BA67" s="116">
        <f>AZ67/AV67</f>
        <v>0.98641304347826086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92">
        <v>360</v>
      </c>
      <c r="F68" s="103">
        <v>10</v>
      </c>
      <c r="G68" s="103">
        <v>4</v>
      </c>
      <c r="H68" s="103">
        <v>2</v>
      </c>
      <c r="I68" s="103">
        <v>384</v>
      </c>
      <c r="J68" s="27">
        <f>(I68-E68)/E68*100</f>
        <v>6.666666666666667</v>
      </c>
      <c r="K68" s="104">
        <v>168</v>
      </c>
      <c r="L68" s="104"/>
      <c r="M68" s="103">
        <v>374</v>
      </c>
      <c r="N68" s="105">
        <f>M68/I68</f>
        <v>0.97395833333333337</v>
      </c>
      <c r="O68" s="92">
        <v>356</v>
      </c>
      <c r="P68" s="145">
        <v>5</v>
      </c>
      <c r="Q68" s="146">
        <f>P68+F68</f>
        <v>15</v>
      </c>
      <c r="R68" s="145">
        <v>6</v>
      </c>
      <c r="S68" s="145">
        <v>4</v>
      </c>
      <c r="T68" s="146">
        <f>R68+G68</f>
        <v>10</v>
      </c>
      <c r="U68" s="146">
        <f>S68+H68</f>
        <v>6</v>
      </c>
      <c r="V68" s="146">
        <v>383</v>
      </c>
      <c r="W68" s="147">
        <f>(V68-O68)/O68*100</f>
        <v>7.5842696629213489</v>
      </c>
      <c r="X68" s="161">
        <v>171</v>
      </c>
      <c r="Y68" s="146"/>
      <c r="Z68" s="146">
        <v>373</v>
      </c>
      <c r="AA68" s="148">
        <f>Z68/V68</f>
        <v>0.97389033942558745</v>
      </c>
      <c r="AB68" s="92">
        <v>374</v>
      </c>
      <c r="AC68" s="151">
        <v>5</v>
      </c>
      <c r="AD68" s="150">
        <f>AC68+Q68</f>
        <v>20</v>
      </c>
      <c r="AE68" s="151">
        <v>3</v>
      </c>
      <c r="AF68" s="151">
        <v>2</v>
      </c>
      <c r="AG68" s="150">
        <f>AE68+T68</f>
        <v>13</v>
      </c>
      <c r="AH68" s="150">
        <f>AF68+U68</f>
        <v>8</v>
      </c>
      <c r="AI68" s="150">
        <v>385</v>
      </c>
      <c r="AJ68" s="152">
        <f>(AI68-AB68)/AB68*100</f>
        <v>2.9411764705882351</v>
      </c>
      <c r="AK68" s="162">
        <v>171</v>
      </c>
      <c r="AL68" s="150"/>
      <c r="AM68" s="150">
        <v>378</v>
      </c>
      <c r="AN68" s="154">
        <f>AM68/AI68</f>
        <v>0.98181818181818181</v>
      </c>
      <c r="AO68" s="92">
        <v>373</v>
      </c>
      <c r="AP68" s="160">
        <v>12</v>
      </c>
      <c r="AQ68" s="128">
        <f>AP68+AD68</f>
        <v>32</v>
      </c>
      <c r="AR68" s="160">
        <v>2</v>
      </c>
      <c r="AS68" s="160">
        <v>2</v>
      </c>
      <c r="AT68" s="156">
        <f>AR68+AG68</f>
        <v>15</v>
      </c>
      <c r="AU68" s="128">
        <f>AS68+AH68</f>
        <v>10</v>
      </c>
      <c r="AV68" s="156">
        <v>394</v>
      </c>
      <c r="AW68" s="157">
        <f>(AV68-AO68)/AO68*100</f>
        <v>5.6300268096514747</v>
      </c>
      <c r="AX68" s="156">
        <v>173</v>
      </c>
      <c r="AY68" s="158"/>
      <c r="AZ68" s="156">
        <v>389</v>
      </c>
      <c r="BA68" s="159">
        <f>AZ68/AV68</f>
        <v>0.98730964467005078</v>
      </c>
    </row>
    <row r="69" spans="1:53" ht="17.25" thickBot="1" x14ac:dyDescent="0.35">
      <c r="A69" s="2"/>
      <c r="B69" s="11"/>
      <c r="C69" s="15"/>
      <c r="D69" s="17" t="s">
        <v>74</v>
      </c>
      <c r="E69" s="12">
        <f>SUBTOTAL(9,E9:E68)</f>
        <v>83149</v>
      </c>
      <c r="F69" s="12">
        <f>SUBTOTAL(9,F9:F68)</f>
        <v>2274</v>
      </c>
      <c r="G69" s="12">
        <f>SUBTOTAL(9,G9:G68)</f>
        <v>1675</v>
      </c>
      <c r="H69" s="12">
        <f>SUBTOTAL(9,H9:H68)</f>
        <v>940</v>
      </c>
      <c r="I69" s="90">
        <f>SUBTOTAL(9,I9:I68)</f>
        <v>85309</v>
      </c>
      <c r="J69" s="13">
        <f>(I69-E69)/E69*100</f>
        <v>2.5977462146267545</v>
      </c>
      <c r="K69" s="90">
        <f>SUBTOTAL(9,K9:K68)</f>
        <v>15577</v>
      </c>
      <c r="L69" s="12">
        <f>SUBTOTAL(9,L9:L68)</f>
        <v>3659</v>
      </c>
      <c r="M69" s="90">
        <f>SUBTOTAL(9,M9:M68)</f>
        <v>84288</v>
      </c>
      <c r="N69" s="142">
        <f>M69/I69</f>
        <v>0.98803174342683653</v>
      </c>
      <c r="O69" s="90">
        <f>SUBTOTAL(9,O9:O68)</f>
        <v>83654</v>
      </c>
      <c r="P69" s="90">
        <f>SUBTOTAL(9,P9:P68)</f>
        <v>2046</v>
      </c>
      <c r="Q69" s="90">
        <f>SUBTOTAL(9,Q9:Q68)</f>
        <v>4320</v>
      </c>
      <c r="R69" s="90">
        <f>SUBTOTAL(9,R9:R68)</f>
        <v>1615</v>
      </c>
      <c r="S69" s="90">
        <f>SUBTOTAL(9,S9:S68)</f>
        <v>1014</v>
      </c>
      <c r="T69" s="90">
        <f>SUBTOTAL(9,T9:T68)</f>
        <v>3290</v>
      </c>
      <c r="U69" s="90">
        <f>SUBTOTAL(9,U9:U68)</f>
        <v>1954</v>
      </c>
      <c r="V69" s="90">
        <f>SUBTOTAL(9,V9:V68)</f>
        <v>85740</v>
      </c>
      <c r="W69" s="143">
        <f>(V69-O69)/O69*100</f>
        <v>2.4936046094627873</v>
      </c>
      <c r="X69" s="90">
        <f>SUBTOTAL(9,X9:X68)</f>
        <v>15636</v>
      </c>
      <c r="Y69" s="90">
        <f>SUBTOTAL(9,Y9:Y68)</f>
        <v>3839</v>
      </c>
      <c r="Z69" s="90">
        <f>SUBTOTAL(9,Z9:Z68)</f>
        <v>84831</v>
      </c>
      <c r="AA69" s="144">
        <f>Z69/V69</f>
        <v>0.98939818054583628</v>
      </c>
      <c r="AB69" s="90">
        <f>SUBTOTAL(9,AB9:AB68)</f>
        <v>84523</v>
      </c>
      <c r="AC69" s="90">
        <f>SUBTOTAL(9,AC9:AC68)</f>
        <v>1925</v>
      </c>
      <c r="AD69" s="90">
        <f>SUBTOTAL(9,AD9:AD68)</f>
        <v>6245</v>
      </c>
      <c r="AE69" s="90">
        <f>SUBTOTAL(9,AE9:AE68)</f>
        <v>1303</v>
      </c>
      <c r="AF69" s="90">
        <f>SUBTOTAL(9,AF9:AF68)</f>
        <v>773</v>
      </c>
      <c r="AG69" s="90">
        <f>SUBTOTAL(9,AG9:AG68)</f>
        <v>4593</v>
      </c>
      <c r="AH69" s="90">
        <f>SUBTOTAL(9,AH9:AH68)</f>
        <v>2727</v>
      </c>
      <c r="AI69" s="90">
        <f>SUBTOTAL(9,AI9:AI68)</f>
        <v>86362</v>
      </c>
      <c r="AJ69" s="143">
        <f>(AI69-AB69)/AB69*100</f>
        <v>2.1757391479242338</v>
      </c>
      <c r="AK69" s="90">
        <f>SUBTOTAL(9,AK9:AK68)</f>
        <v>15644</v>
      </c>
      <c r="AL69" s="90">
        <f>SUBTOTAL(9,AL9:AL68)</f>
        <v>4020</v>
      </c>
      <c r="AM69" s="90">
        <f>SUBTOTAL(9,AM9:AM68)</f>
        <v>85526</v>
      </c>
      <c r="AN69" s="144">
        <f>AM69/AI69</f>
        <v>0.99031981658599844</v>
      </c>
      <c r="AO69" s="90">
        <f>SUBTOTAL(9,AO9:AO68)</f>
        <v>84710</v>
      </c>
      <c r="AP69" s="90">
        <f>SUBTOTAL(9,AP9:AP68)</f>
        <v>2029</v>
      </c>
      <c r="AQ69" s="90">
        <f>SUBTOTAL(9,AQ9:AQ68)</f>
        <v>8274</v>
      </c>
      <c r="AR69" s="90">
        <f>SUBTOTAL(9,AR9:AR68)</f>
        <v>1544</v>
      </c>
      <c r="AS69" s="90">
        <f>SUBTOTAL(9,AS9:AS68)</f>
        <v>1004</v>
      </c>
      <c r="AT69" s="90">
        <f>SUBTOTAL(9,AT9:AT68)</f>
        <v>6137</v>
      </c>
      <c r="AU69" s="90">
        <f>SUBTOTAL(9,AU9:AU68)</f>
        <v>3731</v>
      </c>
      <c r="AV69" s="90">
        <f>SUBTOTAL(9,AV9:AV68)</f>
        <v>86847</v>
      </c>
      <c r="AW69" s="143">
        <f>(AV69-AO69)/AO69*100</f>
        <v>2.5227245897768857</v>
      </c>
      <c r="AX69" s="90">
        <f>SUBTOTAL(9,AX9:AX68)</f>
        <v>15281</v>
      </c>
      <c r="AY69" s="90">
        <f>SUBTOTAL(9,AY9:AY68)</f>
        <v>4159</v>
      </c>
      <c r="AZ69" s="90">
        <f>SUBTOTAL(9,AZ9:AZ68)</f>
        <v>85758</v>
      </c>
      <c r="BA69" s="144">
        <f>AZ69/AV69</f>
        <v>0.9874607067601644</v>
      </c>
    </row>
    <row r="70" spans="1:53" x14ac:dyDescent="0.3">
      <c r="B70" s="11"/>
      <c r="L70" s="2"/>
    </row>
    <row r="71" spans="1:53" x14ac:dyDescent="0.3">
      <c r="B71" s="11"/>
      <c r="L71" s="2"/>
    </row>
    <row r="72" spans="1:53" x14ac:dyDescent="0.3">
      <c r="B72" s="11" t="s">
        <v>80</v>
      </c>
      <c r="D72" s="130"/>
      <c r="E72" s="131"/>
      <c r="F72" s="131"/>
      <c r="G72" s="131"/>
      <c r="H72" s="131"/>
      <c r="I72" s="131"/>
      <c r="J72" s="132"/>
      <c r="K72" s="133"/>
      <c r="L72" s="131"/>
      <c r="M72" s="131"/>
      <c r="N72" s="134"/>
      <c r="O72" s="131"/>
      <c r="P72" s="131"/>
      <c r="Q72" s="131"/>
      <c r="R72" s="131"/>
      <c r="S72" s="131"/>
      <c r="T72" s="131"/>
      <c r="U72" s="131"/>
      <c r="V72" s="131"/>
      <c r="W72" s="135"/>
      <c r="X72" s="136"/>
      <c r="Y72" s="131"/>
      <c r="Z72" s="131"/>
      <c r="AA72" s="137"/>
      <c r="AB72" s="131"/>
      <c r="AC72" s="131"/>
      <c r="AD72" s="131"/>
      <c r="AE72" s="131"/>
      <c r="AF72" s="131"/>
      <c r="AG72" s="131"/>
      <c r="AH72" s="131"/>
      <c r="AI72" s="131"/>
      <c r="AJ72" s="135"/>
      <c r="AK72" s="131"/>
      <c r="AL72" s="131"/>
      <c r="AM72" s="131"/>
      <c r="AN72" s="137"/>
      <c r="AO72" s="131"/>
      <c r="AP72" s="131"/>
      <c r="AQ72" s="131"/>
      <c r="AR72" s="131"/>
      <c r="AS72" s="131"/>
      <c r="AT72" s="131"/>
      <c r="AU72" s="131"/>
      <c r="AV72" s="131"/>
      <c r="AW72" s="135"/>
      <c r="AX72" s="131"/>
      <c r="AY72" s="131"/>
      <c r="AZ72" s="131"/>
      <c r="BA72" s="137"/>
    </row>
    <row r="73" spans="1:53" x14ac:dyDescent="0.3">
      <c r="B73" s="11" t="s">
        <v>81</v>
      </c>
    </row>
  </sheetData>
  <autoFilter ref="A8:BA68"/>
  <sortState ref="A9:BA69">
    <sortCondition ref="A9:A69"/>
  </sortState>
  <mergeCells count="46">
    <mergeCell ref="AW6:AW8"/>
    <mergeCell ref="AY6:AY8"/>
    <mergeCell ref="AZ6:AZ8"/>
    <mergeCell ref="BA6:BA8"/>
    <mergeCell ref="AX6:AX8"/>
    <mergeCell ref="AV6:AV8"/>
    <mergeCell ref="AR6:AS7"/>
    <mergeCell ref="AT6:AU7"/>
    <mergeCell ref="AO6:AO8"/>
    <mergeCell ref="AP6:AP8"/>
    <mergeCell ref="AQ6:AQ8"/>
    <mergeCell ref="AI6:AI8"/>
    <mergeCell ref="AJ6:AJ8"/>
    <mergeCell ref="AL6:AL8"/>
    <mergeCell ref="AM6:AM8"/>
    <mergeCell ref="AN6:AN8"/>
    <mergeCell ref="AK6:AK8"/>
    <mergeCell ref="Q6:Q8"/>
    <mergeCell ref="T6:U7"/>
    <mergeCell ref="X6:X8"/>
    <mergeCell ref="AB6:AB8"/>
    <mergeCell ref="AC6:AC8"/>
    <mergeCell ref="F6:F8"/>
    <mergeCell ref="M6:M8"/>
    <mergeCell ref="K6:K8"/>
    <mergeCell ref="N6:N8"/>
    <mergeCell ref="J6:J8"/>
    <mergeCell ref="I6:I8"/>
    <mergeCell ref="G6:H7"/>
    <mergeCell ref="L6:L8"/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workbookViewId="0">
      <pane xSplit="4" ySplit="8" topLeftCell="AJ52" activePane="bottomRight" state="frozen"/>
      <selection pane="topRight" activeCell="E1" sqref="E1"/>
      <selection pane="bottomLeft" activeCell="A6" sqref="A6"/>
      <selection pane="bottomRight" activeCell="D28" sqref="D28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66" customFormat="1" ht="21.75" customHeight="1" x14ac:dyDescent="0.3">
      <c r="A1" s="163" t="s">
        <v>87</v>
      </c>
      <c r="B1" s="163"/>
      <c r="C1" s="164"/>
      <c r="D1" s="164"/>
      <c r="E1" s="165"/>
    </row>
    <row r="2" spans="1:53" s="166" customFormat="1" ht="15.75" customHeight="1" x14ac:dyDescent="0.3">
      <c r="A2" s="170" t="s">
        <v>126</v>
      </c>
      <c r="B2" s="170"/>
      <c r="C2" s="170"/>
      <c r="D2" s="170"/>
      <c r="E2" s="170"/>
    </row>
    <row r="4" spans="1:53" ht="18" x14ac:dyDescent="0.35">
      <c r="E4" s="167" t="s">
        <v>88</v>
      </c>
      <c r="F4" s="167"/>
      <c r="G4" s="167"/>
      <c r="H4" s="167"/>
      <c r="I4" s="167"/>
    </row>
    <row r="5" spans="1:53" ht="17.25" thickBot="1" x14ac:dyDescent="0.35">
      <c r="D5" s="176" t="s">
        <v>82</v>
      </c>
      <c r="E5" s="176"/>
      <c r="F5" s="176"/>
      <c r="G5" s="176"/>
      <c r="H5" s="176"/>
      <c r="I5" s="176"/>
    </row>
    <row r="6" spans="1:53" ht="15" customHeight="1" x14ac:dyDescent="0.3">
      <c r="A6" s="171" t="s">
        <v>1</v>
      </c>
      <c r="B6" s="172"/>
      <c r="C6" s="171" t="s">
        <v>0</v>
      </c>
      <c r="D6" s="172"/>
      <c r="E6" s="183" t="s">
        <v>83</v>
      </c>
      <c r="F6" s="183" t="s">
        <v>89</v>
      </c>
      <c r="G6" s="171" t="s">
        <v>90</v>
      </c>
      <c r="H6" s="177"/>
      <c r="I6" s="183" t="s">
        <v>91</v>
      </c>
      <c r="J6" s="183" t="s">
        <v>75</v>
      </c>
      <c r="K6" s="180" t="s">
        <v>122</v>
      </c>
      <c r="L6" s="180" t="s">
        <v>93</v>
      </c>
      <c r="M6" s="183" t="s">
        <v>94</v>
      </c>
      <c r="N6" s="183" t="s">
        <v>95</v>
      </c>
      <c r="O6" s="183" t="s">
        <v>84</v>
      </c>
      <c r="P6" s="183" t="s">
        <v>96</v>
      </c>
      <c r="Q6" s="183" t="s">
        <v>97</v>
      </c>
      <c r="R6" s="171" t="s">
        <v>98</v>
      </c>
      <c r="S6" s="177"/>
      <c r="T6" s="171" t="s">
        <v>99</v>
      </c>
      <c r="U6" s="177"/>
      <c r="V6" s="183" t="s">
        <v>100</v>
      </c>
      <c r="W6" s="183" t="s">
        <v>75</v>
      </c>
      <c r="X6" s="180" t="s">
        <v>123</v>
      </c>
      <c r="Y6" s="180" t="s">
        <v>102</v>
      </c>
      <c r="Z6" s="183" t="s">
        <v>103</v>
      </c>
      <c r="AA6" s="183" t="s">
        <v>104</v>
      </c>
      <c r="AB6" s="183" t="s">
        <v>85</v>
      </c>
      <c r="AC6" s="183" t="s">
        <v>105</v>
      </c>
      <c r="AD6" s="183" t="s">
        <v>106</v>
      </c>
      <c r="AE6" s="171" t="s">
        <v>107</v>
      </c>
      <c r="AF6" s="177"/>
      <c r="AG6" s="171" t="s">
        <v>108</v>
      </c>
      <c r="AH6" s="177"/>
      <c r="AI6" s="183" t="s">
        <v>109</v>
      </c>
      <c r="AJ6" s="183" t="s">
        <v>75</v>
      </c>
      <c r="AK6" s="180" t="s">
        <v>124</v>
      </c>
      <c r="AL6" s="180" t="s">
        <v>111</v>
      </c>
      <c r="AM6" s="183" t="s">
        <v>125</v>
      </c>
      <c r="AN6" s="183" t="s">
        <v>112</v>
      </c>
      <c r="AO6" s="183" t="s">
        <v>86</v>
      </c>
      <c r="AP6" s="183" t="s">
        <v>113</v>
      </c>
      <c r="AQ6" s="183" t="s">
        <v>114</v>
      </c>
      <c r="AR6" s="171" t="s">
        <v>115</v>
      </c>
      <c r="AS6" s="177"/>
      <c r="AT6" s="171" t="s">
        <v>116</v>
      </c>
      <c r="AU6" s="177"/>
      <c r="AV6" s="183" t="s">
        <v>117</v>
      </c>
      <c r="AW6" s="183" t="s">
        <v>75</v>
      </c>
      <c r="AX6" s="180" t="s">
        <v>118</v>
      </c>
      <c r="AY6" s="180" t="s">
        <v>119</v>
      </c>
      <c r="AZ6" s="183" t="s">
        <v>120</v>
      </c>
      <c r="BA6" s="183" t="s">
        <v>121</v>
      </c>
    </row>
    <row r="7" spans="1:53" ht="36" customHeight="1" thickBot="1" x14ac:dyDescent="0.35">
      <c r="A7" s="173"/>
      <c r="B7" s="174"/>
      <c r="C7" s="173"/>
      <c r="D7" s="175"/>
      <c r="E7" s="186"/>
      <c r="F7" s="184"/>
      <c r="G7" s="178"/>
      <c r="H7" s="179"/>
      <c r="I7" s="184"/>
      <c r="J7" s="184"/>
      <c r="K7" s="181"/>
      <c r="L7" s="181"/>
      <c r="M7" s="184"/>
      <c r="N7" s="184"/>
      <c r="O7" s="186"/>
      <c r="P7" s="184"/>
      <c r="Q7" s="184"/>
      <c r="R7" s="178"/>
      <c r="S7" s="179"/>
      <c r="T7" s="178"/>
      <c r="U7" s="179"/>
      <c r="V7" s="184"/>
      <c r="W7" s="184"/>
      <c r="X7" s="181"/>
      <c r="Y7" s="181"/>
      <c r="Z7" s="184"/>
      <c r="AA7" s="184"/>
      <c r="AB7" s="186"/>
      <c r="AC7" s="184"/>
      <c r="AD7" s="184"/>
      <c r="AE7" s="178"/>
      <c r="AF7" s="179"/>
      <c r="AG7" s="178"/>
      <c r="AH7" s="179"/>
      <c r="AI7" s="184"/>
      <c r="AJ7" s="184"/>
      <c r="AK7" s="181"/>
      <c r="AL7" s="181"/>
      <c r="AM7" s="184"/>
      <c r="AN7" s="184"/>
      <c r="AO7" s="186"/>
      <c r="AP7" s="184"/>
      <c r="AQ7" s="184"/>
      <c r="AR7" s="178"/>
      <c r="AS7" s="179"/>
      <c r="AT7" s="178"/>
      <c r="AU7" s="179"/>
      <c r="AV7" s="184"/>
      <c r="AW7" s="184"/>
      <c r="AX7" s="181"/>
      <c r="AY7" s="181"/>
      <c r="AZ7" s="184"/>
      <c r="BA7" s="184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87"/>
      <c r="F8" s="185"/>
      <c r="G8" s="47" t="s">
        <v>78</v>
      </c>
      <c r="H8" s="47" t="s">
        <v>79</v>
      </c>
      <c r="I8" s="185"/>
      <c r="J8" s="185"/>
      <c r="K8" s="182"/>
      <c r="L8" s="182"/>
      <c r="M8" s="185"/>
      <c r="N8" s="185"/>
      <c r="O8" s="187"/>
      <c r="P8" s="185"/>
      <c r="Q8" s="185"/>
      <c r="R8" s="47" t="s">
        <v>78</v>
      </c>
      <c r="S8" s="47" t="s">
        <v>79</v>
      </c>
      <c r="T8" s="47" t="s">
        <v>78</v>
      </c>
      <c r="U8" s="47" t="s">
        <v>79</v>
      </c>
      <c r="V8" s="185"/>
      <c r="W8" s="185"/>
      <c r="X8" s="182"/>
      <c r="Y8" s="182"/>
      <c r="Z8" s="185"/>
      <c r="AA8" s="185"/>
      <c r="AB8" s="187"/>
      <c r="AC8" s="185"/>
      <c r="AD8" s="185"/>
      <c r="AE8" s="47" t="s">
        <v>78</v>
      </c>
      <c r="AF8" s="47" t="s">
        <v>79</v>
      </c>
      <c r="AG8" s="47" t="s">
        <v>78</v>
      </c>
      <c r="AH8" s="47" t="s">
        <v>79</v>
      </c>
      <c r="AI8" s="185"/>
      <c r="AJ8" s="185"/>
      <c r="AK8" s="182"/>
      <c r="AL8" s="182"/>
      <c r="AM8" s="185"/>
      <c r="AN8" s="185"/>
      <c r="AO8" s="187"/>
      <c r="AP8" s="185"/>
      <c r="AQ8" s="185"/>
      <c r="AR8" s="47" t="s">
        <v>78</v>
      </c>
      <c r="AS8" s="47" t="s">
        <v>79</v>
      </c>
      <c r="AT8" s="47" t="s">
        <v>78</v>
      </c>
      <c r="AU8" s="47" t="s">
        <v>79</v>
      </c>
      <c r="AV8" s="185"/>
      <c r="AW8" s="185"/>
      <c r="AX8" s="182"/>
      <c r="AY8" s="182"/>
      <c r="AZ8" s="185"/>
      <c r="BA8" s="185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90">
        <v>89</v>
      </c>
      <c r="F9" s="50">
        <v>2</v>
      </c>
      <c r="G9" s="50">
        <v>4</v>
      </c>
      <c r="H9" s="50">
        <v>2</v>
      </c>
      <c r="I9" s="99">
        <v>90</v>
      </c>
      <c r="J9" s="100">
        <f t="shared" ref="J9:J40" si="0">(I9-E9)/E9*100</f>
        <v>1.1235955056179776</v>
      </c>
      <c r="K9" s="51">
        <v>444</v>
      </c>
      <c r="L9" s="51"/>
      <c r="M9" s="99">
        <v>90</v>
      </c>
      <c r="N9" s="140">
        <f t="shared" ref="N9:N40" si="1">M9/I9</f>
        <v>1</v>
      </c>
      <c r="O9" s="90">
        <v>95</v>
      </c>
      <c r="P9" s="119">
        <v>6</v>
      </c>
      <c r="Q9" s="60">
        <f t="shared" ref="Q9:Q40" si="2">P9+F9</f>
        <v>8</v>
      </c>
      <c r="R9" s="119">
        <v>3</v>
      </c>
      <c r="S9" s="119">
        <v>4</v>
      </c>
      <c r="T9" s="121">
        <f t="shared" ref="T9:T40" si="3">R9+G9</f>
        <v>7</v>
      </c>
      <c r="U9" s="121">
        <f t="shared" ref="U9:U40" si="4">S9+H9</f>
        <v>6</v>
      </c>
      <c r="V9" s="121">
        <v>93</v>
      </c>
      <c r="W9" s="52">
        <f t="shared" ref="W9:W40" si="5">(V9-O9)/O9*100</f>
        <v>-2.1052631578947367</v>
      </c>
      <c r="X9" s="62">
        <v>449</v>
      </c>
      <c r="Y9" s="60"/>
      <c r="Z9" s="121">
        <v>93</v>
      </c>
      <c r="AA9" s="53">
        <f t="shared" ref="AA9:AA40" si="6">Z9/V9</f>
        <v>1</v>
      </c>
      <c r="AB9" s="45">
        <v>95</v>
      </c>
      <c r="AC9" s="64">
        <v>2</v>
      </c>
      <c r="AD9" s="66">
        <f t="shared" ref="AD9:AD40" si="7">Q9+AC9</f>
        <v>10</v>
      </c>
      <c r="AE9" s="64"/>
      <c r="AF9" s="123"/>
      <c r="AG9" s="66">
        <f t="shared" ref="AG9:AG40" si="8">AE9+T9</f>
        <v>7</v>
      </c>
      <c r="AH9" s="125">
        <f t="shared" ref="AH9:AH40" si="9">AF9+U9</f>
        <v>6</v>
      </c>
      <c r="AI9" s="125">
        <v>92</v>
      </c>
      <c r="AJ9" s="95">
        <f t="shared" ref="AJ9:AJ40" si="10">(AI9-AB9)/AB9*100</f>
        <v>-3.1578947368421053</v>
      </c>
      <c r="AK9" s="68">
        <v>42</v>
      </c>
      <c r="AL9" s="66"/>
      <c r="AM9" s="125">
        <v>1889</v>
      </c>
      <c r="AN9" s="96">
        <f t="shared" ref="AN9:AN40" si="11">AM9/AI9</f>
        <v>20.532608695652176</v>
      </c>
      <c r="AO9" s="45">
        <v>95</v>
      </c>
      <c r="AP9" s="70">
        <v>3</v>
      </c>
      <c r="AQ9" s="72">
        <f t="shared" ref="AQ9:AQ40" si="12">AP9+AD9</f>
        <v>13</v>
      </c>
      <c r="AR9" s="70">
        <v>2</v>
      </c>
      <c r="AS9" s="70">
        <v>2</v>
      </c>
      <c r="AT9" s="72">
        <f t="shared" ref="AT9:AT40" si="13">AR9+AG9</f>
        <v>9</v>
      </c>
      <c r="AU9" s="128">
        <f t="shared" ref="AU9:AU40" si="14">AS9+AH9</f>
        <v>8</v>
      </c>
      <c r="AV9" s="128">
        <v>90</v>
      </c>
      <c r="AW9" s="115">
        <f t="shared" ref="AW9:AW40" si="15">(AV9-AO9)/AO9*100</f>
        <v>-5.2631578947368416</v>
      </c>
      <c r="AX9" s="128">
        <v>40</v>
      </c>
      <c r="AY9" s="56"/>
      <c r="AZ9" s="128">
        <v>90</v>
      </c>
      <c r="BA9" s="58">
        <f t="shared" ref="BA9:BA40" si="16">AZ9/AV9</f>
        <v>1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91">
        <v>53</v>
      </c>
      <c r="F10" s="98">
        <v>2</v>
      </c>
      <c r="G10" s="49"/>
      <c r="H10" s="49"/>
      <c r="I10" s="98">
        <v>55</v>
      </c>
      <c r="J10" s="100">
        <f t="shared" si="0"/>
        <v>3.7735849056603774</v>
      </c>
      <c r="K10" s="51">
        <v>33</v>
      </c>
      <c r="L10" s="51"/>
      <c r="M10" s="99">
        <v>54</v>
      </c>
      <c r="N10" s="102">
        <f t="shared" si="1"/>
        <v>0.98181818181818181</v>
      </c>
      <c r="O10" s="91">
        <v>189</v>
      </c>
      <c r="P10" s="120">
        <v>4</v>
      </c>
      <c r="Q10" s="121">
        <f t="shared" si="2"/>
        <v>6</v>
      </c>
      <c r="R10" s="120">
        <v>2</v>
      </c>
      <c r="S10" s="120">
        <v>1</v>
      </c>
      <c r="T10" s="121">
        <f t="shared" si="3"/>
        <v>2</v>
      </c>
      <c r="U10" s="121">
        <f t="shared" si="4"/>
        <v>1</v>
      </c>
      <c r="V10" s="122">
        <v>57</v>
      </c>
      <c r="W10" s="54">
        <f t="shared" si="5"/>
        <v>-69.841269841269835</v>
      </c>
      <c r="X10" s="63">
        <v>32</v>
      </c>
      <c r="Y10" s="61"/>
      <c r="Z10" s="122">
        <v>56</v>
      </c>
      <c r="AA10" s="55">
        <f t="shared" si="6"/>
        <v>0.98245614035087714</v>
      </c>
      <c r="AB10" s="46">
        <v>54</v>
      </c>
      <c r="AC10" s="65">
        <v>3</v>
      </c>
      <c r="AD10" s="125">
        <f t="shared" si="7"/>
        <v>9</v>
      </c>
      <c r="AE10" s="65">
        <v>2</v>
      </c>
      <c r="AF10" s="124">
        <v>2</v>
      </c>
      <c r="AG10" s="125">
        <f t="shared" si="8"/>
        <v>4</v>
      </c>
      <c r="AH10" s="125">
        <f t="shared" si="9"/>
        <v>3</v>
      </c>
      <c r="AI10" s="126">
        <v>58</v>
      </c>
      <c r="AJ10" s="95">
        <f t="shared" si="10"/>
        <v>7.4074074074074066</v>
      </c>
      <c r="AK10" s="69">
        <v>33</v>
      </c>
      <c r="AL10" s="67"/>
      <c r="AM10" s="126">
        <v>57</v>
      </c>
      <c r="AN10" s="96">
        <f t="shared" si="11"/>
        <v>0.98275862068965514</v>
      </c>
      <c r="AO10" s="46">
        <v>53</v>
      </c>
      <c r="AP10" s="86">
        <v>2</v>
      </c>
      <c r="AQ10" s="128">
        <f t="shared" si="12"/>
        <v>11</v>
      </c>
      <c r="AR10" s="86">
        <v>2</v>
      </c>
      <c r="AS10" s="71">
        <v>2</v>
      </c>
      <c r="AT10" s="128">
        <f t="shared" si="13"/>
        <v>6</v>
      </c>
      <c r="AU10" s="128">
        <f t="shared" si="14"/>
        <v>5</v>
      </c>
      <c r="AV10" s="129">
        <v>58</v>
      </c>
      <c r="AW10" s="115">
        <f t="shared" si="15"/>
        <v>9.433962264150944</v>
      </c>
      <c r="AX10" s="128">
        <v>31</v>
      </c>
      <c r="AY10" s="129"/>
      <c r="AZ10" s="129">
        <v>57</v>
      </c>
      <c r="BA10" s="114">
        <f t="shared" si="16"/>
        <v>0.98275862068965514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91">
        <v>267</v>
      </c>
      <c r="F11" s="98">
        <v>6</v>
      </c>
      <c r="G11" s="98"/>
      <c r="H11" s="99"/>
      <c r="I11" s="98">
        <v>281</v>
      </c>
      <c r="J11" s="100">
        <f t="shared" si="0"/>
        <v>5.2434456928838955</v>
      </c>
      <c r="K11" s="51">
        <v>263</v>
      </c>
      <c r="L11" s="51"/>
      <c r="M11" s="99">
        <v>274</v>
      </c>
      <c r="N11" s="102">
        <f t="shared" si="1"/>
        <v>0.97508896797153022</v>
      </c>
      <c r="O11" s="91">
        <v>199</v>
      </c>
      <c r="P11" s="120">
        <v>4</v>
      </c>
      <c r="Q11" s="121">
        <f t="shared" si="2"/>
        <v>10</v>
      </c>
      <c r="R11" s="120">
        <v>4</v>
      </c>
      <c r="S11" s="120">
        <v>2</v>
      </c>
      <c r="T11" s="121">
        <f t="shared" si="3"/>
        <v>4</v>
      </c>
      <c r="U11" s="121">
        <f t="shared" si="4"/>
        <v>2</v>
      </c>
      <c r="V11" s="122">
        <v>280</v>
      </c>
      <c r="W11" s="54">
        <f t="shared" si="5"/>
        <v>40.7035175879397</v>
      </c>
      <c r="X11" s="63">
        <v>262</v>
      </c>
      <c r="Y11" s="61"/>
      <c r="Z11" s="122">
        <v>273</v>
      </c>
      <c r="AA11" s="55">
        <f t="shared" si="6"/>
        <v>0.97499999999999998</v>
      </c>
      <c r="AB11" s="46">
        <v>271</v>
      </c>
      <c r="AC11" s="65">
        <v>4</v>
      </c>
      <c r="AD11" s="125">
        <f t="shared" si="7"/>
        <v>14</v>
      </c>
      <c r="AE11" s="65">
        <v>2</v>
      </c>
      <c r="AF11" s="124">
        <v>1</v>
      </c>
      <c r="AG11" s="125">
        <f t="shared" si="8"/>
        <v>6</v>
      </c>
      <c r="AH11" s="125">
        <f t="shared" si="9"/>
        <v>3</v>
      </c>
      <c r="AI11" s="126">
        <v>282</v>
      </c>
      <c r="AJ11" s="95">
        <f t="shared" si="10"/>
        <v>4.0590405904059041</v>
      </c>
      <c r="AK11" s="69">
        <v>264</v>
      </c>
      <c r="AL11" s="67"/>
      <c r="AM11" s="126">
        <v>276</v>
      </c>
      <c r="AN11" s="96">
        <f t="shared" si="11"/>
        <v>0.97872340425531912</v>
      </c>
      <c r="AO11" s="46">
        <v>275</v>
      </c>
      <c r="AP11" s="71">
        <v>6</v>
      </c>
      <c r="AQ11" s="128">
        <f t="shared" si="12"/>
        <v>20</v>
      </c>
      <c r="AR11" s="86">
        <v>5</v>
      </c>
      <c r="AS11" s="71">
        <v>4</v>
      </c>
      <c r="AT11" s="128">
        <f t="shared" si="13"/>
        <v>11</v>
      </c>
      <c r="AU11" s="128">
        <f t="shared" si="14"/>
        <v>7</v>
      </c>
      <c r="AV11" s="129">
        <v>284</v>
      </c>
      <c r="AW11" s="115">
        <f t="shared" si="15"/>
        <v>3.2727272727272729</v>
      </c>
      <c r="AX11" s="128">
        <v>263</v>
      </c>
      <c r="AY11" s="73"/>
      <c r="AZ11" s="129">
        <v>278</v>
      </c>
      <c r="BA11" s="114">
        <f t="shared" si="16"/>
        <v>0.97887323943661975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91">
        <v>183</v>
      </c>
      <c r="F12" s="98">
        <v>3</v>
      </c>
      <c r="G12" s="98">
        <v>3</v>
      </c>
      <c r="H12" s="49">
        <v>2</v>
      </c>
      <c r="I12" s="98">
        <v>189</v>
      </c>
      <c r="J12" s="100">
        <f t="shared" si="0"/>
        <v>3.278688524590164</v>
      </c>
      <c r="K12" s="51">
        <v>168</v>
      </c>
      <c r="L12" s="51"/>
      <c r="M12" s="99">
        <v>189</v>
      </c>
      <c r="N12" s="102">
        <f t="shared" si="1"/>
        <v>1</v>
      </c>
      <c r="O12" s="91">
        <v>282</v>
      </c>
      <c r="P12" s="120">
        <v>4</v>
      </c>
      <c r="Q12" s="121">
        <f t="shared" si="2"/>
        <v>7</v>
      </c>
      <c r="R12" s="120">
        <v>1</v>
      </c>
      <c r="S12" s="120">
        <v>1</v>
      </c>
      <c r="T12" s="121">
        <f t="shared" si="3"/>
        <v>4</v>
      </c>
      <c r="U12" s="121">
        <f t="shared" si="4"/>
        <v>3</v>
      </c>
      <c r="V12" s="122">
        <v>192</v>
      </c>
      <c r="W12" s="54">
        <f t="shared" si="5"/>
        <v>-31.914893617021278</v>
      </c>
      <c r="X12" s="63">
        <v>171</v>
      </c>
      <c r="Y12" s="61"/>
      <c r="Z12" s="122">
        <v>192</v>
      </c>
      <c r="AA12" s="55">
        <f t="shared" si="6"/>
        <v>1</v>
      </c>
      <c r="AB12" s="46">
        <v>188</v>
      </c>
      <c r="AC12" s="65">
        <v>2</v>
      </c>
      <c r="AD12" s="125">
        <f t="shared" si="7"/>
        <v>9</v>
      </c>
      <c r="AE12" s="65">
        <v>1</v>
      </c>
      <c r="AF12" s="124">
        <v>1</v>
      </c>
      <c r="AG12" s="125">
        <f t="shared" si="8"/>
        <v>5</v>
      </c>
      <c r="AH12" s="125">
        <f t="shared" si="9"/>
        <v>4</v>
      </c>
      <c r="AI12" s="126">
        <v>194</v>
      </c>
      <c r="AJ12" s="95">
        <f t="shared" si="10"/>
        <v>3.1914893617021276</v>
      </c>
      <c r="AK12" s="69">
        <v>173</v>
      </c>
      <c r="AL12" s="67"/>
      <c r="AM12" s="126">
        <v>194</v>
      </c>
      <c r="AN12" s="96">
        <f t="shared" si="11"/>
        <v>1</v>
      </c>
      <c r="AO12" s="46">
        <v>191</v>
      </c>
      <c r="AP12" s="127">
        <v>2</v>
      </c>
      <c r="AQ12" s="128">
        <f t="shared" si="12"/>
        <v>11</v>
      </c>
      <c r="AR12" s="127">
        <v>2</v>
      </c>
      <c r="AS12" s="71">
        <v>1</v>
      </c>
      <c r="AT12" s="128">
        <f t="shared" si="13"/>
        <v>7</v>
      </c>
      <c r="AU12" s="128">
        <f t="shared" si="14"/>
        <v>5</v>
      </c>
      <c r="AV12" s="129">
        <v>194</v>
      </c>
      <c r="AW12" s="115">
        <f t="shared" si="15"/>
        <v>1.5706806282722512</v>
      </c>
      <c r="AX12" s="128">
        <v>173</v>
      </c>
      <c r="AY12" s="73"/>
      <c r="AZ12" s="129">
        <v>194</v>
      </c>
      <c r="BA12" s="114">
        <f t="shared" si="16"/>
        <v>1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91">
        <v>183</v>
      </c>
      <c r="F13" s="98">
        <v>8</v>
      </c>
      <c r="G13" s="98">
        <v>1</v>
      </c>
      <c r="H13" s="49"/>
      <c r="I13" s="98">
        <v>202</v>
      </c>
      <c r="J13" s="100">
        <f t="shared" si="0"/>
        <v>10.382513661202186</v>
      </c>
      <c r="K13" s="51">
        <v>189</v>
      </c>
      <c r="L13" s="51"/>
      <c r="M13" s="99">
        <v>202</v>
      </c>
      <c r="N13" s="102">
        <f t="shared" si="1"/>
        <v>1</v>
      </c>
      <c r="O13" s="91">
        <v>432</v>
      </c>
      <c r="P13" s="120">
        <v>3</v>
      </c>
      <c r="Q13" s="121">
        <f t="shared" si="2"/>
        <v>11</v>
      </c>
      <c r="R13" s="120">
        <v>3</v>
      </c>
      <c r="S13" s="120">
        <v>2</v>
      </c>
      <c r="T13" s="121">
        <f t="shared" si="3"/>
        <v>4</v>
      </c>
      <c r="U13" s="121">
        <f t="shared" si="4"/>
        <v>2</v>
      </c>
      <c r="V13" s="122">
        <v>202</v>
      </c>
      <c r="W13" s="54">
        <f t="shared" si="5"/>
        <v>-53.240740740740748</v>
      </c>
      <c r="X13" s="63">
        <v>188</v>
      </c>
      <c r="Y13" s="61"/>
      <c r="Z13" s="122">
        <v>202</v>
      </c>
      <c r="AA13" s="55">
        <f t="shared" si="6"/>
        <v>1</v>
      </c>
      <c r="AB13" s="46">
        <v>190</v>
      </c>
      <c r="AC13" s="65">
        <v>3</v>
      </c>
      <c r="AD13" s="125">
        <f t="shared" si="7"/>
        <v>14</v>
      </c>
      <c r="AE13" s="65">
        <v>3</v>
      </c>
      <c r="AF13" s="124">
        <v>1</v>
      </c>
      <c r="AG13" s="125">
        <f t="shared" si="8"/>
        <v>7</v>
      </c>
      <c r="AH13" s="125">
        <f t="shared" si="9"/>
        <v>3</v>
      </c>
      <c r="AI13" s="126">
        <v>204</v>
      </c>
      <c r="AJ13" s="95">
        <f t="shared" si="10"/>
        <v>7.3684210526315779</v>
      </c>
      <c r="AK13" s="69">
        <v>191</v>
      </c>
      <c r="AL13" s="67"/>
      <c r="AM13" s="126">
        <v>204</v>
      </c>
      <c r="AN13" s="96">
        <f t="shared" si="11"/>
        <v>1</v>
      </c>
      <c r="AO13" s="46">
        <v>195</v>
      </c>
      <c r="AP13" s="71">
        <v>6</v>
      </c>
      <c r="AQ13" s="128">
        <f t="shared" si="12"/>
        <v>20</v>
      </c>
      <c r="AR13" s="71">
        <v>1</v>
      </c>
      <c r="AS13" s="71"/>
      <c r="AT13" s="128">
        <f t="shared" si="13"/>
        <v>8</v>
      </c>
      <c r="AU13" s="128">
        <f t="shared" si="14"/>
        <v>3</v>
      </c>
      <c r="AV13" s="129">
        <v>213</v>
      </c>
      <c r="AW13" s="115">
        <f t="shared" si="15"/>
        <v>9.2307692307692317</v>
      </c>
      <c r="AX13" s="128">
        <v>197</v>
      </c>
      <c r="AY13" s="73"/>
      <c r="AZ13" s="129">
        <v>212</v>
      </c>
      <c r="BA13" s="114">
        <f t="shared" si="16"/>
        <v>0.99530516431924887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91">
        <v>28</v>
      </c>
      <c r="F14" s="98"/>
      <c r="G14" s="98"/>
      <c r="H14" s="49"/>
      <c r="I14" s="98">
        <v>31</v>
      </c>
      <c r="J14" s="100">
        <f t="shared" si="0"/>
        <v>10.714285714285714</v>
      </c>
      <c r="K14" s="51">
        <v>42</v>
      </c>
      <c r="L14" s="51"/>
      <c r="M14" s="99">
        <v>31</v>
      </c>
      <c r="N14" s="102">
        <f t="shared" si="1"/>
        <v>1</v>
      </c>
      <c r="O14" s="91">
        <v>55</v>
      </c>
      <c r="P14" s="120"/>
      <c r="Q14" s="121">
        <f t="shared" si="2"/>
        <v>0</v>
      </c>
      <c r="R14" s="120"/>
      <c r="S14" s="120"/>
      <c r="T14" s="121">
        <f t="shared" si="3"/>
        <v>0</v>
      </c>
      <c r="U14" s="121">
        <f t="shared" si="4"/>
        <v>0</v>
      </c>
      <c r="V14" s="122">
        <v>31</v>
      </c>
      <c r="W14" s="54">
        <f t="shared" si="5"/>
        <v>-43.636363636363633</v>
      </c>
      <c r="X14" s="63">
        <v>42</v>
      </c>
      <c r="Y14" s="61"/>
      <c r="Z14" s="122">
        <v>31</v>
      </c>
      <c r="AA14" s="55">
        <f t="shared" si="6"/>
        <v>1</v>
      </c>
      <c r="AB14" s="46">
        <v>31</v>
      </c>
      <c r="AC14" s="65"/>
      <c r="AD14" s="125">
        <f t="shared" si="7"/>
        <v>0</v>
      </c>
      <c r="AE14" s="65"/>
      <c r="AF14" s="124"/>
      <c r="AG14" s="125">
        <f t="shared" si="8"/>
        <v>0</v>
      </c>
      <c r="AH14" s="125">
        <f t="shared" si="9"/>
        <v>0</v>
      </c>
      <c r="AI14" s="126">
        <v>31</v>
      </c>
      <c r="AJ14" s="95">
        <f t="shared" si="10"/>
        <v>0</v>
      </c>
      <c r="AK14" s="69">
        <v>24</v>
      </c>
      <c r="AL14" s="67"/>
      <c r="AM14" s="126">
        <v>92</v>
      </c>
      <c r="AN14" s="96">
        <f t="shared" si="11"/>
        <v>2.967741935483871</v>
      </c>
      <c r="AO14" s="46">
        <v>31</v>
      </c>
      <c r="AP14" s="127"/>
      <c r="AQ14" s="128">
        <f t="shared" si="12"/>
        <v>0</v>
      </c>
      <c r="AR14" s="127">
        <v>2</v>
      </c>
      <c r="AS14" s="71">
        <v>1</v>
      </c>
      <c r="AT14" s="128">
        <f t="shared" si="13"/>
        <v>2</v>
      </c>
      <c r="AU14" s="128">
        <f t="shared" si="14"/>
        <v>1</v>
      </c>
      <c r="AV14" s="129">
        <v>29</v>
      </c>
      <c r="AW14" s="115">
        <f t="shared" si="15"/>
        <v>-6.4516129032258061</v>
      </c>
      <c r="AX14" s="128">
        <v>24</v>
      </c>
      <c r="AY14" s="113"/>
      <c r="AZ14" s="129">
        <v>29</v>
      </c>
      <c r="BA14" s="114">
        <f t="shared" si="16"/>
        <v>1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91">
        <v>676</v>
      </c>
      <c r="F15" s="98">
        <v>32</v>
      </c>
      <c r="G15" s="98">
        <v>22</v>
      </c>
      <c r="H15" s="49">
        <v>2</v>
      </c>
      <c r="I15" s="98">
        <v>705</v>
      </c>
      <c r="J15" s="100">
        <f t="shared" si="0"/>
        <v>4.2899408284023668</v>
      </c>
      <c r="K15" s="51">
        <v>251</v>
      </c>
      <c r="L15" s="51"/>
      <c r="M15" s="99">
        <v>704</v>
      </c>
      <c r="N15" s="102">
        <f t="shared" si="1"/>
        <v>0.99858156028368794</v>
      </c>
      <c r="O15" s="91">
        <v>29</v>
      </c>
      <c r="P15" s="120">
        <v>29</v>
      </c>
      <c r="Q15" s="121">
        <f t="shared" si="2"/>
        <v>61</v>
      </c>
      <c r="R15" s="120">
        <v>24</v>
      </c>
      <c r="S15" s="120">
        <v>6</v>
      </c>
      <c r="T15" s="121">
        <f t="shared" si="3"/>
        <v>46</v>
      </c>
      <c r="U15" s="121">
        <f t="shared" si="4"/>
        <v>8</v>
      </c>
      <c r="V15" s="122">
        <v>708</v>
      </c>
      <c r="W15" s="54">
        <f t="shared" si="5"/>
        <v>2341.3793103448279</v>
      </c>
      <c r="X15" s="63">
        <v>255</v>
      </c>
      <c r="Y15" s="61"/>
      <c r="Z15" s="122">
        <v>707</v>
      </c>
      <c r="AA15" s="55">
        <f t="shared" si="6"/>
        <v>0.99858757062146897</v>
      </c>
      <c r="AB15" s="46">
        <v>699</v>
      </c>
      <c r="AC15" s="65">
        <v>13</v>
      </c>
      <c r="AD15" s="125">
        <f t="shared" si="7"/>
        <v>74</v>
      </c>
      <c r="AE15" s="65">
        <v>14</v>
      </c>
      <c r="AF15" s="124">
        <v>3</v>
      </c>
      <c r="AG15" s="125">
        <f t="shared" si="8"/>
        <v>60</v>
      </c>
      <c r="AH15" s="125">
        <f t="shared" si="9"/>
        <v>11</v>
      </c>
      <c r="AI15" s="126">
        <v>706</v>
      </c>
      <c r="AJ15" s="95">
        <f t="shared" si="10"/>
        <v>1.0014306151645207</v>
      </c>
      <c r="AK15" s="69">
        <v>258</v>
      </c>
      <c r="AL15" s="67">
        <v>1</v>
      </c>
      <c r="AM15" s="126">
        <v>704</v>
      </c>
      <c r="AN15" s="96">
        <f t="shared" si="11"/>
        <v>0.99716713881019825</v>
      </c>
      <c r="AO15" s="46">
        <v>694</v>
      </c>
      <c r="AP15" s="71">
        <v>25</v>
      </c>
      <c r="AQ15" s="128">
        <f t="shared" si="12"/>
        <v>99</v>
      </c>
      <c r="AR15" s="71">
        <v>23</v>
      </c>
      <c r="AS15" s="71">
        <v>9</v>
      </c>
      <c r="AT15" s="128">
        <f t="shared" si="13"/>
        <v>83</v>
      </c>
      <c r="AU15" s="128">
        <f t="shared" si="14"/>
        <v>20</v>
      </c>
      <c r="AV15" s="129">
        <v>704</v>
      </c>
      <c r="AW15" s="115">
        <f t="shared" si="15"/>
        <v>1.4409221902017291</v>
      </c>
      <c r="AX15" s="128">
        <v>255</v>
      </c>
      <c r="AY15" s="73">
        <v>1</v>
      </c>
      <c r="AZ15" s="129">
        <v>702</v>
      </c>
      <c r="BA15" s="114">
        <f t="shared" si="16"/>
        <v>0.99715909090909094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91">
        <v>197</v>
      </c>
      <c r="F16" s="98"/>
      <c r="G16" s="98">
        <v>4</v>
      </c>
      <c r="H16" s="49"/>
      <c r="I16" s="98">
        <v>189</v>
      </c>
      <c r="J16" s="100">
        <f t="shared" si="0"/>
        <v>-4.0609137055837561</v>
      </c>
      <c r="K16" s="51">
        <v>158</v>
      </c>
      <c r="L16" s="51"/>
      <c r="M16" s="99">
        <v>189</v>
      </c>
      <c r="N16" s="102">
        <f t="shared" si="1"/>
        <v>1</v>
      </c>
      <c r="O16" s="91">
        <v>154</v>
      </c>
      <c r="P16" s="120">
        <v>1</v>
      </c>
      <c r="Q16" s="121">
        <f t="shared" si="2"/>
        <v>1</v>
      </c>
      <c r="R16" s="120">
        <v>6</v>
      </c>
      <c r="S16" s="120">
        <v>2</v>
      </c>
      <c r="T16" s="121">
        <f t="shared" si="3"/>
        <v>10</v>
      </c>
      <c r="U16" s="121">
        <f t="shared" si="4"/>
        <v>2</v>
      </c>
      <c r="V16" s="122">
        <v>184</v>
      </c>
      <c r="W16" s="54">
        <f t="shared" si="5"/>
        <v>19.480519480519483</v>
      </c>
      <c r="X16" s="63">
        <v>155</v>
      </c>
      <c r="Y16" s="61"/>
      <c r="Z16" s="122">
        <v>184</v>
      </c>
      <c r="AA16" s="55">
        <f t="shared" si="6"/>
        <v>1</v>
      </c>
      <c r="AB16" s="46">
        <v>199</v>
      </c>
      <c r="AC16" s="65">
        <v>3</v>
      </c>
      <c r="AD16" s="125">
        <f t="shared" si="7"/>
        <v>4</v>
      </c>
      <c r="AE16" s="65">
        <v>2</v>
      </c>
      <c r="AF16" s="124"/>
      <c r="AG16" s="125">
        <f t="shared" si="8"/>
        <v>12</v>
      </c>
      <c r="AH16" s="125">
        <f t="shared" si="9"/>
        <v>2</v>
      </c>
      <c r="AI16" s="126">
        <v>185</v>
      </c>
      <c r="AJ16" s="95">
        <f t="shared" si="10"/>
        <v>-7.0351758793969852</v>
      </c>
      <c r="AK16" s="69">
        <v>158</v>
      </c>
      <c r="AL16" s="67"/>
      <c r="AM16" s="126">
        <v>185</v>
      </c>
      <c r="AN16" s="96">
        <f t="shared" si="11"/>
        <v>1</v>
      </c>
      <c r="AO16" s="46">
        <v>195</v>
      </c>
      <c r="AP16" s="71">
        <v>5</v>
      </c>
      <c r="AQ16" s="128">
        <f t="shared" si="12"/>
        <v>9</v>
      </c>
      <c r="AR16" s="71">
        <v>2</v>
      </c>
      <c r="AS16" s="71"/>
      <c r="AT16" s="128">
        <f t="shared" si="13"/>
        <v>14</v>
      </c>
      <c r="AU16" s="128">
        <f t="shared" si="14"/>
        <v>2</v>
      </c>
      <c r="AV16" s="129">
        <v>187</v>
      </c>
      <c r="AW16" s="115">
        <f t="shared" si="15"/>
        <v>-4.1025641025641022</v>
      </c>
      <c r="AX16" s="128">
        <v>157</v>
      </c>
      <c r="AY16" s="73"/>
      <c r="AZ16" s="129">
        <v>187</v>
      </c>
      <c r="BA16" s="114">
        <f t="shared" si="16"/>
        <v>1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91">
        <v>242</v>
      </c>
      <c r="F17" s="98">
        <v>5</v>
      </c>
      <c r="G17" s="98">
        <v>3</v>
      </c>
      <c r="H17" s="49">
        <v>1</v>
      </c>
      <c r="I17" s="98">
        <v>250</v>
      </c>
      <c r="J17" s="100">
        <f t="shared" si="0"/>
        <v>3.3057851239669422</v>
      </c>
      <c r="K17" s="51">
        <v>233</v>
      </c>
      <c r="L17" s="51"/>
      <c r="M17" s="99">
        <v>247</v>
      </c>
      <c r="N17" s="102">
        <f t="shared" si="1"/>
        <v>0.98799999999999999</v>
      </c>
      <c r="O17" s="91">
        <v>213</v>
      </c>
      <c r="P17" s="120">
        <v>6</v>
      </c>
      <c r="Q17" s="121">
        <f t="shared" si="2"/>
        <v>11</v>
      </c>
      <c r="R17" s="120">
        <v>3</v>
      </c>
      <c r="S17" s="120">
        <v>1</v>
      </c>
      <c r="T17" s="121">
        <f t="shared" si="3"/>
        <v>6</v>
      </c>
      <c r="U17" s="121">
        <f t="shared" si="4"/>
        <v>2</v>
      </c>
      <c r="V17" s="122">
        <v>253</v>
      </c>
      <c r="W17" s="54">
        <f t="shared" si="5"/>
        <v>18.779342723004692</v>
      </c>
      <c r="X17" s="63">
        <v>233</v>
      </c>
      <c r="Y17" s="61"/>
      <c r="Z17" s="122">
        <v>251</v>
      </c>
      <c r="AA17" s="55">
        <f t="shared" si="6"/>
        <v>0.9920948616600791</v>
      </c>
      <c r="AB17" s="46">
        <v>245</v>
      </c>
      <c r="AC17" s="65">
        <v>1</v>
      </c>
      <c r="AD17" s="125">
        <f t="shared" si="7"/>
        <v>12</v>
      </c>
      <c r="AE17" s="65">
        <v>2</v>
      </c>
      <c r="AF17" s="124">
        <v>1</v>
      </c>
      <c r="AG17" s="125">
        <f t="shared" si="8"/>
        <v>8</v>
      </c>
      <c r="AH17" s="125">
        <f t="shared" si="9"/>
        <v>3</v>
      </c>
      <c r="AI17" s="126">
        <v>252</v>
      </c>
      <c r="AJ17" s="95">
        <f t="shared" si="10"/>
        <v>2.8571428571428572</v>
      </c>
      <c r="AK17" s="69">
        <v>231</v>
      </c>
      <c r="AL17" s="67"/>
      <c r="AM17" s="126">
        <v>250</v>
      </c>
      <c r="AN17" s="96">
        <f t="shared" si="11"/>
        <v>0.99206349206349209</v>
      </c>
      <c r="AO17" s="46">
        <v>248</v>
      </c>
      <c r="AP17" s="71">
        <v>1</v>
      </c>
      <c r="AQ17" s="128">
        <f t="shared" si="12"/>
        <v>13</v>
      </c>
      <c r="AR17" s="71">
        <v>4</v>
      </c>
      <c r="AS17" s="71">
        <v>1</v>
      </c>
      <c r="AT17" s="128">
        <f t="shared" si="13"/>
        <v>12</v>
      </c>
      <c r="AU17" s="128">
        <f t="shared" si="14"/>
        <v>4</v>
      </c>
      <c r="AV17" s="129">
        <v>252</v>
      </c>
      <c r="AW17" s="115">
        <f t="shared" si="15"/>
        <v>1.6129032258064515</v>
      </c>
      <c r="AX17" s="128">
        <v>230</v>
      </c>
      <c r="AY17" s="73"/>
      <c r="AZ17" s="129">
        <v>250</v>
      </c>
      <c r="BA17" s="114">
        <f t="shared" si="16"/>
        <v>0.99206349206349209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91">
        <v>511</v>
      </c>
      <c r="F18" s="98">
        <v>12</v>
      </c>
      <c r="G18" s="98">
        <v>14</v>
      </c>
      <c r="H18" s="49">
        <v>3</v>
      </c>
      <c r="I18" s="98">
        <v>537</v>
      </c>
      <c r="J18" s="100">
        <f t="shared" si="0"/>
        <v>5.0880626223091969</v>
      </c>
      <c r="K18" s="51">
        <v>342</v>
      </c>
      <c r="L18" s="51"/>
      <c r="M18" s="99">
        <v>537</v>
      </c>
      <c r="N18" s="102">
        <f t="shared" si="1"/>
        <v>1</v>
      </c>
      <c r="O18" s="91">
        <v>569</v>
      </c>
      <c r="P18" s="120">
        <v>15</v>
      </c>
      <c r="Q18" s="121">
        <f t="shared" si="2"/>
        <v>27</v>
      </c>
      <c r="R18" s="120">
        <v>9</v>
      </c>
      <c r="S18" s="120">
        <v>3</v>
      </c>
      <c r="T18" s="121">
        <f t="shared" si="3"/>
        <v>23</v>
      </c>
      <c r="U18" s="121">
        <f t="shared" si="4"/>
        <v>6</v>
      </c>
      <c r="V18" s="122">
        <v>543</v>
      </c>
      <c r="W18" s="54">
        <f t="shared" si="5"/>
        <v>-4.5694200351493848</v>
      </c>
      <c r="X18" s="63">
        <v>345</v>
      </c>
      <c r="Y18" s="61"/>
      <c r="Z18" s="122">
        <v>543</v>
      </c>
      <c r="AA18" s="55">
        <f t="shared" si="6"/>
        <v>1</v>
      </c>
      <c r="AB18" s="46">
        <v>529</v>
      </c>
      <c r="AC18" s="65">
        <v>14</v>
      </c>
      <c r="AD18" s="125">
        <f t="shared" si="7"/>
        <v>41</v>
      </c>
      <c r="AE18" s="65">
        <v>7</v>
      </c>
      <c r="AF18" s="124"/>
      <c r="AG18" s="125">
        <f t="shared" si="8"/>
        <v>30</v>
      </c>
      <c r="AH18" s="125">
        <f t="shared" si="9"/>
        <v>6</v>
      </c>
      <c r="AI18" s="126">
        <v>554</v>
      </c>
      <c r="AJ18" s="95">
        <f t="shared" si="10"/>
        <v>4.7258979206049148</v>
      </c>
      <c r="AK18" s="69">
        <v>351</v>
      </c>
      <c r="AL18" s="67"/>
      <c r="AM18" s="126">
        <v>554</v>
      </c>
      <c r="AN18" s="96">
        <f t="shared" si="11"/>
        <v>1</v>
      </c>
      <c r="AO18" s="46">
        <v>537</v>
      </c>
      <c r="AP18" s="71">
        <v>9</v>
      </c>
      <c r="AQ18" s="128">
        <f t="shared" si="12"/>
        <v>50</v>
      </c>
      <c r="AR18" s="71">
        <v>11</v>
      </c>
      <c r="AS18" s="71">
        <v>7</v>
      </c>
      <c r="AT18" s="128">
        <f t="shared" si="13"/>
        <v>41</v>
      </c>
      <c r="AU18" s="128">
        <f t="shared" si="14"/>
        <v>13</v>
      </c>
      <c r="AV18" s="129">
        <v>555</v>
      </c>
      <c r="AW18" s="115">
        <f t="shared" si="15"/>
        <v>3.3519553072625698</v>
      </c>
      <c r="AX18" s="128">
        <v>348</v>
      </c>
      <c r="AY18" s="73"/>
      <c r="AZ18" s="129">
        <v>552</v>
      </c>
      <c r="BA18" s="114">
        <f t="shared" si="16"/>
        <v>0.99459459459459465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91">
        <v>527</v>
      </c>
      <c r="F19" s="98">
        <v>4</v>
      </c>
      <c r="G19" s="98">
        <v>7</v>
      </c>
      <c r="H19" s="49">
        <v>2</v>
      </c>
      <c r="I19" s="98">
        <v>523</v>
      </c>
      <c r="J19" s="100">
        <f t="shared" si="0"/>
        <v>-0.75901328273244784</v>
      </c>
      <c r="K19" s="51">
        <v>487</v>
      </c>
      <c r="L19" s="51"/>
      <c r="M19" s="99">
        <v>523</v>
      </c>
      <c r="N19" s="102">
        <f t="shared" si="1"/>
        <v>1</v>
      </c>
      <c r="O19" s="91">
        <v>312</v>
      </c>
      <c r="P19" s="120">
        <v>4</v>
      </c>
      <c r="Q19" s="121">
        <f t="shared" si="2"/>
        <v>8</v>
      </c>
      <c r="R19" s="120">
        <v>8</v>
      </c>
      <c r="S19" s="120">
        <v>1</v>
      </c>
      <c r="T19" s="121">
        <f t="shared" si="3"/>
        <v>15</v>
      </c>
      <c r="U19" s="121">
        <f t="shared" si="4"/>
        <v>3</v>
      </c>
      <c r="V19" s="122">
        <v>521</v>
      </c>
      <c r="W19" s="54">
        <f t="shared" si="5"/>
        <v>66.987179487179489</v>
      </c>
      <c r="X19" s="63">
        <v>485</v>
      </c>
      <c r="Y19" s="61"/>
      <c r="Z19" s="122">
        <v>521</v>
      </c>
      <c r="AA19" s="55">
        <f t="shared" si="6"/>
        <v>1</v>
      </c>
      <c r="AB19" s="46">
        <v>533</v>
      </c>
      <c r="AC19" s="65">
        <v>3</v>
      </c>
      <c r="AD19" s="125">
        <f t="shared" si="7"/>
        <v>11</v>
      </c>
      <c r="AE19" s="65">
        <v>9</v>
      </c>
      <c r="AF19" s="124">
        <v>3</v>
      </c>
      <c r="AG19" s="125">
        <f t="shared" si="8"/>
        <v>24</v>
      </c>
      <c r="AH19" s="125">
        <f t="shared" si="9"/>
        <v>6</v>
      </c>
      <c r="AI19" s="126">
        <v>514</v>
      </c>
      <c r="AJ19" s="95">
        <f t="shared" si="10"/>
        <v>-3.5647279549718571</v>
      </c>
      <c r="AK19" s="69">
        <v>480</v>
      </c>
      <c r="AL19" s="67"/>
      <c r="AM19" s="126">
        <v>514</v>
      </c>
      <c r="AN19" s="96">
        <f t="shared" si="11"/>
        <v>1</v>
      </c>
      <c r="AO19" s="46">
        <v>526</v>
      </c>
      <c r="AP19" s="71">
        <v>1</v>
      </c>
      <c r="AQ19" s="128">
        <f t="shared" si="12"/>
        <v>12</v>
      </c>
      <c r="AR19" s="71">
        <v>9</v>
      </c>
      <c r="AS19" s="71">
        <v>5</v>
      </c>
      <c r="AT19" s="128">
        <f t="shared" si="13"/>
        <v>33</v>
      </c>
      <c r="AU19" s="128">
        <f t="shared" si="14"/>
        <v>11</v>
      </c>
      <c r="AV19" s="129">
        <v>507</v>
      </c>
      <c r="AW19" s="115">
        <f t="shared" si="15"/>
        <v>-3.6121673003802277</v>
      </c>
      <c r="AX19" s="128">
        <v>474</v>
      </c>
      <c r="AY19" s="73"/>
      <c r="AZ19" s="129">
        <v>507</v>
      </c>
      <c r="BA19" s="114">
        <f t="shared" si="16"/>
        <v>1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91">
        <v>260</v>
      </c>
      <c r="F20" s="98">
        <v>9</v>
      </c>
      <c r="G20" s="98">
        <v>5</v>
      </c>
      <c r="H20" s="49">
        <v>1</v>
      </c>
      <c r="I20" s="98">
        <v>258</v>
      </c>
      <c r="J20" s="100">
        <f t="shared" si="0"/>
        <v>-0.76923076923076927</v>
      </c>
      <c r="K20" s="51">
        <v>231</v>
      </c>
      <c r="L20" s="51"/>
      <c r="M20" s="99">
        <v>252</v>
      </c>
      <c r="N20" s="102">
        <f t="shared" si="1"/>
        <v>0.97674418604651159</v>
      </c>
      <c r="O20" s="91">
        <v>321</v>
      </c>
      <c r="P20" s="120">
        <v>6</v>
      </c>
      <c r="Q20" s="121">
        <f t="shared" si="2"/>
        <v>15</v>
      </c>
      <c r="R20" s="120">
        <v>4</v>
      </c>
      <c r="S20" s="120">
        <v>2</v>
      </c>
      <c r="T20" s="121">
        <f t="shared" si="3"/>
        <v>9</v>
      </c>
      <c r="U20" s="121">
        <f t="shared" si="4"/>
        <v>3</v>
      </c>
      <c r="V20" s="122">
        <v>259</v>
      </c>
      <c r="W20" s="54">
        <f t="shared" si="5"/>
        <v>-19.314641744548286</v>
      </c>
      <c r="X20" s="63">
        <v>231</v>
      </c>
      <c r="Y20" s="61"/>
      <c r="Z20" s="122">
        <v>253</v>
      </c>
      <c r="AA20" s="55">
        <f t="shared" si="6"/>
        <v>0.97683397683397688</v>
      </c>
      <c r="AB20" s="46">
        <v>261</v>
      </c>
      <c r="AC20" s="65">
        <v>4</v>
      </c>
      <c r="AD20" s="125">
        <f t="shared" si="7"/>
        <v>19</v>
      </c>
      <c r="AE20" s="65">
        <v>4</v>
      </c>
      <c r="AF20" s="124">
        <v>2</v>
      </c>
      <c r="AG20" s="125">
        <f t="shared" si="8"/>
        <v>13</v>
      </c>
      <c r="AH20" s="125">
        <f t="shared" si="9"/>
        <v>5</v>
      </c>
      <c r="AI20" s="126">
        <v>259</v>
      </c>
      <c r="AJ20" s="95">
        <f t="shared" si="10"/>
        <v>-0.76628352490421447</v>
      </c>
      <c r="AK20" s="69">
        <v>233</v>
      </c>
      <c r="AL20" s="67"/>
      <c r="AM20" s="126">
        <v>253</v>
      </c>
      <c r="AN20" s="96">
        <f t="shared" si="11"/>
        <v>0.97683397683397688</v>
      </c>
      <c r="AO20" s="46">
        <v>254</v>
      </c>
      <c r="AP20" s="71">
        <v>7</v>
      </c>
      <c r="AQ20" s="128">
        <f t="shared" si="12"/>
        <v>26</v>
      </c>
      <c r="AR20" s="71">
        <v>2</v>
      </c>
      <c r="AS20" s="71">
        <v>2</v>
      </c>
      <c r="AT20" s="128">
        <f t="shared" si="13"/>
        <v>15</v>
      </c>
      <c r="AU20" s="128">
        <f t="shared" si="14"/>
        <v>7</v>
      </c>
      <c r="AV20" s="129">
        <v>262</v>
      </c>
      <c r="AW20" s="115">
        <f t="shared" si="15"/>
        <v>3.1496062992125982</v>
      </c>
      <c r="AX20" s="128">
        <v>234</v>
      </c>
      <c r="AY20" s="113"/>
      <c r="AZ20" s="129">
        <v>257</v>
      </c>
      <c r="BA20" s="114">
        <f t="shared" si="16"/>
        <v>0.98091603053435117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91">
        <v>555</v>
      </c>
      <c r="F21" s="98">
        <v>8</v>
      </c>
      <c r="G21" s="98">
        <v>2</v>
      </c>
      <c r="H21" s="49"/>
      <c r="I21" s="98">
        <v>556</v>
      </c>
      <c r="J21" s="100">
        <f t="shared" si="0"/>
        <v>0.18018018018018017</v>
      </c>
      <c r="K21" s="51">
        <v>537</v>
      </c>
      <c r="L21" s="51"/>
      <c r="M21" s="99">
        <v>536</v>
      </c>
      <c r="N21" s="102">
        <f t="shared" si="1"/>
        <v>0.96402877697841727</v>
      </c>
      <c r="O21" s="91">
        <v>349</v>
      </c>
      <c r="P21" s="120">
        <v>3</v>
      </c>
      <c r="Q21" s="121">
        <f t="shared" si="2"/>
        <v>11</v>
      </c>
      <c r="R21" s="120">
        <v>2</v>
      </c>
      <c r="S21" s="120"/>
      <c r="T21" s="121">
        <f t="shared" si="3"/>
        <v>4</v>
      </c>
      <c r="U21" s="121">
        <f t="shared" si="4"/>
        <v>0</v>
      </c>
      <c r="V21" s="122">
        <v>555</v>
      </c>
      <c r="W21" s="54">
        <f t="shared" si="5"/>
        <v>59.025787965616047</v>
      </c>
      <c r="X21" s="63">
        <v>536</v>
      </c>
      <c r="Y21" s="61"/>
      <c r="Z21" s="122">
        <v>534</v>
      </c>
      <c r="AA21" s="55">
        <f t="shared" si="6"/>
        <v>0.96216216216216222</v>
      </c>
      <c r="AB21" s="46">
        <v>556</v>
      </c>
      <c r="AC21" s="65">
        <v>3</v>
      </c>
      <c r="AD21" s="125">
        <f t="shared" si="7"/>
        <v>14</v>
      </c>
      <c r="AE21" s="65">
        <v>4</v>
      </c>
      <c r="AF21" s="124">
        <v>1</v>
      </c>
      <c r="AG21" s="125">
        <f t="shared" si="8"/>
        <v>8</v>
      </c>
      <c r="AH21" s="125">
        <f t="shared" si="9"/>
        <v>1</v>
      </c>
      <c r="AI21" s="126">
        <v>555</v>
      </c>
      <c r="AJ21" s="95">
        <f t="shared" si="10"/>
        <v>-0.17985611510791369</v>
      </c>
      <c r="AK21" s="69">
        <v>535</v>
      </c>
      <c r="AL21" s="67"/>
      <c r="AM21" s="126">
        <v>541</v>
      </c>
      <c r="AN21" s="48">
        <f t="shared" si="11"/>
        <v>0.97477477477477481</v>
      </c>
      <c r="AO21" s="46">
        <v>549</v>
      </c>
      <c r="AP21" s="71">
        <v>5</v>
      </c>
      <c r="AQ21" s="128">
        <f t="shared" si="12"/>
        <v>19</v>
      </c>
      <c r="AR21" s="71">
        <v>6</v>
      </c>
      <c r="AS21" s="71">
        <v>2</v>
      </c>
      <c r="AT21" s="128">
        <f t="shared" si="13"/>
        <v>14</v>
      </c>
      <c r="AU21" s="128">
        <f t="shared" si="14"/>
        <v>3</v>
      </c>
      <c r="AV21" s="129">
        <v>554</v>
      </c>
      <c r="AW21" s="115">
        <f t="shared" si="15"/>
        <v>0.91074681238615673</v>
      </c>
      <c r="AX21" s="128">
        <v>534</v>
      </c>
      <c r="AY21" s="113"/>
      <c r="AZ21" s="129">
        <v>542</v>
      </c>
      <c r="BA21" s="114">
        <f t="shared" si="16"/>
        <v>0.97833935018050544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91">
        <v>194</v>
      </c>
      <c r="F22" s="98">
        <v>15</v>
      </c>
      <c r="G22" s="49">
        <v>10</v>
      </c>
      <c r="H22" s="98">
        <v>1</v>
      </c>
      <c r="I22" s="98">
        <v>199</v>
      </c>
      <c r="J22" s="100">
        <f t="shared" si="0"/>
        <v>2.5773195876288657</v>
      </c>
      <c r="K22" s="51">
        <v>63</v>
      </c>
      <c r="L22" s="51"/>
      <c r="M22" s="99">
        <v>199</v>
      </c>
      <c r="N22" s="102">
        <f t="shared" si="1"/>
        <v>1</v>
      </c>
      <c r="O22" s="91">
        <v>696</v>
      </c>
      <c r="P22" s="120">
        <v>6</v>
      </c>
      <c r="Q22" s="121">
        <f t="shared" si="2"/>
        <v>21</v>
      </c>
      <c r="R22" s="120">
        <v>7</v>
      </c>
      <c r="S22" s="120"/>
      <c r="T22" s="121">
        <f t="shared" si="3"/>
        <v>17</v>
      </c>
      <c r="U22" s="121">
        <f t="shared" si="4"/>
        <v>1</v>
      </c>
      <c r="V22" s="122">
        <v>197</v>
      </c>
      <c r="W22" s="54">
        <f t="shared" si="5"/>
        <v>-71.695402298850581</v>
      </c>
      <c r="X22" s="63">
        <v>61</v>
      </c>
      <c r="Y22" s="61"/>
      <c r="Z22" s="122">
        <v>197</v>
      </c>
      <c r="AA22" s="55">
        <f t="shared" si="6"/>
        <v>1</v>
      </c>
      <c r="AB22" s="46">
        <v>199</v>
      </c>
      <c r="AC22" s="65">
        <v>5</v>
      </c>
      <c r="AD22" s="125">
        <f t="shared" si="7"/>
        <v>26</v>
      </c>
      <c r="AE22" s="65">
        <v>5</v>
      </c>
      <c r="AF22" s="124">
        <v>2</v>
      </c>
      <c r="AG22" s="125">
        <f t="shared" si="8"/>
        <v>22</v>
      </c>
      <c r="AH22" s="125">
        <f t="shared" si="9"/>
        <v>3</v>
      </c>
      <c r="AI22" s="126">
        <v>198</v>
      </c>
      <c r="AJ22" s="95">
        <f t="shared" si="10"/>
        <v>-0.50251256281407031</v>
      </c>
      <c r="AK22" s="69">
        <v>61</v>
      </c>
      <c r="AL22" s="67"/>
      <c r="AM22" s="126">
        <v>198</v>
      </c>
      <c r="AN22" s="96">
        <f t="shared" si="11"/>
        <v>1</v>
      </c>
      <c r="AO22" s="46">
        <v>195</v>
      </c>
      <c r="AP22" s="71">
        <v>4</v>
      </c>
      <c r="AQ22" s="128">
        <f t="shared" si="12"/>
        <v>30</v>
      </c>
      <c r="AR22" s="127">
        <v>3</v>
      </c>
      <c r="AS22" s="71">
        <v>2</v>
      </c>
      <c r="AT22" s="128">
        <f t="shared" si="13"/>
        <v>25</v>
      </c>
      <c r="AU22" s="128">
        <f t="shared" si="14"/>
        <v>5</v>
      </c>
      <c r="AV22" s="129">
        <v>200</v>
      </c>
      <c r="AW22" s="115">
        <f t="shared" si="15"/>
        <v>2.5641025641025639</v>
      </c>
      <c r="AX22" s="128">
        <v>61</v>
      </c>
      <c r="AY22" s="73"/>
      <c r="AZ22" s="129">
        <v>199</v>
      </c>
      <c r="BA22" s="114">
        <f t="shared" si="16"/>
        <v>0.995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91">
        <v>60</v>
      </c>
      <c r="F23" s="98">
        <v>2</v>
      </c>
      <c r="G23" s="98"/>
      <c r="H23" s="49"/>
      <c r="I23" s="98">
        <v>61</v>
      </c>
      <c r="J23" s="100">
        <f t="shared" si="0"/>
        <v>1.6666666666666667</v>
      </c>
      <c r="K23" s="51">
        <v>16</v>
      </c>
      <c r="L23" s="51"/>
      <c r="M23" s="99">
        <v>62</v>
      </c>
      <c r="N23" s="102">
        <f t="shared" si="1"/>
        <v>1.0163934426229508</v>
      </c>
      <c r="O23" s="91">
        <v>198</v>
      </c>
      <c r="P23" s="120"/>
      <c r="Q23" s="121">
        <f t="shared" si="2"/>
        <v>2</v>
      </c>
      <c r="R23" s="120">
        <v>2</v>
      </c>
      <c r="S23" s="120">
        <v>1</v>
      </c>
      <c r="T23" s="121">
        <f t="shared" si="3"/>
        <v>2</v>
      </c>
      <c r="U23" s="121">
        <f t="shared" si="4"/>
        <v>1</v>
      </c>
      <c r="V23" s="122">
        <v>63</v>
      </c>
      <c r="W23" s="54">
        <f t="shared" si="5"/>
        <v>-68.181818181818173</v>
      </c>
      <c r="X23" s="63">
        <v>17</v>
      </c>
      <c r="Y23" s="61"/>
      <c r="Z23" s="122">
        <v>64</v>
      </c>
      <c r="AA23" s="55">
        <f t="shared" si="6"/>
        <v>1.0158730158730158</v>
      </c>
      <c r="AB23" s="46">
        <v>59</v>
      </c>
      <c r="AC23" s="65"/>
      <c r="AD23" s="125">
        <f t="shared" si="7"/>
        <v>2</v>
      </c>
      <c r="AE23" s="65"/>
      <c r="AF23" s="124"/>
      <c r="AG23" s="125">
        <f t="shared" si="8"/>
        <v>2</v>
      </c>
      <c r="AH23" s="125">
        <f t="shared" si="9"/>
        <v>1</v>
      </c>
      <c r="AI23" s="126">
        <v>64</v>
      </c>
      <c r="AJ23" s="95">
        <f t="shared" si="10"/>
        <v>8.4745762711864394</v>
      </c>
      <c r="AK23" s="69">
        <v>18</v>
      </c>
      <c r="AL23" s="67"/>
      <c r="AM23" s="126">
        <v>65</v>
      </c>
      <c r="AN23" s="96">
        <f t="shared" si="11"/>
        <v>1.015625</v>
      </c>
      <c r="AO23" s="46">
        <v>61</v>
      </c>
      <c r="AP23" s="71">
        <v>2</v>
      </c>
      <c r="AQ23" s="128">
        <f t="shared" si="12"/>
        <v>4</v>
      </c>
      <c r="AR23" s="71">
        <v>2</v>
      </c>
      <c r="AS23" s="71"/>
      <c r="AT23" s="128">
        <f t="shared" si="13"/>
        <v>4</v>
      </c>
      <c r="AU23" s="128">
        <f t="shared" si="14"/>
        <v>1</v>
      </c>
      <c r="AV23" s="129">
        <v>65</v>
      </c>
      <c r="AW23" s="115">
        <f t="shared" si="15"/>
        <v>6.557377049180328</v>
      </c>
      <c r="AX23" s="128">
        <v>17</v>
      </c>
      <c r="AY23" s="73"/>
      <c r="AZ23" s="129">
        <v>66</v>
      </c>
      <c r="BA23" s="114">
        <f t="shared" si="16"/>
        <v>1.0153846153846153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91">
        <v>45</v>
      </c>
      <c r="F24" s="98"/>
      <c r="G24" s="98">
        <v>1</v>
      </c>
      <c r="H24" s="49"/>
      <c r="I24" s="98">
        <v>41</v>
      </c>
      <c r="J24" s="100">
        <f t="shared" si="0"/>
        <v>-8.8888888888888893</v>
      </c>
      <c r="K24" s="51">
        <v>12</v>
      </c>
      <c r="L24" s="51"/>
      <c r="M24" s="99">
        <v>38</v>
      </c>
      <c r="N24" s="102">
        <f t="shared" si="1"/>
        <v>0.92682926829268297</v>
      </c>
      <c r="O24" s="91">
        <v>243</v>
      </c>
      <c r="P24" s="120">
        <v>2</v>
      </c>
      <c r="Q24" s="121">
        <f t="shared" si="2"/>
        <v>2</v>
      </c>
      <c r="R24" s="120">
        <v>1</v>
      </c>
      <c r="S24" s="120"/>
      <c r="T24" s="121">
        <f t="shared" si="3"/>
        <v>2</v>
      </c>
      <c r="U24" s="121">
        <f t="shared" si="4"/>
        <v>0</v>
      </c>
      <c r="V24" s="122">
        <v>42</v>
      </c>
      <c r="W24" s="54">
        <f t="shared" si="5"/>
        <v>-82.716049382716051</v>
      </c>
      <c r="X24" s="63">
        <v>11</v>
      </c>
      <c r="Y24" s="61"/>
      <c r="Z24" s="122">
        <v>41</v>
      </c>
      <c r="AA24" s="55">
        <f t="shared" si="6"/>
        <v>0.97619047619047616</v>
      </c>
      <c r="AB24" s="46">
        <v>41</v>
      </c>
      <c r="AC24" s="65">
        <v>1</v>
      </c>
      <c r="AD24" s="125">
        <f t="shared" si="7"/>
        <v>3</v>
      </c>
      <c r="AE24" s="65">
        <v>2</v>
      </c>
      <c r="AF24" s="124">
        <v>1</v>
      </c>
      <c r="AG24" s="125">
        <f t="shared" si="8"/>
        <v>4</v>
      </c>
      <c r="AH24" s="125">
        <f t="shared" si="9"/>
        <v>1</v>
      </c>
      <c r="AI24" s="126">
        <v>44</v>
      </c>
      <c r="AJ24" s="95">
        <f t="shared" si="10"/>
        <v>7.3170731707317067</v>
      </c>
      <c r="AK24" s="69">
        <v>12</v>
      </c>
      <c r="AL24" s="67"/>
      <c r="AM24" s="126">
        <v>43</v>
      </c>
      <c r="AN24" s="96">
        <f t="shared" si="11"/>
        <v>0.97727272727272729</v>
      </c>
      <c r="AO24" s="46">
        <v>40</v>
      </c>
      <c r="AP24" s="71"/>
      <c r="AQ24" s="128">
        <f t="shared" si="12"/>
        <v>3</v>
      </c>
      <c r="AR24" s="71">
        <v>1</v>
      </c>
      <c r="AS24" s="71">
        <v>1</v>
      </c>
      <c r="AT24" s="128">
        <f t="shared" si="13"/>
        <v>5</v>
      </c>
      <c r="AU24" s="128">
        <f t="shared" si="14"/>
        <v>2</v>
      </c>
      <c r="AV24" s="129">
        <v>43</v>
      </c>
      <c r="AW24" s="115">
        <f t="shared" si="15"/>
        <v>7.5</v>
      </c>
      <c r="AX24" s="128">
        <v>11</v>
      </c>
      <c r="AY24" s="73"/>
      <c r="AZ24" s="129">
        <v>42</v>
      </c>
      <c r="BA24" s="114">
        <f t="shared" si="16"/>
        <v>0.97674418604651159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91">
        <v>281</v>
      </c>
      <c r="F25" s="98">
        <v>8</v>
      </c>
      <c r="G25" s="98">
        <v>5</v>
      </c>
      <c r="H25" s="49">
        <v>1</v>
      </c>
      <c r="I25" s="98">
        <v>300</v>
      </c>
      <c r="J25" s="100">
        <f t="shared" si="0"/>
        <v>6.7615658362989333</v>
      </c>
      <c r="K25" s="51">
        <v>235</v>
      </c>
      <c r="L25" s="51"/>
      <c r="M25" s="99">
        <v>297</v>
      </c>
      <c r="N25" s="102">
        <f t="shared" si="1"/>
        <v>0.99</v>
      </c>
      <c r="O25" s="91">
        <v>411</v>
      </c>
      <c r="P25" s="120">
        <v>8</v>
      </c>
      <c r="Q25" s="121">
        <f t="shared" si="2"/>
        <v>16</v>
      </c>
      <c r="R25" s="120">
        <v>5</v>
      </c>
      <c r="S25" s="120">
        <v>1</v>
      </c>
      <c r="T25" s="121">
        <f t="shared" si="3"/>
        <v>10</v>
      </c>
      <c r="U25" s="121">
        <f t="shared" si="4"/>
        <v>2</v>
      </c>
      <c r="V25" s="122">
        <v>302</v>
      </c>
      <c r="W25" s="54">
        <f t="shared" si="5"/>
        <v>-26.520681265206814</v>
      </c>
      <c r="X25" s="63">
        <v>238</v>
      </c>
      <c r="Y25" s="61"/>
      <c r="Z25" s="122">
        <v>299</v>
      </c>
      <c r="AA25" s="55">
        <f t="shared" si="6"/>
        <v>0.99006622516556286</v>
      </c>
      <c r="AB25" s="46">
        <v>286</v>
      </c>
      <c r="AC25" s="65">
        <v>7</v>
      </c>
      <c r="AD25" s="125">
        <f t="shared" si="7"/>
        <v>23</v>
      </c>
      <c r="AE25" s="65">
        <v>1</v>
      </c>
      <c r="AF25" s="124"/>
      <c r="AG25" s="125">
        <f t="shared" si="8"/>
        <v>11</v>
      </c>
      <c r="AH25" s="125">
        <f t="shared" si="9"/>
        <v>2</v>
      </c>
      <c r="AI25" s="126">
        <v>310</v>
      </c>
      <c r="AJ25" s="95">
        <f t="shared" si="10"/>
        <v>8.3916083916083917</v>
      </c>
      <c r="AK25" s="69">
        <v>244</v>
      </c>
      <c r="AL25" s="67"/>
      <c r="AM25" s="126">
        <v>307</v>
      </c>
      <c r="AN25" s="96">
        <f t="shared" si="11"/>
        <v>0.99032258064516132</v>
      </c>
      <c r="AO25" s="46">
        <v>292</v>
      </c>
      <c r="AP25" s="71"/>
      <c r="AQ25" s="128">
        <f t="shared" si="12"/>
        <v>23</v>
      </c>
      <c r="AR25" s="71">
        <v>8</v>
      </c>
      <c r="AS25" s="71">
        <v>1</v>
      </c>
      <c r="AT25" s="128">
        <f t="shared" si="13"/>
        <v>19</v>
      </c>
      <c r="AU25" s="128">
        <f t="shared" si="14"/>
        <v>3</v>
      </c>
      <c r="AV25" s="129">
        <v>301</v>
      </c>
      <c r="AW25" s="115">
        <f t="shared" si="15"/>
        <v>3.0821917808219177</v>
      </c>
      <c r="AX25" s="128">
        <v>241</v>
      </c>
      <c r="AY25" s="73"/>
      <c r="AZ25" s="129">
        <v>298</v>
      </c>
      <c r="BA25" s="114">
        <f t="shared" si="16"/>
        <v>0.99003322259136217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91">
        <v>265</v>
      </c>
      <c r="F26" s="98">
        <v>2</v>
      </c>
      <c r="G26" s="98">
        <v>2</v>
      </c>
      <c r="H26" s="49">
        <v>1</v>
      </c>
      <c r="I26" s="98">
        <v>272</v>
      </c>
      <c r="J26" s="100">
        <f t="shared" si="0"/>
        <v>2.6415094339622645</v>
      </c>
      <c r="K26" s="51">
        <v>254</v>
      </c>
      <c r="L26" s="51"/>
      <c r="M26" s="99">
        <v>261</v>
      </c>
      <c r="N26" s="102">
        <f t="shared" si="1"/>
        <v>0.9595588235294118</v>
      </c>
      <c r="O26" s="91">
        <v>455</v>
      </c>
      <c r="P26" s="120">
        <v>3</v>
      </c>
      <c r="Q26" s="121">
        <f t="shared" si="2"/>
        <v>5</v>
      </c>
      <c r="R26" s="120">
        <v>3</v>
      </c>
      <c r="S26" s="120">
        <v>2</v>
      </c>
      <c r="T26" s="121">
        <f t="shared" si="3"/>
        <v>5</v>
      </c>
      <c r="U26" s="121">
        <f t="shared" si="4"/>
        <v>3</v>
      </c>
      <c r="V26" s="122">
        <v>273</v>
      </c>
      <c r="W26" s="54">
        <f t="shared" si="5"/>
        <v>-40</v>
      </c>
      <c r="X26" s="63">
        <v>255</v>
      </c>
      <c r="Y26" s="61"/>
      <c r="Z26" s="122">
        <v>262</v>
      </c>
      <c r="AA26" s="55">
        <f t="shared" si="6"/>
        <v>0.95970695970695974</v>
      </c>
      <c r="AB26" s="46">
        <v>270</v>
      </c>
      <c r="AC26" s="65">
        <v>5</v>
      </c>
      <c r="AD26" s="125">
        <f t="shared" si="7"/>
        <v>10</v>
      </c>
      <c r="AE26" s="65"/>
      <c r="AF26" s="124"/>
      <c r="AG26" s="125">
        <f t="shared" si="8"/>
        <v>5</v>
      </c>
      <c r="AH26" s="125">
        <f t="shared" si="9"/>
        <v>3</v>
      </c>
      <c r="AI26" s="126">
        <v>278</v>
      </c>
      <c r="AJ26" s="95">
        <f t="shared" si="10"/>
        <v>2.9629629629629632</v>
      </c>
      <c r="AK26" s="69">
        <v>258</v>
      </c>
      <c r="AL26" s="67"/>
      <c r="AM26" s="126">
        <v>271</v>
      </c>
      <c r="AN26" s="96">
        <f t="shared" si="11"/>
        <v>0.97482014388489213</v>
      </c>
      <c r="AO26" s="46">
        <v>273</v>
      </c>
      <c r="AP26" s="71">
        <v>2</v>
      </c>
      <c r="AQ26" s="128">
        <f t="shared" si="12"/>
        <v>12</v>
      </c>
      <c r="AR26" s="71">
        <v>2</v>
      </c>
      <c r="AS26" s="71">
        <v>1</v>
      </c>
      <c r="AT26" s="128">
        <f t="shared" si="13"/>
        <v>7</v>
      </c>
      <c r="AU26" s="128">
        <f t="shared" si="14"/>
        <v>4</v>
      </c>
      <c r="AV26" s="129">
        <v>278</v>
      </c>
      <c r="AW26" s="115">
        <f t="shared" si="15"/>
        <v>1.8315018315018317</v>
      </c>
      <c r="AX26" s="128">
        <v>258</v>
      </c>
      <c r="AY26" s="73"/>
      <c r="AZ26" s="129">
        <v>273</v>
      </c>
      <c r="BA26" s="114">
        <f t="shared" si="16"/>
        <v>0.98201438848920863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91">
        <v>300</v>
      </c>
      <c r="F27" s="98">
        <v>2</v>
      </c>
      <c r="G27" s="98">
        <v>6</v>
      </c>
      <c r="H27" s="49">
        <v>1</v>
      </c>
      <c r="I27" s="98">
        <v>304</v>
      </c>
      <c r="J27" s="100">
        <f t="shared" si="0"/>
        <v>1.3333333333333335</v>
      </c>
      <c r="K27" s="51">
        <v>292</v>
      </c>
      <c r="L27" s="51"/>
      <c r="M27" s="99">
        <v>293</v>
      </c>
      <c r="N27" s="102">
        <f t="shared" si="1"/>
        <v>0.96381578947368418</v>
      </c>
      <c r="O27" s="91">
        <v>18</v>
      </c>
      <c r="P27" s="120">
        <v>6</v>
      </c>
      <c r="Q27" s="121">
        <f t="shared" si="2"/>
        <v>8</v>
      </c>
      <c r="R27" s="120">
        <v>5</v>
      </c>
      <c r="S27" s="120">
        <v>2</v>
      </c>
      <c r="T27" s="121">
        <f t="shared" si="3"/>
        <v>11</v>
      </c>
      <c r="U27" s="121">
        <f t="shared" si="4"/>
        <v>3</v>
      </c>
      <c r="V27" s="122">
        <v>305</v>
      </c>
      <c r="W27" s="54">
        <f t="shared" si="5"/>
        <v>1594.4444444444446</v>
      </c>
      <c r="X27" s="63">
        <v>291</v>
      </c>
      <c r="Y27" s="61"/>
      <c r="Z27" s="122">
        <v>298</v>
      </c>
      <c r="AA27" s="55">
        <f t="shared" si="6"/>
        <v>0.9770491803278688</v>
      </c>
      <c r="AB27" s="46">
        <v>308</v>
      </c>
      <c r="AC27" s="65">
        <v>2</v>
      </c>
      <c r="AD27" s="125">
        <f t="shared" si="7"/>
        <v>10</v>
      </c>
      <c r="AE27" s="65">
        <v>3</v>
      </c>
      <c r="AF27" s="124">
        <v>2</v>
      </c>
      <c r="AG27" s="125">
        <f t="shared" si="8"/>
        <v>14</v>
      </c>
      <c r="AH27" s="125">
        <f t="shared" si="9"/>
        <v>5</v>
      </c>
      <c r="AI27" s="126">
        <v>303</v>
      </c>
      <c r="AJ27" s="95">
        <f t="shared" si="10"/>
        <v>-1.6233766233766231</v>
      </c>
      <c r="AK27" s="69">
        <v>289</v>
      </c>
      <c r="AL27" s="67"/>
      <c r="AM27" s="126">
        <v>295</v>
      </c>
      <c r="AN27" s="96">
        <f t="shared" si="11"/>
        <v>0.97359735973597361</v>
      </c>
      <c r="AO27" s="46">
        <v>308</v>
      </c>
      <c r="AP27" s="71">
        <v>2</v>
      </c>
      <c r="AQ27" s="128">
        <f t="shared" si="12"/>
        <v>12</v>
      </c>
      <c r="AR27" s="71">
        <v>3</v>
      </c>
      <c r="AS27" s="71"/>
      <c r="AT27" s="128">
        <f t="shared" si="13"/>
        <v>17</v>
      </c>
      <c r="AU27" s="128">
        <f t="shared" si="14"/>
        <v>5</v>
      </c>
      <c r="AV27" s="129">
        <v>303</v>
      </c>
      <c r="AW27" s="115">
        <f t="shared" si="15"/>
        <v>-1.6233766233766231</v>
      </c>
      <c r="AX27" s="128">
        <v>288</v>
      </c>
      <c r="AY27" s="113"/>
      <c r="AZ27" s="129">
        <v>293</v>
      </c>
      <c r="BA27" s="114">
        <f t="shared" si="16"/>
        <v>0.96699669966996704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91">
        <v>467</v>
      </c>
      <c r="F28" s="49">
        <v>11</v>
      </c>
      <c r="G28" s="98">
        <v>4</v>
      </c>
      <c r="H28" s="49"/>
      <c r="I28" s="98">
        <v>471</v>
      </c>
      <c r="J28" s="100">
        <f t="shared" si="0"/>
        <v>0.85653104925053536</v>
      </c>
      <c r="K28" s="51">
        <v>443</v>
      </c>
      <c r="L28" s="51"/>
      <c r="M28" s="99">
        <v>464</v>
      </c>
      <c r="N28" s="102">
        <f t="shared" si="1"/>
        <v>0.9851380042462845</v>
      </c>
      <c r="O28" s="91">
        <v>368</v>
      </c>
      <c r="P28" s="120">
        <v>9</v>
      </c>
      <c r="Q28" s="121">
        <f t="shared" si="2"/>
        <v>20</v>
      </c>
      <c r="R28" s="120">
        <v>4</v>
      </c>
      <c r="S28" s="120"/>
      <c r="T28" s="121">
        <f t="shared" si="3"/>
        <v>8</v>
      </c>
      <c r="U28" s="121">
        <f t="shared" si="4"/>
        <v>0</v>
      </c>
      <c r="V28" s="122">
        <v>475</v>
      </c>
      <c r="W28" s="54">
        <f t="shared" si="5"/>
        <v>29.076086956521742</v>
      </c>
      <c r="X28" s="63">
        <v>448</v>
      </c>
      <c r="Y28" s="61"/>
      <c r="Z28" s="122">
        <v>468</v>
      </c>
      <c r="AA28" s="55">
        <f t="shared" si="6"/>
        <v>0.98526315789473684</v>
      </c>
      <c r="AB28" s="46">
        <v>464</v>
      </c>
      <c r="AC28" s="65">
        <v>6</v>
      </c>
      <c r="AD28" s="125">
        <f t="shared" si="7"/>
        <v>26</v>
      </c>
      <c r="AE28" s="65">
        <v>6</v>
      </c>
      <c r="AF28" s="124">
        <v>3</v>
      </c>
      <c r="AG28" s="125">
        <f t="shared" si="8"/>
        <v>14</v>
      </c>
      <c r="AH28" s="125">
        <f t="shared" si="9"/>
        <v>3</v>
      </c>
      <c r="AI28" s="126">
        <v>475</v>
      </c>
      <c r="AJ28" s="95">
        <f t="shared" si="10"/>
        <v>2.3706896551724137</v>
      </c>
      <c r="AK28" s="69">
        <v>447</v>
      </c>
      <c r="AL28" s="67"/>
      <c r="AM28" s="126">
        <v>471</v>
      </c>
      <c r="AN28" s="96">
        <f t="shared" si="11"/>
        <v>0.991578947368421</v>
      </c>
      <c r="AO28" s="46">
        <v>463</v>
      </c>
      <c r="AP28" s="71">
        <v>6</v>
      </c>
      <c r="AQ28" s="128">
        <f t="shared" si="12"/>
        <v>32</v>
      </c>
      <c r="AR28" s="71">
        <v>3</v>
      </c>
      <c r="AS28" s="71">
        <v>1</v>
      </c>
      <c r="AT28" s="128">
        <f t="shared" si="13"/>
        <v>17</v>
      </c>
      <c r="AU28" s="128">
        <f t="shared" si="14"/>
        <v>4</v>
      </c>
      <c r="AV28" s="129">
        <v>478</v>
      </c>
      <c r="AW28" s="115">
        <f t="shared" si="15"/>
        <v>3.2397408207343417</v>
      </c>
      <c r="AX28" s="128">
        <v>447</v>
      </c>
      <c r="AY28" s="113"/>
      <c r="AZ28" s="129">
        <v>474</v>
      </c>
      <c r="BA28" s="114">
        <f t="shared" si="16"/>
        <v>0.99163179916317989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91">
        <v>311</v>
      </c>
      <c r="F29" s="49">
        <v>6</v>
      </c>
      <c r="G29" s="98">
        <v>5</v>
      </c>
      <c r="H29" s="49">
        <v>1</v>
      </c>
      <c r="I29" s="98">
        <v>328</v>
      </c>
      <c r="J29" s="100">
        <f t="shared" si="0"/>
        <v>5.4662379421221869</v>
      </c>
      <c r="K29" s="51">
        <v>275</v>
      </c>
      <c r="L29" s="51"/>
      <c r="M29" s="99">
        <v>328</v>
      </c>
      <c r="N29" s="102">
        <f t="shared" si="1"/>
        <v>1</v>
      </c>
      <c r="O29" s="91">
        <v>187</v>
      </c>
      <c r="P29" s="120">
        <v>8</v>
      </c>
      <c r="Q29" s="121">
        <f t="shared" si="2"/>
        <v>14</v>
      </c>
      <c r="R29" s="120">
        <v>3</v>
      </c>
      <c r="S29" s="120"/>
      <c r="T29" s="121">
        <f t="shared" si="3"/>
        <v>8</v>
      </c>
      <c r="U29" s="121">
        <f t="shared" si="4"/>
        <v>1</v>
      </c>
      <c r="V29" s="122">
        <v>333</v>
      </c>
      <c r="W29" s="54">
        <f t="shared" si="5"/>
        <v>78.074866310160431</v>
      </c>
      <c r="X29" s="63">
        <v>280</v>
      </c>
      <c r="Y29" s="61"/>
      <c r="Z29" s="122">
        <v>333</v>
      </c>
      <c r="AA29" s="55">
        <f t="shared" si="6"/>
        <v>1</v>
      </c>
      <c r="AB29" s="46">
        <v>319</v>
      </c>
      <c r="AC29" s="65">
        <v>3</v>
      </c>
      <c r="AD29" s="125">
        <f t="shared" si="7"/>
        <v>17</v>
      </c>
      <c r="AE29" s="65">
        <v>5</v>
      </c>
      <c r="AF29" s="124">
        <v>1</v>
      </c>
      <c r="AG29" s="125">
        <f t="shared" si="8"/>
        <v>13</v>
      </c>
      <c r="AH29" s="125">
        <f t="shared" si="9"/>
        <v>2</v>
      </c>
      <c r="AI29" s="126">
        <v>328</v>
      </c>
      <c r="AJ29" s="95">
        <f t="shared" si="10"/>
        <v>2.8213166144200628</v>
      </c>
      <c r="AK29" s="69">
        <v>278</v>
      </c>
      <c r="AL29" s="67"/>
      <c r="AM29" s="126">
        <v>328</v>
      </c>
      <c r="AN29" s="96">
        <f t="shared" si="11"/>
        <v>1</v>
      </c>
      <c r="AO29" s="46">
        <v>327</v>
      </c>
      <c r="AP29" s="71">
        <v>3</v>
      </c>
      <c r="AQ29" s="128">
        <f t="shared" si="12"/>
        <v>20</v>
      </c>
      <c r="AR29" s="71">
        <v>1</v>
      </c>
      <c r="AS29" s="71">
        <v>1</v>
      </c>
      <c r="AT29" s="128">
        <f t="shared" si="13"/>
        <v>14</v>
      </c>
      <c r="AU29" s="128">
        <f t="shared" si="14"/>
        <v>3</v>
      </c>
      <c r="AV29" s="129">
        <v>328</v>
      </c>
      <c r="AW29" s="115">
        <f t="shared" si="15"/>
        <v>0.3058103975535168</v>
      </c>
      <c r="AX29" s="128">
        <v>277</v>
      </c>
      <c r="AY29" s="73"/>
      <c r="AZ29" s="129">
        <v>327</v>
      </c>
      <c r="BA29" s="114">
        <f t="shared" si="16"/>
        <v>0.99695121951219512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91">
        <v>643</v>
      </c>
      <c r="F30" s="49">
        <v>7</v>
      </c>
      <c r="G30" s="98">
        <v>5</v>
      </c>
      <c r="H30" s="49">
        <v>1</v>
      </c>
      <c r="I30" s="98">
        <v>630</v>
      </c>
      <c r="J30" s="100">
        <f t="shared" si="0"/>
        <v>-2.0217729393468118</v>
      </c>
      <c r="K30" s="51">
        <v>615</v>
      </c>
      <c r="L30" s="51"/>
      <c r="M30" s="99">
        <v>630</v>
      </c>
      <c r="N30" s="102">
        <f t="shared" si="1"/>
        <v>1</v>
      </c>
      <c r="O30" s="91">
        <v>268</v>
      </c>
      <c r="P30" s="120">
        <v>2</v>
      </c>
      <c r="Q30" s="121">
        <f t="shared" si="2"/>
        <v>9</v>
      </c>
      <c r="R30" s="120">
        <v>3</v>
      </c>
      <c r="S30" s="120"/>
      <c r="T30" s="121">
        <f t="shared" si="3"/>
        <v>8</v>
      </c>
      <c r="U30" s="121">
        <f t="shared" si="4"/>
        <v>1</v>
      </c>
      <c r="V30" s="122">
        <v>629</v>
      </c>
      <c r="W30" s="54">
        <f t="shared" si="5"/>
        <v>134.70149253731341</v>
      </c>
      <c r="X30" s="63">
        <v>615</v>
      </c>
      <c r="Y30" s="61"/>
      <c r="Z30" s="122">
        <v>629</v>
      </c>
      <c r="AA30" s="55">
        <f t="shared" si="6"/>
        <v>1</v>
      </c>
      <c r="AB30" s="46">
        <v>637</v>
      </c>
      <c r="AC30" s="65">
        <v>3</v>
      </c>
      <c r="AD30" s="125">
        <f t="shared" si="7"/>
        <v>12</v>
      </c>
      <c r="AE30" s="65">
        <v>2</v>
      </c>
      <c r="AF30" s="124">
        <v>1</v>
      </c>
      <c r="AG30" s="125">
        <f t="shared" si="8"/>
        <v>10</v>
      </c>
      <c r="AH30" s="125">
        <f t="shared" si="9"/>
        <v>2</v>
      </c>
      <c r="AI30" s="126">
        <v>631</v>
      </c>
      <c r="AJ30" s="95">
        <f t="shared" si="10"/>
        <v>-0.9419152276295133</v>
      </c>
      <c r="AK30" s="69">
        <v>617</v>
      </c>
      <c r="AL30" s="67"/>
      <c r="AM30" s="126">
        <v>630</v>
      </c>
      <c r="AN30" s="96">
        <f t="shared" si="11"/>
        <v>0.99841521394611732</v>
      </c>
      <c r="AO30" s="46">
        <v>628</v>
      </c>
      <c r="AP30" s="71">
        <v>5</v>
      </c>
      <c r="AQ30" s="128">
        <f t="shared" si="12"/>
        <v>17</v>
      </c>
      <c r="AR30" s="71">
        <v>5</v>
      </c>
      <c r="AS30" s="71">
        <v>1</v>
      </c>
      <c r="AT30" s="128">
        <f t="shared" si="13"/>
        <v>15</v>
      </c>
      <c r="AU30" s="128">
        <f t="shared" si="14"/>
        <v>3</v>
      </c>
      <c r="AV30" s="129">
        <v>631</v>
      </c>
      <c r="AW30" s="115">
        <f t="shared" si="15"/>
        <v>0.47770700636942676</v>
      </c>
      <c r="AX30" s="128">
        <v>615</v>
      </c>
      <c r="AY30" s="73"/>
      <c r="AZ30" s="129">
        <v>629</v>
      </c>
      <c r="BA30" s="114">
        <f t="shared" si="16"/>
        <v>0.99683042789223453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91">
        <v>152</v>
      </c>
      <c r="F31" s="49">
        <v>2</v>
      </c>
      <c r="G31" s="98">
        <v>1</v>
      </c>
      <c r="H31" s="49"/>
      <c r="I31" s="98">
        <v>153</v>
      </c>
      <c r="J31" s="100">
        <f t="shared" si="0"/>
        <v>0.6578947368421052</v>
      </c>
      <c r="K31" s="51">
        <v>146</v>
      </c>
      <c r="L31" s="51"/>
      <c r="M31" s="99">
        <v>153</v>
      </c>
      <c r="N31" s="102">
        <f t="shared" si="1"/>
        <v>1</v>
      </c>
      <c r="O31" s="91">
        <v>500</v>
      </c>
      <c r="P31" s="120">
        <v>1</v>
      </c>
      <c r="Q31" s="121">
        <f t="shared" si="2"/>
        <v>3</v>
      </c>
      <c r="R31" s="120">
        <v>2</v>
      </c>
      <c r="S31" s="120">
        <v>1</v>
      </c>
      <c r="T31" s="121">
        <f t="shared" si="3"/>
        <v>3</v>
      </c>
      <c r="U31" s="121">
        <f t="shared" si="4"/>
        <v>1</v>
      </c>
      <c r="V31" s="122">
        <v>152</v>
      </c>
      <c r="W31" s="54">
        <f t="shared" si="5"/>
        <v>-69.599999999999994</v>
      </c>
      <c r="X31" s="63">
        <v>145</v>
      </c>
      <c r="Y31" s="61"/>
      <c r="Z31" s="122">
        <v>152</v>
      </c>
      <c r="AA31" s="55">
        <f t="shared" si="6"/>
        <v>1</v>
      </c>
      <c r="AB31" s="46">
        <v>155</v>
      </c>
      <c r="AC31" s="65"/>
      <c r="AD31" s="125">
        <f t="shared" si="7"/>
        <v>3</v>
      </c>
      <c r="AE31" s="65">
        <v>2</v>
      </c>
      <c r="AF31" s="124"/>
      <c r="AG31" s="125">
        <f t="shared" si="8"/>
        <v>5</v>
      </c>
      <c r="AH31" s="125">
        <f t="shared" si="9"/>
        <v>1</v>
      </c>
      <c r="AI31" s="126">
        <v>150</v>
      </c>
      <c r="AJ31" s="95">
        <f t="shared" si="10"/>
        <v>-3.225806451612903</v>
      </c>
      <c r="AK31" s="69">
        <v>143</v>
      </c>
      <c r="AL31" s="67"/>
      <c r="AM31" s="126">
        <v>150</v>
      </c>
      <c r="AN31" s="96">
        <f t="shared" si="11"/>
        <v>1</v>
      </c>
      <c r="AO31" s="46">
        <v>151</v>
      </c>
      <c r="AP31" s="71"/>
      <c r="AQ31" s="128">
        <f t="shared" si="12"/>
        <v>3</v>
      </c>
      <c r="AR31" s="71">
        <v>3</v>
      </c>
      <c r="AS31" s="71">
        <v>2</v>
      </c>
      <c r="AT31" s="128">
        <f t="shared" si="13"/>
        <v>8</v>
      </c>
      <c r="AU31" s="128">
        <f t="shared" si="14"/>
        <v>3</v>
      </c>
      <c r="AV31" s="129">
        <v>147</v>
      </c>
      <c r="AW31" s="115">
        <f t="shared" si="15"/>
        <v>-2.6490066225165565</v>
      </c>
      <c r="AX31" s="128">
        <v>141</v>
      </c>
      <c r="AY31" s="73"/>
      <c r="AZ31" s="129">
        <v>147</v>
      </c>
      <c r="BA31" s="114">
        <f t="shared" si="16"/>
        <v>1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91">
        <v>98</v>
      </c>
      <c r="F32" s="49">
        <v>1</v>
      </c>
      <c r="G32" s="49">
        <v>2</v>
      </c>
      <c r="H32" s="49"/>
      <c r="I32" s="98">
        <v>97</v>
      </c>
      <c r="J32" s="100">
        <f t="shared" si="0"/>
        <v>-1.0204081632653061</v>
      </c>
      <c r="K32" s="51">
        <v>84</v>
      </c>
      <c r="L32" s="51"/>
      <c r="M32" s="99">
        <v>97</v>
      </c>
      <c r="N32" s="102">
        <f t="shared" si="1"/>
        <v>1</v>
      </c>
      <c r="O32" s="91">
        <v>169</v>
      </c>
      <c r="P32" s="120"/>
      <c r="Q32" s="121">
        <f t="shared" si="2"/>
        <v>1</v>
      </c>
      <c r="R32" s="120">
        <v>3</v>
      </c>
      <c r="S32" s="120">
        <v>1</v>
      </c>
      <c r="T32" s="121">
        <f t="shared" si="3"/>
        <v>5</v>
      </c>
      <c r="U32" s="121">
        <f t="shared" si="4"/>
        <v>1</v>
      </c>
      <c r="V32" s="122">
        <v>93</v>
      </c>
      <c r="W32" s="54">
        <f t="shared" si="5"/>
        <v>-44.970414201183431</v>
      </c>
      <c r="X32" s="63">
        <v>81</v>
      </c>
      <c r="Y32" s="61"/>
      <c r="Z32" s="122">
        <v>93</v>
      </c>
      <c r="AA32" s="55">
        <f t="shared" si="6"/>
        <v>1</v>
      </c>
      <c r="AB32" s="46">
        <v>99</v>
      </c>
      <c r="AC32" s="65">
        <v>3</v>
      </c>
      <c r="AD32" s="125">
        <f t="shared" si="7"/>
        <v>4</v>
      </c>
      <c r="AE32" s="65"/>
      <c r="AF32" s="124"/>
      <c r="AG32" s="125">
        <f t="shared" si="8"/>
        <v>5</v>
      </c>
      <c r="AH32" s="125">
        <f t="shared" si="9"/>
        <v>1</v>
      </c>
      <c r="AI32" s="126">
        <v>97</v>
      </c>
      <c r="AJ32" s="95">
        <f t="shared" si="10"/>
        <v>-2.0202020202020203</v>
      </c>
      <c r="AK32" s="69">
        <v>84</v>
      </c>
      <c r="AL32" s="67"/>
      <c r="AM32" s="126">
        <v>97</v>
      </c>
      <c r="AN32" s="96">
        <f t="shared" si="11"/>
        <v>1</v>
      </c>
      <c r="AO32" s="46">
        <v>99</v>
      </c>
      <c r="AP32" s="71"/>
      <c r="AQ32" s="128">
        <f t="shared" si="12"/>
        <v>4</v>
      </c>
      <c r="AR32" s="71"/>
      <c r="AS32" s="71"/>
      <c r="AT32" s="128">
        <f t="shared" si="13"/>
        <v>5</v>
      </c>
      <c r="AU32" s="128">
        <f t="shared" si="14"/>
        <v>1</v>
      </c>
      <c r="AV32" s="129">
        <v>98</v>
      </c>
      <c r="AW32" s="115">
        <f t="shared" si="15"/>
        <v>-1.0101010101010102</v>
      </c>
      <c r="AX32" s="128">
        <v>84</v>
      </c>
      <c r="AY32" s="73"/>
      <c r="AZ32" s="129">
        <v>98</v>
      </c>
      <c r="BA32" s="114">
        <f t="shared" si="16"/>
        <v>1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91">
        <v>500</v>
      </c>
      <c r="F33" s="98">
        <v>8</v>
      </c>
      <c r="G33" s="98">
        <v>6</v>
      </c>
      <c r="H33" s="49"/>
      <c r="I33" s="98">
        <v>498</v>
      </c>
      <c r="J33" s="100">
        <f t="shared" si="0"/>
        <v>-0.4</v>
      </c>
      <c r="K33" s="51">
        <v>481</v>
      </c>
      <c r="L33" s="51"/>
      <c r="M33" s="99">
        <v>497</v>
      </c>
      <c r="N33" s="102">
        <f t="shared" si="1"/>
        <v>0.99799196787148592</v>
      </c>
      <c r="O33" s="91">
        <v>1793</v>
      </c>
      <c r="P33" s="120">
        <v>6</v>
      </c>
      <c r="Q33" s="121">
        <f t="shared" si="2"/>
        <v>14</v>
      </c>
      <c r="R33" s="120">
        <v>2</v>
      </c>
      <c r="S33" s="120">
        <v>1</v>
      </c>
      <c r="T33" s="121">
        <f t="shared" si="3"/>
        <v>8</v>
      </c>
      <c r="U33" s="121">
        <f t="shared" si="4"/>
        <v>1</v>
      </c>
      <c r="V33" s="122">
        <v>501</v>
      </c>
      <c r="W33" s="54">
        <f t="shared" si="5"/>
        <v>-72.058003346346894</v>
      </c>
      <c r="X33" s="63">
        <v>484</v>
      </c>
      <c r="Y33" s="61"/>
      <c r="Z33" s="122">
        <v>500</v>
      </c>
      <c r="AA33" s="55">
        <f t="shared" si="6"/>
        <v>0.99800399201596801</v>
      </c>
      <c r="AB33" s="46">
        <v>502</v>
      </c>
      <c r="AC33" s="65">
        <v>1</v>
      </c>
      <c r="AD33" s="125">
        <f t="shared" si="7"/>
        <v>15</v>
      </c>
      <c r="AE33" s="65">
        <v>4</v>
      </c>
      <c r="AF33" s="124">
        <v>1</v>
      </c>
      <c r="AG33" s="125">
        <f t="shared" si="8"/>
        <v>12</v>
      </c>
      <c r="AH33" s="125">
        <f t="shared" si="9"/>
        <v>2</v>
      </c>
      <c r="AI33" s="126">
        <v>497</v>
      </c>
      <c r="AJ33" s="95">
        <f t="shared" si="10"/>
        <v>-0.99601593625498008</v>
      </c>
      <c r="AK33" s="69">
        <v>481</v>
      </c>
      <c r="AL33" s="67"/>
      <c r="AM33" s="126">
        <v>496</v>
      </c>
      <c r="AN33" s="96">
        <f t="shared" si="11"/>
        <v>0.99798792756539234</v>
      </c>
      <c r="AO33" s="46">
        <v>497</v>
      </c>
      <c r="AP33" s="71">
        <v>4</v>
      </c>
      <c r="AQ33" s="128">
        <f t="shared" si="12"/>
        <v>19</v>
      </c>
      <c r="AR33" s="71">
        <v>4</v>
      </c>
      <c r="AS33" s="71"/>
      <c r="AT33" s="128">
        <f t="shared" si="13"/>
        <v>16</v>
      </c>
      <c r="AU33" s="128">
        <f t="shared" si="14"/>
        <v>2</v>
      </c>
      <c r="AV33" s="129">
        <v>497</v>
      </c>
      <c r="AW33" s="115">
        <f t="shared" si="15"/>
        <v>0</v>
      </c>
      <c r="AX33" s="128">
        <v>475</v>
      </c>
      <c r="AY33" s="113"/>
      <c r="AZ33" s="129">
        <v>490</v>
      </c>
      <c r="BA33" s="114">
        <f t="shared" si="16"/>
        <v>0.9859154929577465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91">
        <v>212</v>
      </c>
      <c r="F34" s="98">
        <v>10</v>
      </c>
      <c r="G34" s="98">
        <v>2</v>
      </c>
      <c r="H34" s="49"/>
      <c r="I34" s="98">
        <v>221</v>
      </c>
      <c r="J34" s="100">
        <f t="shared" si="0"/>
        <v>4.2452830188679247</v>
      </c>
      <c r="K34" s="51">
        <v>132</v>
      </c>
      <c r="L34" s="51"/>
      <c r="M34" s="99">
        <v>220</v>
      </c>
      <c r="N34" s="102">
        <f t="shared" si="1"/>
        <v>0.99547511312217196</v>
      </c>
      <c r="O34" s="91">
        <v>519</v>
      </c>
      <c r="P34" s="120">
        <v>6</v>
      </c>
      <c r="Q34" s="121">
        <f t="shared" si="2"/>
        <v>16</v>
      </c>
      <c r="R34" s="120">
        <v>3</v>
      </c>
      <c r="S34" s="120"/>
      <c r="T34" s="121">
        <f t="shared" si="3"/>
        <v>5</v>
      </c>
      <c r="U34" s="121">
        <f t="shared" si="4"/>
        <v>0</v>
      </c>
      <c r="V34" s="122">
        <v>222</v>
      </c>
      <c r="W34" s="54">
        <f t="shared" si="5"/>
        <v>-57.225433526011557</v>
      </c>
      <c r="X34" s="63">
        <v>128</v>
      </c>
      <c r="Y34" s="61"/>
      <c r="Z34" s="122">
        <v>222</v>
      </c>
      <c r="AA34" s="55">
        <f t="shared" si="6"/>
        <v>1</v>
      </c>
      <c r="AB34" s="46">
        <v>210</v>
      </c>
      <c r="AC34" s="65">
        <v>5</v>
      </c>
      <c r="AD34" s="125">
        <f t="shared" si="7"/>
        <v>21</v>
      </c>
      <c r="AE34" s="65">
        <v>8</v>
      </c>
      <c r="AF34" s="124">
        <v>2</v>
      </c>
      <c r="AG34" s="125">
        <f t="shared" si="8"/>
        <v>13</v>
      </c>
      <c r="AH34" s="125">
        <f t="shared" si="9"/>
        <v>2</v>
      </c>
      <c r="AI34" s="126">
        <v>215</v>
      </c>
      <c r="AJ34" s="95">
        <f t="shared" si="10"/>
        <v>2.3809523809523809</v>
      </c>
      <c r="AK34" s="69">
        <v>124</v>
      </c>
      <c r="AL34" s="67"/>
      <c r="AM34" s="126">
        <v>215</v>
      </c>
      <c r="AN34" s="96">
        <f t="shared" si="11"/>
        <v>1</v>
      </c>
      <c r="AO34" s="46">
        <v>213</v>
      </c>
      <c r="AP34" s="71">
        <v>5</v>
      </c>
      <c r="AQ34" s="128">
        <f t="shared" si="12"/>
        <v>26</v>
      </c>
      <c r="AR34" s="71">
        <v>8</v>
      </c>
      <c r="AS34" s="71">
        <v>2</v>
      </c>
      <c r="AT34" s="128">
        <f t="shared" si="13"/>
        <v>21</v>
      </c>
      <c r="AU34" s="128">
        <f t="shared" si="14"/>
        <v>4</v>
      </c>
      <c r="AV34" s="129">
        <v>211</v>
      </c>
      <c r="AW34" s="115">
        <f t="shared" si="15"/>
        <v>-0.93896713615023475</v>
      </c>
      <c r="AX34" s="128">
        <v>123</v>
      </c>
      <c r="AY34" s="73"/>
      <c r="AZ34" s="129">
        <v>211</v>
      </c>
      <c r="BA34" s="114">
        <f t="shared" si="16"/>
        <v>1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91">
        <v>571</v>
      </c>
      <c r="F35" s="98">
        <v>8</v>
      </c>
      <c r="G35" s="98">
        <v>4</v>
      </c>
      <c r="H35" s="49"/>
      <c r="I35" s="98">
        <v>564</v>
      </c>
      <c r="J35" s="100">
        <f t="shared" si="0"/>
        <v>-1.2259194395796849</v>
      </c>
      <c r="K35" s="51">
        <v>547</v>
      </c>
      <c r="L35" s="51"/>
      <c r="M35" s="99">
        <v>540</v>
      </c>
      <c r="N35" s="102">
        <f t="shared" si="1"/>
        <v>0.95744680851063835</v>
      </c>
      <c r="O35" s="91">
        <v>42</v>
      </c>
      <c r="P35" s="120">
        <v>5</v>
      </c>
      <c r="Q35" s="121">
        <f t="shared" si="2"/>
        <v>13</v>
      </c>
      <c r="R35" s="120">
        <v>5</v>
      </c>
      <c r="S35" s="120"/>
      <c r="T35" s="121">
        <f t="shared" si="3"/>
        <v>9</v>
      </c>
      <c r="U35" s="121">
        <f t="shared" si="4"/>
        <v>0</v>
      </c>
      <c r="V35" s="122">
        <v>563</v>
      </c>
      <c r="W35" s="54">
        <f t="shared" si="5"/>
        <v>1240.4761904761906</v>
      </c>
      <c r="X35" s="63">
        <v>544</v>
      </c>
      <c r="Y35" s="61"/>
      <c r="Z35" s="122">
        <v>543</v>
      </c>
      <c r="AA35" s="55">
        <f t="shared" si="6"/>
        <v>0.96447602131438726</v>
      </c>
      <c r="AB35" s="46">
        <v>565</v>
      </c>
      <c r="AC35" s="65">
        <v>2</v>
      </c>
      <c r="AD35" s="125">
        <f t="shared" si="7"/>
        <v>15</v>
      </c>
      <c r="AE35" s="65">
        <v>5</v>
      </c>
      <c r="AF35" s="124"/>
      <c r="AG35" s="125">
        <f t="shared" si="8"/>
        <v>14</v>
      </c>
      <c r="AH35" s="125">
        <f t="shared" si="9"/>
        <v>0</v>
      </c>
      <c r="AI35" s="126">
        <v>560</v>
      </c>
      <c r="AJ35" s="95">
        <f t="shared" si="10"/>
        <v>-0.88495575221238942</v>
      </c>
      <c r="AK35" s="69">
        <v>541</v>
      </c>
      <c r="AL35" s="67"/>
      <c r="AM35" s="126">
        <v>543</v>
      </c>
      <c r="AN35" s="96">
        <f t="shared" si="11"/>
        <v>0.96964285714285714</v>
      </c>
      <c r="AO35" s="46">
        <v>560</v>
      </c>
      <c r="AP35" s="71">
        <v>1</v>
      </c>
      <c r="AQ35" s="128">
        <f t="shared" si="12"/>
        <v>16</v>
      </c>
      <c r="AR35" s="71">
        <v>3</v>
      </c>
      <c r="AS35" s="71">
        <v>1</v>
      </c>
      <c r="AT35" s="128">
        <f t="shared" si="13"/>
        <v>17</v>
      </c>
      <c r="AU35" s="128">
        <f t="shared" si="14"/>
        <v>1</v>
      </c>
      <c r="AV35" s="129">
        <v>557</v>
      </c>
      <c r="AW35" s="115">
        <f t="shared" si="15"/>
        <v>-0.5357142857142857</v>
      </c>
      <c r="AX35" s="128">
        <v>537</v>
      </c>
      <c r="AY35" s="73"/>
      <c r="AZ35" s="129">
        <v>542</v>
      </c>
      <c r="BA35" s="114">
        <f t="shared" si="16"/>
        <v>0.97307001795332138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91">
        <v>314</v>
      </c>
      <c r="F36" s="98">
        <v>2</v>
      </c>
      <c r="G36" s="98">
        <v>2</v>
      </c>
      <c r="H36" s="49"/>
      <c r="I36" s="98">
        <v>302</v>
      </c>
      <c r="J36" s="100">
        <f t="shared" si="0"/>
        <v>-3.8216560509554141</v>
      </c>
      <c r="K36" s="51">
        <v>294</v>
      </c>
      <c r="L36" s="51"/>
      <c r="M36" s="99">
        <v>299</v>
      </c>
      <c r="N36" s="102">
        <f t="shared" si="1"/>
        <v>0.99006622516556286</v>
      </c>
      <c r="O36" s="91">
        <v>252</v>
      </c>
      <c r="P36" s="120">
        <v>7</v>
      </c>
      <c r="Q36" s="121">
        <f t="shared" si="2"/>
        <v>9</v>
      </c>
      <c r="R36" s="120">
        <v>2</v>
      </c>
      <c r="S36" s="120"/>
      <c r="T36" s="121">
        <f t="shared" si="3"/>
        <v>4</v>
      </c>
      <c r="U36" s="121">
        <f t="shared" si="4"/>
        <v>0</v>
      </c>
      <c r="V36" s="122">
        <v>305</v>
      </c>
      <c r="W36" s="54">
        <f t="shared" si="5"/>
        <v>21.031746031746032</v>
      </c>
      <c r="X36" s="63">
        <v>295</v>
      </c>
      <c r="Y36" s="61"/>
      <c r="Z36" s="122">
        <v>301</v>
      </c>
      <c r="AA36" s="55">
        <f t="shared" si="6"/>
        <v>0.9868852459016394</v>
      </c>
      <c r="AB36" s="46">
        <v>310</v>
      </c>
      <c r="AC36" s="65">
        <v>5</v>
      </c>
      <c r="AD36" s="125">
        <f t="shared" si="7"/>
        <v>14</v>
      </c>
      <c r="AE36" s="65"/>
      <c r="AF36" s="124"/>
      <c r="AG36" s="125">
        <f t="shared" si="8"/>
        <v>4</v>
      </c>
      <c r="AH36" s="125">
        <f t="shared" si="9"/>
        <v>0</v>
      </c>
      <c r="AI36" s="126">
        <v>308</v>
      </c>
      <c r="AJ36" s="95">
        <f t="shared" si="10"/>
        <v>-0.64516129032258063</v>
      </c>
      <c r="AK36" s="69">
        <v>298</v>
      </c>
      <c r="AL36" s="67"/>
      <c r="AM36" s="126">
        <v>306</v>
      </c>
      <c r="AN36" s="96">
        <f t="shared" si="11"/>
        <v>0.99350649350649356</v>
      </c>
      <c r="AO36" s="46">
        <v>302</v>
      </c>
      <c r="AP36" s="71">
        <v>1</v>
      </c>
      <c r="AQ36" s="128">
        <f t="shared" si="12"/>
        <v>15</v>
      </c>
      <c r="AR36" s="71">
        <v>5</v>
      </c>
      <c r="AS36" s="71"/>
      <c r="AT36" s="128">
        <f t="shared" si="13"/>
        <v>9</v>
      </c>
      <c r="AU36" s="128">
        <f t="shared" si="14"/>
        <v>0</v>
      </c>
      <c r="AV36" s="129">
        <v>303</v>
      </c>
      <c r="AW36" s="115">
        <f t="shared" si="15"/>
        <v>0.33112582781456956</v>
      </c>
      <c r="AX36" s="128">
        <v>294</v>
      </c>
      <c r="AY36" s="73"/>
      <c r="AZ36" s="129">
        <v>301</v>
      </c>
      <c r="BA36" s="114">
        <f t="shared" si="16"/>
        <v>0.99339933993399343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91">
        <v>461</v>
      </c>
      <c r="F37" s="98">
        <v>7</v>
      </c>
      <c r="G37" s="98">
        <v>4</v>
      </c>
      <c r="H37" s="49"/>
      <c r="I37" s="98">
        <v>466</v>
      </c>
      <c r="J37" s="100">
        <f t="shared" si="0"/>
        <v>1.0845986984815619</v>
      </c>
      <c r="K37" s="51">
        <v>426</v>
      </c>
      <c r="L37" s="51"/>
      <c r="M37" s="99">
        <v>459</v>
      </c>
      <c r="N37" s="102">
        <f t="shared" si="1"/>
        <v>0.98497854077253222</v>
      </c>
      <c r="O37" s="91">
        <v>194</v>
      </c>
      <c r="P37" s="120">
        <v>2</v>
      </c>
      <c r="Q37" s="121">
        <f t="shared" si="2"/>
        <v>9</v>
      </c>
      <c r="R37" s="120">
        <v>3</v>
      </c>
      <c r="S37" s="120">
        <v>1</v>
      </c>
      <c r="T37" s="121">
        <f t="shared" si="3"/>
        <v>7</v>
      </c>
      <c r="U37" s="121">
        <f t="shared" si="4"/>
        <v>1</v>
      </c>
      <c r="V37" s="122">
        <v>463</v>
      </c>
      <c r="W37" s="54">
        <f t="shared" si="5"/>
        <v>138.65979381443299</v>
      </c>
      <c r="X37" s="63">
        <v>424</v>
      </c>
      <c r="Y37" s="61"/>
      <c r="Z37" s="122">
        <v>456</v>
      </c>
      <c r="AA37" s="55">
        <f t="shared" si="6"/>
        <v>0.98488120950323976</v>
      </c>
      <c r="AB37" s="46">
        <v>471</v>
      </c>
      <c r="AC37" s="65">
        <v>6</v>
      </c>
      <c r="AD37" s="125">
        <f t="shared" si="7"/>
        <v>15</v>
      </c>
      <c r="AE37" s="65">
        <v>2</v>
      </c>
      <c r="AF37" s="124"/>
      <c r="AG37" s="125">
        <f t="shared" si="8"/>
        <v>9</v>
      </c>
      <c r="AH37" s="125">
        <f t="shared" si="9"/>
        <v>1</v>
      </c>
      <c r="AI37" s="126">
        <v>467</v>
      </c>
      <c r="AJ37" s="95">
        <f t="shared" si="10"/>
        <v>-0.84925690021231426</v>
      </c>
      <c r="AK37" s="69">
        <v>425</v>
      </c>
      <c r="AL37" s="67"/>
      <c r="AM37" s="126">
        <v>459</v>
      </c>
      <c r="AN37" s="96">
        <f t="shared" si="11"/>
        <v>0.98286937901498928</v>
      </c>
      <c r="AO37" s="46">
        <v>466</v>
      </c>
      <c r="AP37" s="71">
        <v>3</v>
      </c>
      <c r="AQ37" s="128">
        <f t="shared" si="12"/>
        <v>18</v>
      </c>
      <c r="AR37" s="71">
        <v>6</v>
      </c>
      <c r="AS37" s="71">
        <v>3</v>
      </c>
      <c r="AT37" s="128">
        <f t="shared" si="13"/>
        <v>15</v>
      </c>
      <c r="AU37" s="128">
        <f t="shared" si="14"/>
        <v>4</v>
      </c>
      <c r="AV37" s="129">
        <v>466</v>
      </c>
      <c r="AW37" s="115">
        <f t="shared" si="15"/>
        <v>0</v>
      </c>
      <c r="AX37" s="128">
        <v>425</v>
      </c>
      <c r="AY37" s="113"/>
      <c r="AZ37" s="129">
        <v>459</v>
      </c>
      <c r="BA37" s="114">
        <f t="shared" si="16"/>
        <v>0.98497854077253222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91">
        <v>409</v>
      </c>
      <c r="F38" s="98">
        <v>2</v>
      </c>
      <c r="G38" s="98">
        <v>2</v>
      </c>
      <c r="H38" s="49"/>
      <c r="I38" s="98">
        <v>405</v>
      </c>
      <c r="J38" s="100">
        <f t="shared" si="0"/>
        <v>-0.97799511002444983</v>
      </c>
      <c r="K38" s="51">
        <v>396</v>
      </c>
      <c r="L38" s="51"/>
      <c r="M38" s="99">
        <v>389</v>
      </c>
      <c r="N38" s="102">
        <f t="shared" si="1"/>
        <v>0.96049382716049381</v>
      </c>
      <c r="O38" s="91">
        <v>365</v>
      </c>
      <c r="P38" s="120">
        <v>1</v>
      </c>
      <c r="Q38" s="121">
        <f t="shared" si="2"/>
        <v>3</v>
      </c>
      <c r="R38" s="120">
        <v>4</v>
      </c>
      <c r="S38" s="120">
        <v>1</v>
      </c>
      <c r="T38" s="121">
        <f t="shared" si="3"/>
        <v>6</v>
      </c>
      <c r="U38" s="121">
        <f t="shared" si="4"/>
        <v>1</v>
      </c>
      <c r="V38" s="122">
        <v>403</v>
      </c>
      <c r="W38" s="54">
        <f t="shared" si="5"/>
        <v>10.41095890410959</v>
      </c>
      <c r="X38" s="63">
        <v>393</v>
      </c>
      <c r="Y38" s="61"/>
      <c r="Z38" s="122">
        <v>390</v>
      </c>
      <c r="AA38" s="55">
        <f t="shared" si="6"/>
        <v>0.967741935483871</v>
      </c>
      <c r="AB38" s="46">
        <v>412</v>
      </c>
      <c r="AC38" s="65">
        <v>4</v>
      </c>
      <c r="AD38" s="125">
        <f t="shared" si="7"/>
        <v>7</v>
      </c>
      <c r="AE38" s="65">
        <v>2</v>
      </c>
      <c r="AF38" s="124"/>
      <c r="AG38" s="125">
        <f t="shared" si="8"/>
        <v>8</v>
      </c>
      <c r="AH38" s="125">
        <f t="shared" si="9"/>
        <v>1</v>
      </c>
      <c r="AI38" s="126">
        <v>406</v>
      </c>
      <c r="AJ38" s="95">
        <f t="shared" si="10"/>
        <v>-1.4563106796116505</v>
      </c>
      <c r="AK38" s="69">
        <v>392</v>
      </c>
      <c r="AL38" s="67"/>
      <c r="AM38" s="126">
        <v>396</v>
      </c>
      <c r="AN38" s="96">
        <f t="shared" si="11"/>
        <v>0.97536945812807885</v>
      </c>
      <c r="AO38" s="46">
        <v>405</v>
      </c>
      <c r="AP38" s="71">
        <v>5</v>
      </c>
      <c r="AQ38" s="128">
        <f t="shared" si="12"/>
        <v>12</v>
      </c>
      <c r="AR38" s="71">
        <v>4</v>
      </c>
      <c r="AS38" s="71">
        <v>1</v>
      </c>
      <c r="AT38" s="128">
        <f t="shared" si="13"/>
        <v>12</v>
      </c>
      <c r="AU38" s="128">
        <f t="shared" si="14"/>
        <v>2</v>
      </c>
      <c r="AV38" s="129">
        <v>406</v>
      </c>
      <c r="AW38" s="115">
        <f t="shared" si="15"/>
        <v>0.24691358024691357</v>
      </c>
      <c r="AX38" s="128">
        <v>392</v>
      </c>
      <c r="AY38" s="113"/>
      <c r="AZ38" s="129">
        <v>397</v>
      </c>
      <c r="BA38" s="114">
        <f t="shared" si="16"/>
        <v>0.97783251231527091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91">
        <v>452</v>
      </c>
      <c r="F39" s="98">
        <v>1</v>
      </c>
      <c r="G39" s="98">
        <v>3</v>
      </c>
      <c r="H39" s="49">
        <v>1</v>
      </c>
      <c r="I39" s="98">
        <v>458</v>
      </c>
      <c r="J39" s="100">
        <f t="shared" si="0"/>
        <v>1.3274336283185841</v>
      </c>
      <c r="K39" s="51">
        <v>442</v>
      </c>
      <c r="L39" s="51"/>
      <c r="M39" s="99">
        <v>448</v>
      </c>
      <c r="N39" s="102">
        <f t="shared" si="1"/>
        <v>0.97816593886462877</v>
      </c>
      <c r="O39" s="91">
        <v>111</v>
      </c>
      <c r="P39" s="120">
        <v>6</v>
      </c>
      <c r="Q39" s="121">
        <f t="shared" si="2"/>
        <v>7</v>
      </c>
      <c r="R39" s="120"/>
      <c r="S39" s="120"/>
      <c r="T39" s="121">
        <f t="shared" si="3"/>
        <v>3</v>
      </c>
      <c r="U39" s="121">
        <f t="shared" si="4"/>
        <v>1</v>
      </c>
      <c r="V39" s="122">
        <v>465</v>
      </c>
      <c r="W39" s="54">
        <f t="shared" si="5"/>
        <v>318.91891891891891</v>
      </c>
      <c r="X39" s="63">
        <v>448</v>
      </c>
      <c r="Y39" s="61"/>
      <c r="Z39" s="122">
        <v>454</v>
      </c>
      <c r="AA39" s="55">
        <f t="shared" si="6"/>
        <v>0.97634408602150535</v>
      </c>
      <c r="AB39" s="46">
        <v>459</v>
      </c>
      <c r="AC39" s="65">
        <v>4</v>
      </c>
      <c r="AD39" s="125">
        <f t="shared" si="7"/>
        <v>11</v>
      </c>
      <c r="AE39" s="65">
        <v>3</v>
      </c>
      <c r="AF39" s="124">
        <v>1</v>
      </c>
      <c r="AG39" s="125">
        <f t="shared" si="8"/>
        <v>6</v>
      </c>
      <c r="AH39" s="125">
        <f t="shared" si="9"/>
        <v>2</v>
      </c>
      <c r="AI39" s="126">
        <v>465</v>
      </c>
      <c r="AJ39" s="95">
        <f t="shared" si="10"/>
        <v>1.3071895424836601</v>
      </c>
      <c r="AK39" s="69">
        <v>449</v>
      </c>
      <c r="AL39" s="67"/>
      <c r="AM39" s="126">
        <v>456</v>
      </c>
      <c r="AN39" s="96">
        <f t="shared" si="11"/>
        <v>0.98064516129032253</v>
      </c>
      <c r="AO39" s="46">
        <v>461</v>
      </c>
      <c r="AP39" s="71">
        <v>5</v>
      </c>
      <c r="AQ39" s="128">
        <f t="shared" si="12"/>
        <v>16</v>
      </c>
      <c r="AR39" s="71">
        <v>5</v>
      </c>
      <c r="AS39" s="71">
        <v>1</v>
      </c>
      <c r="AT39" s="128">
        <f t="shared" si="13"/>
        <v>11</v>
      </c>
      <c r="AU39" s="128">
        <f t="shared" si="14"/>
        <v>3</v>
      </c>
      <c r="AV39" s="129">
        <v>465</v>
      </c>
      <c r="AW39" s="115">
        <f t="shared" si="15"/>
        <v>0.86767895878524948</v>
      </c>
      <c r="AX39" s="128">
        <v>447</v>
      </c>
      <c r="AY39" s="113"/>
      <c r="AZ39" s="129">
        <v>455</v>
      </c>
      <c r="BA39" s="114">
        <f t="shared" si="16"/>
        <v>0.978494623655914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91">
        <v>244</v>
      </c>
      <c r="F40" s="98">
        <v>4</v>
      </c>
      <c r="G40" s="98">
        <v>5</v>
      </c>
      <c r="H40" s="49"/>
      <c r="I40" s="98">
        <v>238</v>
      </c>
      <c r="J40" s="100">
        <f t="shared" si="0"/>
        <v>-2.459016393442623</v>
      </c>
      <c r="K40" s="51">
        <v>129</v>
      </c>
      <c r="L40" s="51"/>
      <c r="M40" s="99">
        <v>234</v>
      </c>
      <c r="N40" s="102">
        <f t="shared" si="1"/>
        <v>0.98319327731092432</v>
      </c>
      <c r="O40" s="91">
        <v>527</v>
      </c>
      <c r="P40" s="120">
        <v>7</v>
      </c>
      <c r="Q40" s="121">
        <f t="shared" si="2"/>
        <v>11</v>
      </c>
      <c r="R40" s="120">
        <v>6</v>
      </c>
      <c r="S40" s="120"/>
      <c r="T40" s="121">
        <f t="shared" si="3"/>
        <v>11</v>
      </c>
      <c r="U40" s="121">
        <f t="shared" si="4"/>
        <v>0</v>
      </c>
      <c r="V40" s="122">
        <v>235</v>
      </c>
      <c r="W40" s="54">
        <f t="shared" si="5"/>
        <v>-55.407969639468689</v>
      </c>
      <c r="X40" s="63">
        <v>125</v>
      </c>
      <c r="Y40" s="61"/>
      <c r="Z40" s="122">
        <v>232</v>
      </c>
      <c r="AA40" s="55">
        <f t="shared" si="6"/>
        <v>0.98723404255319147</v>
      </c>
      <c r="AB40" s="46">
        <v>253</v>
      </c>
      <c r="AC40" s="65">
        <v>3</v>
      </c>
      <c r="AD40" s="125">
        <f t="shared" si="7"/>
        <v>14</v>
      </c>
      <c r="AE40" s="65">
        <v>4</v>
      </c>
      <c r="AF40" s="124"/>
      <c r="AG40" s="125">
        <f t="shared" si="8"/>
        <v>15</v>
      </c>
      <c r="AH40" s="125">
        <f t="shared" si="9"/>
        <v>0</v>
      </c>
      <c r="AI40" s="126">
        <v>230</v>
      </c>
      <c r="AJ40" s="95">
        <f t="shared" si="10"/>
        <v>-9.0909090909090917</v>
      </c>
      <c r="AK40" s="69">
        <v>122</v>
      </c>
      <c r="AL40" s="67"/>
      <c r="AM40" s="126">
        <v>228</v>
      </c>
      <c r="AN40" s="96">
        <f t="shared" si="11"/>
        <v>0.99130434782608701</v>
      </c>
      <c r="AO40" s="46">
        <v>240</v>
      </c>
      <c r="AP40" s="71">
        <v>9</v>
      </c>
      <c r="AQ40" s="128">
        <f t="shared" si="12"/>
        <v>23</v>
      </c>
      <c r="AR40" s="71">
        <v>5</v>
      </c>
      <c r="AS40" s="71"/>
      <c r="AT40" s="128">
        <f t="shared" si="13"/>
        <v>20</v>
      </c>
      <c r="AU40" s="128">
        <f t="shared" si="14"/>
        <v>0</v>
      </c>
      <c r="AV40" s="129">
        <v>235</v>
      </c>
      <c r="AW40" s="115">
        <f t="shared" si="15"/>
        <v>-2.083333333333333</v>
      </c>
      <c r="AX40" s="128">
        <v>120</v>
      </c>
      <c r="AY40" s="73"/>
      <c r="AZ40" s="129">
        <v>231</v>
      </c>
      <c r="BA40" s="114">
        <f t="shared" si="16"/>
        <v>0.98297872340425529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91">
        <v>168</v>
      </c>
      <c r="F41" s="98">
        <v>3</v>
      </c>
      <c r="G41" s="98">
        <v>3</v>
      </c>
      <c r="H41" s="49">
        <v>2</v>
      </c>
      <c r="I41" s="98">
        <v>171</v>
      </c>
      <c r="J41" s="100">
        <f t="shared" ref="J41:J69" si="17">(I41-E41)/E41*100</f>
        <v>1.7857142857142856</v>
      </c>
      <c r="K41" s="51">
        <v>160</v>
      </c>
      <c r="L41" s="51"/>
      <c r="M41" s="99">
        <v>171</v>
      </c>
      <c r="N41" s="102">
        <f t="shared" ref="N41:N69" si="18">M41/I41</f>
        <v>1</v>
      </c>
      <c r="O41" s="91">
        <v>558</v>
      </c>
      <c r="P41" s="120">
        <v>3</v>
      </c>
      <c r="Q41" s="121">
        <f t="shared" ref="Q41:Q68" si="19">P41+F41</f>
        <v>6</v>
      </c>
      <c r="R41" s="120">
        <v>1</v>
      </c>
      <c r="S41" s="120"/>
      <c r="T41" s="121">
        <f t="shared" ref="T41:T68" si="20">R41+G41</f>
        <v>4</v>
      </c>
      <c r="U41" s="121">
        <f t="shared" ref="U41:U68" si="21">S41+H41</f>
        <v>2</v>
      </c>
      <c r="V41" s="122">
        <v>173</v>
      </c>
      <c r="W41" s="54">
        <f t="shared" ref="W41:W69" si="22">(V41-O41)/O41*100</f>
        <v>-68.996415770609318</v>
      </c>
      <c r="X41" s="63">
        <v>161</v>
      </c>
      <c r="Y41" s="61"/>
      <c r="Z41" s="122">
        <v>173</v>
      </c>
      <c r="AA41" s="55">
        <f t="shared" ref="AA41:AA69" si="23">Z41/V41</f>
        <v>1</v>
      </c>
      <c r="AB41" s="46">
        <v>172</v>
      </c>
      <c r="AC41" s="65">
        <v>2</v>
      </c>
      <c r="AD41" s="125">
        <f t="shared" ref="AD41:AD68" si="24">Q41+AC41</f>
        <v>8</v>
      </c>
      <c r="AE41" s="65"/>
      <c r="AF41" s="124"/>
      <c r="AG41" s="125">
        <f t="shared" ref="AG41:AG68" si="25">AE41+T41</f>
        <v>4</v>
      </c>
      <c r="AH41" s="125">
        <f t="shared" ref="AH41:AH68" si="26">AF41+U41</f>
        <v>2</v>
      </c>
      <c r="AI41" s="126">
        <v>174</v>
      </c>
      <c r="AJ41" s="95">
        <f t="shared" ref="AJ41:AJ69" si="27">(AI41-AB41)/AB41*100</f>
        <v>1.1627906976744187</v>
      </c>
      <c r="AK41" s="69">
        <v>161</v>
      </c>
      <c r="AL41" s="67"/>
      <c r="AM41" s="126">
        <v>174</v>
      </c>
      <c r="AN41" s="96">
        <f t="shared" ref="AN41:AN69" si="28">AM41/AI41</f>
        <v>1</v>
      </c>
      <c r="AO41" s="46">
        <v>172</v>
      </c>
      <c r="AP41" s="71"/>
      <c r="AQ41" s="128">
        <f t="shared" ref="AQ41:AQ68" si="29">AP41+AD41</f>
        <v>8</v>
      </c>
      <c r="AR41" s="71">
        <v>2</v>
      </c>
      <c r="AS41" s="71">
        <v>1</v>
      </c>
      <c r="AT41" s="128">
        <f t="shared" ref="AT41:AT68" si="30">AR41+AG41</f>
        <v>6</v>
      </c>
      <c r="AU41" s="128">
        <f t="shared" ref="AU41:AU68" si="31">AS41+AH41</f>
        <v>3</v>
      </c>
      <c r="AV41" s="129">
        <v>172</v>
      </c>
      <c r="AW41" s="115">
        <f t="shared" ref="AW41:AW69" si="32">(AV41-AO41)/AO41*100</f>
        <v>0</v>
      </c>
      <c r="AX41" s="128">
        <v>160</v>
      </c>
      <c r="AY41" s="73"/>
      <c r="AZ41" s="129">
        <v>172</v>
      </c>
      <c r="BA41" s="114">
        <f t="shared" ref="BA41:BA69" si="33">AZ41/AV41</f>
        <v>1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91">
        <v>434</v>
      </c>
      <c r="F42" s="98">
        <v>4</v>
      </c>
      <c r="G42" s="98"/>
      <c r="H42" s="49"/>
      <c r="I42" s="98">
        <v>442</v>
      </c>
      <c r="J42" s="100">
        <f t="shared" si="17"/>
        <v>1.8433179723502304</v>
      </c>
      <c r="K42" s="51">
        <v>429</v>
      </c>
      <c r="L42" s="51"/>
      <c r="M42" s="99">
        <v>439</v>
      </c>
      <c r="N42" s="102">
        <f t="shared" si="18"/>
        <v>0.99321266968325794</v>
      </c>
      <c r="O42" s="91">
        <v>99</v>
      </c>
      <c r="P42" s="120">
        <v>2</v>
      </c>
      <c r="Q42" s="121">
        <f t="shared" si="19"/>
        <v>6</v>
      </c>
      <c r="R42" s="120">
        <v>2</v>
      </c>
      <c r="S42" s="120"/>
      <c r="T42" s="121">
        <f t="shared" si="20"/>
        <v>2</v>
      </c>
      <c r="U42" s="121">
        <f t="shared" si="21"/>
        <v>0</v>
      </c>
      <c r="V42" s="122">
        <v>442</v>
      </c>
      <c r="W42" s="54">
        <f t="shared" si="22"/>
        <v>346.46464646464648</v>
      </c>
      <c r="X42" s="63">
        <v>432</v>
      </c>
      <c r="Y42" s="61"/>
      <c r="Z42" s="122">
        <v>439</v>
      </c>
      <c r="AA42" s="55">
        <f t="shared" si="23"/>
        <v>0.99321266968325794</v>
      </c>
      <c r="AB42" s="46">
        <v>436</v>
      </c>
      <c r="AC42" s="65">
        <v>1</v>
      </c>
      <c r="AD42" s="125">
        <f t="shared" si="24"/>
        <v>7</v>
      </c>
      <c r="AE42" s="65">
        <v>2</v>
      </c>
      <c r="AF42" s="124"/>
      <c r="AG42" s="125">
        <f t="shared" si="25"/>
        <v>4</v>
      </c>
      <c r="AH42" s="125">
        <f t="shared" si="26"/>
        <v>0</v>
      </c>
      <c r="AI42" s="126">
        <v>441</v>
      </c>
      <c r="AJ42" s="95">
        <f t="shared" si="27"/>
        <v>1.1467889908256881</v>
      </c>
      <c r="AK42" s="69">
        <v>430</v>
      </c>
      <c r="AL42" s="67"/>
      <c r="AM42" s="126">
        <v>438</v>
      </c>
      <c r="AN42" s="96">
        <f t="shared" si="28"/>
        <v>0.99319727891156462</v>
      </c>
      <c r="AO42" s="46">
        <v>437</v>
      </c>
      <c r="AP42" s="71">
        <v>1</v>
      </c>
      <c r="AQ42" s="128">
        <f t="shared" si="29"/>
        <v>8</v>
      </c>
      <c r="AR42" s="71">
        <v>4</v>
      </c>
      <c r="AS42" s="71">
        <v>1</v>
      </c>
      <c r="AT42" s="128">
        <f t="shared" si="30"/>
        <v>8</v>
      </c>
      <c r="AU42" s="128">
        <f t="shared" si="31"/>
        <v>1</v>
      </c>
      <c r="AV42" s="129">
        <v>437</v>
      </c>
      <c r="AW42" s="115">
        <f t="shared" si="32"/>
        <v>0</v>
      </c>
      <c r="AX42" s="128">
        <v>426</v>
      </c>
      <c r="AY42" s="73"/>
      <c r="AZ42" s="129">
        <v>435</v>
      </c>
      <c r="BA42" s="114">
        <f t="shared" si="33"/>
        <v>0.99542334096109841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91">
        <v>524</v>
      </c>
      <c r="F43" s="98">
        <v>13</v>
      </c>
      <c r="G43" s="98">
        <v>8</v>
      </c>
      <c r="H43" s="49">
        <v>2</v>
      </c>
      <c r="I43" s="98">
        <v>522</v>
      </c>
      <c r="J43" s="100">
        <f t="shared" si="17"/>
        <v>-0.38167938931297707</v>
      </c>
      <c r="K43" s="51">
        <v>502</v>
      </c>
      <c r="L43" s="51"/>
      <c r="M43" s="99">
        <v>497</v>
      </c>
      <c r="N43" s="102">
        <f t="shared" si="18"/>
        <v>0.95210727969348663</v>
      </c>
      <c r="O43" s="91">
        <v>466</v>
      </c>
      <c r="P43" s="120">
        <v>3</v>
      </c>
      <c r="Q43" s="121">
        <f t="shared" si="19"/>
        <v>16</v>
      </c>
      <c r="R43" s="120">
        <v>2</v>
      </c>
      <c r="S43" s="120"/>
      <c r="T43" s="121">
        <f t="shared" si="20"/>
        <v>10</v>
      </c>
      <c r="U43" s="121">
        <f t="shared" si="21"/>
        <v>2</v>
      </c>
      <c r="V43" s="122">
        <v>523</v>
      </c>
      <c r="W43" s="54">
        <f t="shared" si="22"/>
        <v>12.231759656652361</v>
      </c>
      <c r="X43" s="63">
        <v>502</v>
      </c>
      <c r="Y43" s="61"/>
      <c r="Z43" s="122">
        <v>500</v>
      </c>
      <c r="AA43" s="55">
        <f t="shared" si="23"/>
        <v>0.95602294455066916</v>
      </c>
      <c r="AB43" s="46">
        <v>524</v>
      </c>
      <c r="AC43" s="65">
        <v>3</v>
      </c>
      <c r="AD43" s="125">
        <f t="shared" si="24"/>
        <v>19</v>
      </c>
      <c r="AE43" s="65">
        <v>1</v>
      </c>
      <c r="AF43" s="124">
        <v>1</v>
      </c>
      <c r="AG43" s="125">
        <f t="shared" si="25"/>
        <v>11</v>
      </c>
      <c r="AH43" s="125">
        <f t="shared" si="26"/>
        <v>3</v>
      </c>
      <c r="AI43" s="126">
        <v>524</v>
      </c>
      <c r="AJ43" s="95">
        <f t="shared" si="27"/>
        <v>0</v>
      </c>
      <c r="AK43" s="69">
        <v>502</v>
      </c>
      <c r="AL43" s="67"/>
      <c r="AM43" s="126">
        <v>503</v>
      </c>
      <c r="AN43" s="96">
        <f t="shared" si="28"/>
        <v>0.95992366412213737</v>
      </c>
      <c r="AO43" s="46">
        <v>517</v>
      </c>
      <c r="AP43" s="71">
        <v>6</v>
      </c>
      <c r="AQ43" s="128">
        <f t="shared" si="29"/>
        <v>25</v>
      </c>
      <c r="AR43" s="71">
        <v>4</v>
      </c>
      <c r="AS43" s="71"/>
      <c r="AT43" s="128">
        <f t="shared" si="30"/>
        <v>15</v>
      </c>
      <c r="AU43" s="128">
        <f t="shared" si="31"/>
        <v>3</v>
      </c>
      <c r="AV43" s="129">
        <v>528</v>
      </c>
      <c r="AW43" s="115">
        <f t="shared" si="32"/>
        <v>2.1276595744680851</v>
      </c>
      <c r="AX43" s="128">
        <v>504</v>
      </c>
      <c r="AY43" s="73"/>
      <c r="AZ43" s="129">
        <v>510</v>
      </c>
      <c r="BA43" s="114">
        <f t="shared" si="33"/>
        <v>0.96590909090909094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91">
        <v>340</v>
      </c>
      <c r="F44" s="98">
        <v>5</v>
      </c>
      <c r="G44" s="49">
        <v>1</v>
      </c>
      <c r="H44" s="49"/>
      <c r="I44" s="98">
        <v>337</v>
      </c>
      <c r="J44" s="100">
        <f t="shared" si="17"/>
        <v>-0.88235294117647056</v>
      </c>
      <c r="K44" s="51">
        <v>326</v>
      </c>
      <c r="L44" s="51"/>
      <c r="M44" s="99">
        <v>334</v>
      </c>
      <c r="N44" s="102">
        <f t="shared" si="18"/>
        <v>0.99109792284866471</v>
      </c>
      <c r="O44" s="91">
        <v>369</v>
      </c>
      <c r="P44" s="120">
        <v>2</v>
      </c>
      <c r="Q44" s="121">
        <f t="shared" si="19"/>
        <v>7</v>
      </c>
      <c r="R44" s="120">
        <v>2</v>
      </c>
      <c r="S44" s="120"/>
      <c r="T44" s="121">
        <f t="shared" si="20"/>
        <v>3</v>
      </c>
      <c r="U44" s="121">
        <f t="shared" si="21"/>
        <v>0</v>
      </c>
      <c r="V44" s="122">
        <v>337</v>
      </c>
      <c r="W44" s="54">
        <f t="shared" si="22"/>
        <v>-8.6720867208672079</v>
      </c>
      <c r="X44" s="63">
        <v>325</v>
      </c>
      <c r="Y44" s="61"/>
      <c r="Z44" s="122">
        <v>335</v>
      </c>
      <c r="AA44" s="55">
        <f t="shared" si="23"/>
        <v>0.99406528189910981</v>
      </c>
      <c r="AB44" s="46">
        <v>336</v>
      </c>
      <c r="AC44" s="65">
        <v>3</v>
      </c>
      <c r="AD44" s="125">
        <f t="shared" si="24"/>
        <v>10</v>
      </c>
      <c r="AE44" s="65"/>
      <c r="AF44" s="124"/>
      <c r="AG44" s="125">
        <f t="shared" si="25"/>
        <v>3</v>
      </c>
      <c r="AH44" s="125">
        <f t="shared" si="26"/>
        <v>0</v>
      </c>
      <c r="AI44" s="126">
        <v>339</v>
      </c>
      <c r="AJ44" s="95">
        <f t="shared" si="27"/>
        <v>0.89285714285714279</v>
      </c>
      <c r="AK44" s="69">
        <v>325</v>
      </c>
      <c r="AL44" s="67"/>
      <c r="AM44" s="126">
        <v>336</v>
      </c>
      <c r="AN44" s="96">
        <f t="shared" si="28"/>
        <v>0.99115044247787609</v>
      </c>
      <c r="AO44" s="46">
        <v>333</v>
      </c>
      <c r="AP44" s="71"/>
      <c r="AQ44" s="128">
        <f t="shared" si="29"/>
        <v>10</v>
      </c>
      <c r="AR44" s="71">
        <v>2</v>
      </c>
      <c r="AS44" s="71"/>
      <c r="AT44" s="128">
        <f t="shared" si="30"/>
        <v>5</v>
      </c>
      <c r="AU44" s="128">
        <f t="shared" si="31"/>
        <v>0</v>
      </c>
      <c r="AV44" s="129">
        <v>337</v>
      </c>
      <c r="AW44" s="115">
        <f t="shared" si="32"/>
        <v>1.2012012012012012</v>
      </c>
      <c r="AX44" s="128">
        <v>323</v>
      </c>
      <c r="AY44" s="57"/>
      <c r="AZ44" s="129">
        <v>333</v>
      </c>
      <c r="BA44" s="114">
        <f t="shared" si="33"/>
        <v>0.98813056379821962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91">
        <v>487</v>
      </c>
      <c r="F45" s="98">
        <v>7</v>
      </c>
      <c r="G45" s="49">
        <v>2</v>
      </c>
      <c r="H45" s="49"/>
      <c r="I45" s="98">
        <v>499</v>
      </c>
      <c r="J45" s="100">
        <f t="shared" si="17"/>
        <v>2.4640657084188913</v>
      </c>
      <c r="K45" s="51">
        <v>472</v>
      </c>
      <c r="L45" s="51"/>
      <c r="M45" s="99">
        <v>496</v>
      </c>
      <c r="N45" s="102">
        <f t="shared" si="18"/>
        <v>0.9939879759519038</v>
      </c>
      <c r="O45" s="91">
        <v>449</v>
      </c>
      <c r="P45" s="120">
        <v>5</v>
      </c>
      <c r="Q45" s="121">
        <f t="shared" si="19"/>
        <v>12</v>
      </c>
      <c r="R45" s="120">
        <v>2</v>
      </c>
      <c r="S45" s="120">
        <v>1</v>
      </c>
      <c r="T45" s="121">
        <f t="shared" si="20"/>
        <v>4</v>
      </c>
      <c r="U45" s="121">
        <f t="shared" si="21"/>
        <v>1</v>
      </c>
      <c r="V45" s="122">
        <v>503</v>
      </c>
      <c r="W45" s="54">
        <f t="shared" si="22"/>
        <v>12.026726057906458</v>
      </c>
      <c r="X45" s="63">
        <v>474</v>
      </c>
      <c r="Y45" s="61"/>
      <c r="Z45" s="122">
        <v>500</v>
      </c>
      <c r="AA45" s="55">
        <f t="shared" si="23"/>
        <v>0.99403578528827041</v>
      </c>
      <c r="AB45" s="46">
        <v>497</v>
      </c>
      <c r="AC45" s="65">
        <v>1</v>
      </c>
      <c r="AD45" s="125">
        <f t="shared" si="24"/>
        <v>13</v>
      </c>
      <c r="AE45" s="65">
        <v>5</v>
      </c>
      <c r="AF45" s="124"/>
      <c r="AG45" s="125">
        <f t="shared" si="25"/>
        <v>9</v>
      </c>
      <c r="AH45" s="125">
        <f t="shared" si="26"/>
        <v>1</v>
      </c>
      <c r="AI45" s="126">
        <v>500</v>
      </c>
      <c r="AJ45" s="95">
        <f t="shared" si="27"/>
        <v>0.60362173038229372</v>
      </c>
      <c r="AK45" s="69">
        <v>471</v>
      </c>
      <c r="AL45" s="67"/>
      <c r="AM45" s="126">
        <v>497</v>
      </c>
      <c r="AN45" s="96">
        <f t="shared" si="28"/>
        <v>0.99399999999999999</v>
      </c>
      <c r="AO45" s="46">
        <v>496</v>
      </c>
      <c r="AP45" s="71">
        <v>1</v>
      </c>
      <c r="AQ45" s="128">
        <f t="shared" si="29"/>
        <v>14</v>
      </c>
      <c r="AR45" s="71">
        <v>2</v>
      </c>
      <c r="AS45" s="71"/>
      <c r="AT45" s="128">
        <f t="shared" si="30"/>
        <v>11</v>
      </c>
      <c r="AU45" s="128">
        <f t="shared" si="31"/>
        <v>1</v>
      </c>
      <c r="AV45" s="129">
        <v>502</v>
      </c>
      <c r="AW45" s="115">
        <f t="shared" si="32"/>
        <v>1.2096774193548387</v>
      </c>
      <c r="AX45" s="128">
        <v>474</v>
      </c>
      <c r="AY45" s="57"/>
      <c r="AZ45" s="129">
        <v>499</v>
      </c>
      <c r="BA45" s="114">
        <f t="shared" si="33"/>
        <v>0.99402390438247012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91">
        <v>366</v>
      </c>
      <c r="F46" s="98">
        <v>3</v>
      </c>
      <c r="G46" s="98">
        <v>5</v>
      </c>
      <c r="H46" s="49"/>
      <c r="I46" s="98">
        <v>380</v>
      </c>
      <c r="J46" s="100">
        <f t="shared" si="17"/>
        <v>3.8251366120218582</v>
      </c>
      <c r="K46" s="51">
        <v>338</v>
      </c>
      <c r="L46" s="51"/>
      <c r="M46" s="99">
        <v>378</v>
      </c>
      <c r="N46" s="102">
        <f t="shared" si="18"/>
        <v>0.99473684210526314</v>
      </c>
      <c r="O46" s="91">
        <v>154</v>
      </c>
      <c r="P46" s="120">
        <v>2</v>
      </c>
      <c r="Q46" s="121">
        <f t="shared" si="19"/>
        <v>5</v>
      </c>
      <c r="R46" s="120">
        <v>2</v>
      </c>
      <c r="S46" s="120"/>
      <c r="T46" s="121">
        <f t="shared" si="20"/>
        <v>7</v>
      </c>
      <c r="U46" s="121">
        <f t="shared" si="21"/>
        <v>0</v>
      </c>
      <c r="V46" s="122">
        <v>382</v>
      </c>
      <c r="W46" s="54">
        <f t="shared" si="22"/>
        <v>148.05194805194805</v>
      </c>
      <c r="X46" s="63">
        <v>339</v>
      </c>
      <c r="Y46" s="61"/>
      <c r="Z46" s="122">
        <v>380</v>
      </c>
      <c r="AA46" s="55">
        <f t="shared" si="23"/>
        <v>0.99476439790575921</v>
      </c>
      <c r="AB46" s="46">
        <v>371</v>
      </c>
      <c r="AC46" s="65">
        <v>3</v>
      </c>
      <c r="AD46" s="125">
        <f t="shared" si="24"/>
        <v>8</v>
      </c>
      <c r="AE46" s="65">
        <v>4</v>
      </c>
      <c r="AF46" s="124">
        <v>1</v>
      </c>
      <c r="AG46" s="125">
        <f t="shared" si="25"/>
        <v>11</v>
      </c>
      <c r="AH46" s="125">
        <f t="shared" si="26"/>
        <v>1</v>
      </c>
      <c r="AI46" s="126">
        <v>385</v>
      </c>
      <c r="AJ46" s="95">
        <f t="shared" si="27"/>
        <v>3.7735849056603774</v>
      </c>
      <c r="AK46" s="69">
        <v>341</v>
      </c>
      <c r="AL46" s="67"/>
      <c r="AM46" s="126">
        <v>383</v>
      </c>
      <c r="AN46" s="96">
        <f t="shared" si="28"/>
        <v>0.9948051948051948</v>
      </c>
      <c r="AO46" s="46">
        <v>381</v>
      </c>
      <c r="AP46" s="71">
        <v>4</v>
      </c>
      <c r="AQ46" s="128">
        <f t="shared" si="29"/>
        <v>12</v>
      </c>
      <c r="AR46" s="71"/>
      <c r="AS46" s="71"/>
      <c r="AT46" s="128">
        <f t="shared" si="30"/>
        <v>11</v>
      </c>
      <c r="AU46" s="128">
        <f t="shared" si="31"/>
        <v>1</v>
      </c>
      <c r="AV46" s="129">
        <v>387</v>
      </c>
      <c r="AW46" s="115">
        <f t="shared" si="32"/>
        <v>1.5748031496062991</v>
      </c>
      <c r="AX46" s="128">
        <v>340</v>
      </c>
      <c r="AY46" s="57"/>
      <c r="AZ46" s="129">
        <v>384</v>
      </c>
      <c r="BA46" s="114">
        <f t="shared" si="33"/>
        <v>0.99224806201550386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91">
        <v>192</v>
      </c>
      <c r="F47" s="98">
        <v>5</v>
      </c>
      <c r="G47" s="98"/>
      <c r="H47" s="49"/>
      <c r="I47" s="98">
        <v>192</v>
      </c>
      <c r="J47" s="100">
        <f t="shared" si="17"/>
        <v>0</v>
      </c>
      <c r="K47" s="51">
        <v>188</v>
      </c>
      <c r="L47" s="51"/>
      <c r="M47" s="99">
        <v>191</v>
      </c>
      <c r="N47" s="102">
        <f t="shared" si="18"/>
        <v>0.99479166666666663</v>
      </c>
      <c r="O47" s="91">
        <v>492</v>
      </c>
      <c r="P47" s="120">
        <v>4</v>
      </c>
      <c r="Q47" s="121">
        <f t="shared" si="19"/>
        <v>9</v>
      </c>
      <c r="R47" s="120">
        <v>2</v>
      </c>
      <c r="S47" s="120">
        <v>1</v>
      </c>
      <c r="T47" s="121">
        <f t="shared" si="20"/>
        <v>2</v>
      </c>
      <c r="U47" s="121">
        <f t="shared" si="21"/>
        <v>1</v>
      </c>
      <c r="V47" s="122">
        <v>194</v>
      </c>
      <c r="W47" s="54">
        <f t="shared" si="22"/>
        <v>-60.569105691056912</v>
      </c>
      <c r="X47" s="63">
        <v>189</v>
      </c>
      <c r="Y47" s="61"/>
      <c r="Z47" s="122">
        <v>193</v>
      </c>
      <c r="AA47" s="55">
        <f t="shared" si="23"/>
        <v>0.99484536082474229</v>
      </c>
      <c r="AB47" s="46">
        <v>189</v>
      </c>
      <c r="AC47" s="65"/>
      <c r="AD47" s="125">
        <f t="shared" si="24"/>
        <v>9</v>
      </c>
      <c r="AE47" s="65">
        <v>2</v>
      </c>
      <c r="AF47" s="124"/>
      <c r="AG47" s="125">
        <f t="shared" si="25"/>
        <v>4</v>
      </c>
      <c r="AH47" s="125">
        <f t="shared" si="26"/>
        <v>1</v>
      </c>
      <c r="AI47" s="126">
        <v>191</v>
      </c>
      <c r="AJ47" s="95">
        <f t="shared" si="27"/>
        <v>1.0582010582010581</v>
      </c>
      <c r="AK47" s="69">
        <v>187</v>
      </c>
      <c r="AL47" s="67"/>
      <c r="AM47" s="126">
        <v>189</v>
      </c>
      <c r="AN47" s="96">
        <f t="shared" si="28"/>
        <v>0.98952879581151831</v>
      </c>
      <c r="AO47" s="46">
        <v>188</v>
      </c>
      <c r="AP47" s="71"/>
      <c r="AQ47" s="128">
        <f t="shared" si="29"/>
        <v>9</v>
      </c>
      <c r="AR47" s="71"/>
      <c r="AS47" s="71"/>
      <c r="AT47" s="128">
        <f t="shared" si="30"/>
        <v>4</v>
      </c>
      <c r="AU47" s="128">
        <f t="shared" si="31"/>
        <v>1</v>
      </c>
      <c r="AV47" s="129">
        <v>190</v>
      </c>
      <c r="AW47" s="115">
        <f t="shared" si="32"/>
        <v>1.0638297872340425</v>
      </c>
      <c r="AX47" s="128">
        <v>185</v>
      </c>
      <c r="AY47" s="57"/>
      <c r="AZ47" s="129">
        <v>188</v>
      </c>
      <c r="BA47" s="114">
        <f t="shared" si="33"/>
        <v>0.98947368421052628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91">
        <v>358</v>
      </c>
      <c r="F48" s="98">
        <v>11</v>
      </c>
      <c r="G48" s="98">
        <v>3</v>
      </c>
      <c r="H48" s="49"/>
      <c r="I48" s="98">
        <v>369</v>
      </c>
      <c r="J48" s="100">
        <f t="shared" si="17"/>
        <v>3.0726256983240221</v>
      </c>
      <c r="K48" s="51">
        <v>315</v>
      </c>
      <c r="L48" s="51"/>
      <c r="M48" s="99">
        <v>362</v>
      </c>
      <c r="N48" s="102">
        <f t="shared" si="18"/>
        <v>0.98102981029810299</v>
      </c>
      <c r="O48" s="91">
        <v>351</v>
      </c>
      <c r="P48" s="120">
        <v>6</v>
      </c>
      <c r="Q48" s="121">
        <f t="shared" si="19"/>
        <v>17</v>
      </c>
      <c r="R48" s="120">
        <v>3</v>
      </c>
      <c r="S48" s="120"/>
      <c r="T48" s="121">
        <f t="shared" si="20"/>
        <v>6</v>
      </c>
      <c r="U48" s="121">
        <f t="shared" si="21"/>
        <v>0</v>
      </c>
      <c r="V48" s="122">
        <v>372</v>
      </c>
      <c r="W48" s="54">
        <f t="shared" si="22"/>
        <v>5.982905982905983</v>
      </c>
      <c r="X48" s="63">
        <v>316</v>
      </c>
      <c r="Y48" s="61"/>
      <c r="Z48" s="122">
        <v>365</v>
      </c>
      <c r="AA48" s="55">
        <f t="shared" si="23"/>
        <v>0.98118279569892475</v>
      </c>
      <c r="AB48" s="46">
        <v>366</v>
      </c>
      <c r="AC48" s="65">
        <v>6</v>
      </c>
      <c r="AD48" s="125">
        <f t="shared" si="24"/>
        <v>23</v>
      </c>
      <c r="AE48" s="65">
        <v>5</v>
      </c>
      <c r="AF48" s="124">
        <v>1</v>
      </c>
      <c r="AG48" s="125">
        <f t="shared" si="25"/>
        <v>11</v>
      </c>
      <c r="AH48" s="125">
        <f t="shared" si="26"/>
        <v>1</v>
      </c>
      <c r="AI48" s="126">
        <v>372</v>
      </c>
      <c r="AJ48" s="95">
        <f t="shared" si="27"/>
        <v>1.639344262295082</v>
      </c>
      <c r="AK48" s="69">
        <v>316</v>
      </c>
      <c r="AL48" s="67"/>
      <c r="AM48" s="126">
        <v>365</v>
      </c>
      <c r="AN48" s="96">
        <f t="shared" si="28"/>
        <v>0.98118279569892475</v>
      </c>
      <c r="AO48" s="46">
        <v>361</v>
      </c>
      <c r="AP48" s="71">
        <v>5</v>
      </c>
      <c r="AQ48" s="128">
        <f t="shared" si="29"/>
        <v>28</v>
      </c>
      <c r="AR48" s="71">
        <v>7</v>
      </c>
      <c r="AS48" s="71">
        <v>1</v>
      </c>
      <c r="AT48" s="128">
        <f t="shared" si="30"/>
        <v>18</v>
      </c>
      <c r="AU48" s="128">
        <f t="shared" si="31"/>
        <v>2</v>
      </c>
      <c r="AV48" s="129">
        <v>368</v>
      </c>
      <c r="AW48" s="115">
        <f t="shared" si="32"/>
        <v>1.9390581717451523</v>
      </c>
      <c r="AX48" s="128">
        <v>312</v>
      </c>
      <c r="AY48" s="57"/>
      <c r="AZ48" s="129">
        <v>363</v>
      </c>
      <c r="BA48" s="114">
        <f t="shared" si="33"/>
        <v>0.98641304347826086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91">
        <v>491</v>
      </c>
      <c r="F49" s="98">
        <v>7</v>
      </c>
      <c r="G49" s="98">
        <v>2</v>
      </c>
      <c r="H49" s="49">
        <v>1</v>
      </c>
      <c r="I49" s="98">
        <v>487</v>
      </c>
      <c r="J49" s="100">
        <f t="shared" si="17"/>
        <v>-0.81466395112016288</v>
      </c>
      <c r="K49" s="51">
        <v>460</v>
      </c>
      <c r="L49" s="51"/>
      <c r="M49" s="99">
        <v>476</v>
      </c>
      <c r="N49" s="102">
        <f t="shared" si="18"/>
        <v>0.97741273100616022</v>
      </c>
      <c r="O49" s="91">
        <v>164</v>
      </c>
      <c r="P49" s="120">
        <v>4</v>
      </c>
      <c r="Q49" s="121">
        <f t="shared" si="19"/>
        <v>11</v>
      </c>
      <c r="R49" s="120">
        <v>2</v>
      </c>
      <c r="S49" s="120"/>
      <c r="T49" s="121">
        <f t="shared" si="20"/>
        <v>4</v>
      </c>
      <c r="U49" s="121">
        <f t="shared" si="21"/>
        <v>1</v>
      </c>
      <c r="V49" s="122">
        <v>487</v>
      </c>
      <c r="W49" s="54">
        <f t="shared" si="22"/>
        <v>196.95121951219511</v>
      </c>
      <c r="X49" s="63">
        <v>464</v>
      </c>
      <c r="Y49" s="61"/>
      <c r="Z49" s="122">
        <v>478</v>
      </c>
      <c r="AA49" s="55">
        <f t="shared" si="23"/>
        <v>0.98151950718685832</v>
      </c>
      <c r="AB49" s="46">
        <v>497</v>
      </c>
      <c r="AC49" s="65">
        <v>4</v>
      </c>
      <c r="AD49" s="125">
        <f t="shared" si="24"/>
        <v>15</v>
      </c>
      <c r="AE49" s="65">
        <v>6</v>
      </c>
      <c r="AF49" s="124">
        <v>1</v>
      </c>
      <c r="AG49" s="125">
        <f t="shared" si="25"/>
        <v>10</v>
      </c>
      <c r="AH49" s="125">
        <f t="shared" si="26"/>
        <v>2</v>
      </c>
      <c r="AI49" s="126">
        <v>484</v>
      </c>
      <c r="AJ49" s="95">
        <f t="shared" si="27"/>
        <v>-2.6156941649899399</v>
      </c>
      <c r="AK49" s="69">
        <v>461</v>
      </c>
      <c r="AL49" s="67"/>
      <c r="AM49" s="126">
        <v>477</v>
      </c>
      <c r="AN49" s="96">
        <f t="shared" si="28"/>
        <v>0.98553719008264462</v>
      </c>
      <c r="AO49" s="46">
        <v>483</v>
      </c>
      <c r="AP49" s="71">
        <v>2</v>
      </c>
      <c r="AQ49" s="128">
        <f t="shared" si="29"/>
        <v>17</v>
      </c>
      <c r="AR49" s="71">
        <v>7</v>
      </c>
      <c r="AS49" s="71">
        <v>1</v>
      </c>
      <c r="AT49" s="128">
        <f t="shared" si="30"/>
        <v>17</v>
      </c>
      <c r="AU49" s="128">
        <f t="shared" si="31"/>
        <v>3</v>
      </c>
      <c r="AV49" s="129">
        <v>477</v>
      </c>
      <c r="AW49" s="115">
        <f t="shared" si="32"/>
        <v>-1.2422360248447204</v>
      </c>
      <c r="AX49" s="128">
        <v>454</v>
      </c>
      <c r="AY49" s="57"/>
      <c r="AZ49" s="129">
        <v>467</v>
      </c>
      <c r="BA49" s="114">
        <f t="shared" si="33"/>
        <v>0.97903563941299787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91">
        <v>318</v>
      </c>
      <c r="F50" s="98">
        <v>5</v>
      </c>
      <c r="G50" s="98">
        <v>3</v>
      </c>
      <c r="H50" s="98">
        <v>1</v>
      </c>
      <c r="I50" s="98">
        <v>323</v>
      </c>
      <c r="J50" s="100">
        <f t="shared" si="17"/>
        <v>1.5723270440251573</v>
      </c>
      <c r="K50" s="101">
        <v>310</v>
      </c>
      <c r="L50" s="101"/>
      <c r="M50" s="99">
        <v>319</v>
      </c>
      <c r="N50" s="102">
        <f t="shared" si="18"/>
        <v>0.9876160990712074</v>
      </c>
      <c r="O50" s="91">
        <v>169</v>
      </c>
      <c r="P50" s="120">
        <v>3</v>
      </c>
      <c r="Q50" s="121">
        <f t="shared" si="19"/>
        <v>8</v>
      </c>
      <c r="R50" s="120">
        <v>2</v>
      </c>
      <c r="S50" s="120"/>
      <c r="T50" s="121">
        <f t="shared" si="20"/>
        <v>5</v>
      </c>
      <c r="U50" s="121">
        <f t="shared" si="21"/>
        <v>1</v>
      </c>
      <c r="V50" s="122">
        <v>324</v>
      </c>
      <c r="W50" s="108">
        <f t="shared" si="22"/>
        <v>91.715976331360949</v>
      </c>
      <c r="X50" s="63">
        <v>313</v>
      </c>
      <c r="Y50" s="122"/>
      <c r="Z50" s="122">
        <v>320</v>
      </c>
      <c r="AA50" s="109">
        <f t="shared" si="23"/>
        <v>0.98765432098765427</v>
      </c>
      <c r="AB50" s="91">
        <v>324</v>
      </c>
      <c r="AC50" s="124">
        <v>3</v>
      </c>
      <c r="AD50" s="125">
        <f t="shared" si="24"/>
        <v>11</v>
      </c>
      <c r="AE50" s="124">
        <v>2</v>
      </c>
      <c r="AF50" s="124">
        <v>1</v>
      </c>
      <c r="AG50" s="125">
        <f t="shared" si="25"/>
        <v>7</v>
      </c>
      <c r="AH50" s="125">
        <f t="shared" si="26"/>
        <v>2</v>
      </c>
      <c r="AI50" s="126">
        <v>325</v>
      </c>
      <c r="AJ50" s="95">
        <f t="shared" si="27"/>
        <v>0.30864197530864196</v>
      </c>
      <c r="AK50" s="69">
        <v>313</v>
      </c>
      <c r="AL50" s="126"/>
      <c r="AM50" s="126">
        <v>322</v>
      </c>
      <c r="AN50" s="96">
        <f t="shared" si="28"/>
        <v>0.99076923076923074</v>
      </c>
      <c r="AO50" s="91">
        <v>320</v>
      </c>
      <c r="AP50" s="127">
        <v>1</v>
      </c>
      <c r="AQ50" s="128">
        <f t="shared" si="29"/>
        <v>12</v>
      </c>
      <c r="AR50" s="127">
        <v>6</v>
      </c>
      <c r="AS50" s="127"/>
      <c r="AT50" s="128">
        <f t="shared" si="30"/>
        <v>13</v>
      </c>
      <c r="AU50" s="128">
        <f t="shared" si="31"/>
        <v>2</v>
      </c>
      <c r="AV50" s="129">
        <v>319</v>
      </c>
      <c r="AW50" s="115">
        <f t="shared" si="32"/>
        <v>-0.3125</v>
      </c>
      <c r="AX50" s="128">
        <v>4</v>
      </c>
      <c r="AY50" s="113"/>
      <c r="AZ50" s="129">
        <v>317</v>
      </c>
      <c r="BA50" s="114">
        <f t="shared" si="33"/>
        <v>0.99373040752351094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91">
        <v>447</v>
      </c>
      <c r="F51" s="98">
        <v>7</v>
      </c>
      <c r="G51" s="98">
        <v>9</v>
      </c>
      <c r="H51" s="49">
        <v>3</v>
      </c>
      <c r="I51" s="98">
        <v>451</v>
      </c>
      <c r="J51" s="100">
        <f t="shared" si="17"/>
        <v>0.89485458612975388</v>
      </c>
      <c r="K51" s="51">
        <v>364</v>
      </c>
      <c r="L51" s="51">
        <v>1</v>
      </c>
      <c r="M51" s="99">
        <v>451</v>
      </c>
      <c r="N51" s="102">
        <f t="shared" si="18"/>
        <v>1</v>
      </c>
      <c r="O51" s="91">
        <v>527</v>
      </c>
      <c r="P51" s="120">
        <v>2</v>
      </c>
      <c r="Q51" s="121">
        <f t="shared" si="19"/>
        <v>9</v>
      </c>
      <c r="R51" s="120">
        <v>2</v>
      </c>
      <c r="S51" s="120">
        <v>1</v>
      </c>
      <c r="T51" s="121">
        <f t="shared" si="20"/>
        <v>11</v>
      </c>
      <c r="U51" s="121">
        <f t="shared" si="21"/>
        <v>4</v>
      </c>
      <c r="V51" s="122">
        <v>450</v>
      </c>
      <c r="W51" s="54">
        <f t="shared" si="22"/>
        <v>-14.611005692599621</v>
      </c>
      <c r="X51" s="63">
        <v>365</v>
      </c>
      <c r="Y51" s="61">
        <v>1</v>
      </c>
      <c r="Z51" s="122">
        <v>450</v>
      </c>
      <c r="AA51" s="55">
        <f t="shared" si="23"/>
        <v>1</v>
      </c>
      <c r="AB51" s="46">
        <v>447</v>
      </c>
      <c r="AC51" s="65">
        <v>3</v>
      </c>
      <c r="AD51" s="125">
        <f t="shared" si="24"/>
        <v>12</v>
      </c>
      <c r="AE51" s="65">
        <v>5</v>
      </c>
      <c r="AF51" s="124">
        <v>2</v>
      </c>
      <c r="AG51" s="125">
        <f t="shared" si="25"/>
        <v>16</v>
      </c>
      <c r="AH51" s="125">
        <f t="shared" si="26"/>
        <v>6</v>
      </c>
      <c r="AI51" s="126">
        <v>448</v>
      </c>
      <c r="AJ51" s="95">
        <f t="shared" si="27"/>
        <v>0.22371364653243847</v>
      </c>
      <c r="AK51" s="69">
        <v>365</v>
      </c>
      <c r="AL51" s="67">
        <v>1</v>
      </c>
      <c r="AM51" s="126">
        <v>448</v>
      </c>
      <c r="AN51" s="96">
        <f t="shared" si="28"/>
        <v>1</v>
      </c>
      <c r="AO51" s="46">
        <v>450</v>
      </c>
      <c r="AP51" s="71">
        <v>8</v>
      </c>
      <c r="AQ51" s="128">
        <f t="shared" si="29"/>
        <v>20</v>
      </c>
      <c r="AR51" s="71">
        <v>4</v>
      </c>
      <c r="AS51" s="71">
        <v>1</v>
      </c>
      <c r="AT51" s="128">
        <f t="shared" si="30"/>
        <v>20</v>
      </c>
      <c r="AU51" s="128">
        <f t="shared" si="31"/>
        <v>7</v>
      </c>
      <c r="AV51" s="129">
        <v>451</v>
      </c>
      <c r="AW51" s="115">
        <f t="shared" si="32"/>
        <v>0.22222222222222221</v>
      </c>
      <c r="AX51" s="128">
        <v>364</v>
      </c>
      <c r="AY51" s="129">
        <v>1</v>
      </c>
      <c r="AZ51" s="129">
        <v>449</v>
      </c>
      <c r="BA51" s="114">
        <f t="shared" si="33"/>
        <v>0.99556541019955658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91">
        <v>344</v>
      </c>
      <c r="F52" s="98">
        <v>5</v>
      </c>
      <c r="G52" s="98">
        <v>2</v>
      </c>
      <c r="H52" s="49"/>
      <c r="I52" s="98">
        <v>355</v>
      </c>
      <c r="J52" s="100">
        <f t="shared" si="17"/>
        <v>3.1976744186046515</v>
      </c>
      <c r="K52" s="51">
        <v>329</v>
      </c>
      <c r="L52" s="51"/>
      <c r="M52" s="99">
        <v>352</v>
      </c>
      <c r="N52" s="102">
        <f t="shared" si="18"/>
        <v>0.9915492957746479</v>
      </c>
      <c r="O52" s="91">
        <v>494</v>
      </c>
      <c r="P52" s="120">
        <v>4</v>
      </c>
      <c r="Q52" s="121">
        <f t="shared" si="19"/>
        <v>9</v>
      </c>
      <c r="R52" s="120">
        <v>3</v>
      </c>
      <c r="S52" s="120">
        <v>1</v>
      </c>
      <c r="T52" s="121">
        <f t="shared" si="20"/>
        <v>5</v>
      </c>
      <c r="U52" s="121">
        <f t="shared" si="21"/>
        <v>1</v>
      </c>
      <c r="V52" s="122">
        <v>356</v>
      </c>
      <c r="W52" s="54">
        <f t="shared" si="22"/>
        <v>-27.935222672064778</v>
      </c>
      <c r="X52" s="63">
        <v>329</v>
      </c>
      <c r="Y52" s="61"/>
      <c r="Z52" s="122">
        <v>354</v>
      </c>
      <c r="AA52" s="55">
        <f t="shared" si="23"/>
        <v>0.9943820224719101</v>
      </c>
      <c r="AB52" s="46">
        <v>350</v>
      </c>
      <c r="AC52" s="65">
        <v>2</v>
      </c>
      <c r="AD52" s="125">
        <f t="shared" si="24"/>
        <v>11</v>
      </c>
      <c r="AE52" s="65">
        <v>2</v>
      </c>
      <c r="AF52" s="124"/>
      <c r="AG52" s="125">
        <f t="shared" si="25"/>
        <v>7</v>
      </c>
      <c r="AH52" s="125">
        <f t="shared" si="26"/>
        <v>1</v>
      </c>
      <c r="AI52" s="126">
        <v>357</v>
      </c>
      <c r="AJ52" s="95">
        <f t="shared" si="27"/>
        <v>2</v>
      </c>
      <c r="AK52" s="69">
        <v>329</v>
      </c>
      <c r="AL52" s="67"/>
      <c r="AM52" s="126">
        <v>356</v>
      </c>
      <c r="AN52" s="96">
        <f t="shared" si="28"/>
        <v>0.99719887955182074</v>
      </c>
      <c r="AO52" s="46">
        <v>351</v>
      </c>
      <c r="AP52" s="71">
        <v>4</v>
      </c>
      <c r="AQ52" s="128">
        <f t="shared" si="29"/>
        <v>15</v>
      </c>
      <c r="AR52" s="71">
        <v>4</v>
      </c>
      <c r="AS52" s="71">
        <v>1</v>
      </c>
      <c r="AT52" s="128">
        <f t="shared" si="30"/>
        <v>11</v>
      </c>
      <c r="AU52" s="128">
        <f t="shared" si="31"/>
        <v>2</v>
      </c>
      <c r="AV52" s="129">
        <v>356</v>
      </c>
      <c r="AW52" s="115">
        <f t="shared" si="32"/>
        <v>1.4245014245014245</v>
      </c>
      <c r="AX52" s="128">
        <v>328</v>
      </c>
      <c r="AY52" s="57"/>
      <c r="AZ52" s="129">
        <v>356</v>
      </c>
      <c r="BA52" s="114">
        <f t="shared" si="33"/>
        <v>1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91">
        <v>110</v>
      </c>
      <c r="F53" s="98">
        <v>2</v>
      </c>
      <c r="G53" s="98"/>
      <c r="H53" s="49"/>
      <c r="I53" s="98">
        <v>108</v>
      </c>
      <c r="J53" s="100">
        <f t="shared" si="17"/>
        <v>-1.8181818181818181</v>
      </c>
      <c r="K53" s="51">
        <v>103</v>
      </c>
      <c r="L53" s="51"/>
      <c r="M53" s="99">
        <v>108</v>
      </c>
      <c r="N53" s="102">
        <f t="shared" si="18"/>
        <v>1</v>
      </c>
      <c r="O53" s="91">
        <v>399</v>
      </c>
      <c r="P53" s="120">
        <v>2</v>
      </c>
      <c r="Q53" s="121">
        <f t="shared" si="19"/>
        <v>4</v>
      </c>
      <c r="R53" s="120"/>
      <c r="S53" s="120"/>
      <c r="T53" s="121">
        <f t="shared" si="20"/>
        <v>0</v>
      </c>
      <c r="U53" s="121">
        <f t="shared" si="21"/>
        <v>0</v>
      </c>
      <c r="V53" s="122">
        <v>109</v>
      </c>
      <c r="W53" s="54">
        <f t="shared" si="22"/>
        <v>-72.681704260651628</v>
      </c>
      <c r="X53" s="63">
        <v>104</v>
      </c>
      <c r="Y53" s="61"/>
      <c r="Z53" s="122">
        <v>109</v>
      </c>
      <c r="AA53" s="55">
        <f t="shared" si="23"/>
        <v>1</v>
      </c>
      <c r="AB53" s="46">
        <v>111</v>
      </c>
      <c r="AC53" s="65">
        <v>1</v>
      </c>
      <c r="AD53" s="125">
        <f t="shared" si="24"/>
        <v>5</v>
      </c>
      <c r="AE53" s="65">
        <v>1</v>
      </c>
      <c r="AF53" s="124"/>
      <c r="AG53" s="125">
        <f t="shared" si="25"/>
        <v>1</v>
      </c>
      <c r="AH53" s="125">
        <f t="shared" si="26"/>
        <v>0</v>
      </c>
      <c r="AI53" s="126">
        <v>107</v>
      </c>
      <c r="AJ53" s="95">
        <f t="shared" si="27"/>
        <v>-3.6036036036036037</v>
      </c>
      <c r="AK53" s="69">
        <v>103</v>
      </c>
      <c r="AL53" s="67"/>
      <c r="AM53" s="126">
        <v>107</v>
      </c>
      <c r="AN53" s="96">
        <f t="shared" si="28"/>
        <v>1</v>
      </c>
      <c r="AO53" s="46">
        <v>106</v>
      </c>
      <c r="AP53" s="71">
        <v>1</v>
      </c>
      <c r="AQ53" s="128">
        <f t="shared" si="29"/>
        <v>6</v>
      </c>
      <c r="AR53" s="71">
        <v>2</v>
      </c>
      <c r="AS53" s="71"/>
      <c r="AT53" s="128">
        <f t="shared" si="30"/>
        <v>3</v>
      </c>
      <c r="AU53" s="128">
        <f t="shared" si="31"/>
        <v>0</v>
      </c>
      <c r="AV53" s="129">
        <v>105</v>
      </c>
      <c r="AW53" s="115">
        <f t="shared" si="32"/>
        <v>-0.94339622641509435</v>
      </c>
      <c r="AX53" s="128">
        <v>100</v>
      </c>
      <c r="AY53" s="57"/>
      <c r="AZ53" s="129">
        <v>105</v>
      </c>
      <c r="BA53" s="114">
        <f t="shared" si="33"/>
        <v>1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91">
        <v>395</v>
      </c>
      <c r="F54" s="98">
        <v>12</v>
      </c>
      <c r="G54" s="98">
        <v>3</v>
      </c>
      <c r="H54" s="49">
        <v>1</v>
      </c>
      <c r="I54" s="98">
        <v>407</v>
      </c>
      <c r="J54" s="100">
        <f t="shared" si="17"/>
        <v>3.0379746835443036</v>
      </c>
      <c r="K54" s="51">
        <v>362</v>
      </c>
      <c r="L54" s="51"/>
      <c r="M54" s="99">
        <v>407</v>
      </c>
      <c r="N54" s="102">
        <f t="shared" si="18"/>
        <v>1</v>
      </c>
      <c r="O54" s="91">
        <v>131</v>
      </c>
      <c r="P54" s="120">
        <v>6</v>
      </c>
      <c r="Q54" s="121">
        <f t="shared" si="19"/>
        <v>18</v>
      </c>
      <c r="R54" s="120">
        <v>4</v>
      </c>
      <c r="S54" s="120">
        <v>1</v>
      </c>
      <c r="T54" s="121">
        <f t="shared" si="20"/>
        <v>7</v>
      </c>
      <c r="U54" s="121">
        <f t="shared" si="21"/>
        <v>2</v>
      </c>
      <c r="V54" s="122">
        <v>408</v>
      </c>
      <c r="W54" s="54">
        <f t="shared" si="22"/>
        <v>211.4503816793893</v>
      </c>
      <c r="X54" s="63">
        <v>365</v>
      </c>
      <c r="Y54" s="61"/>
      <c r="Z54" s="122">
        <v>408</v>
      </c>
      <c r="AA54" s="55">
        <f t="shared" si="23"/>
        <v>1</v>
      </c>
      <c r="AB54" s="46">
        <v>396</v>
      </c>
      <c r="AC54" s="65">
        <v>4</v>
      </c>
      <c r="AD54" s="125">
        <f t="shared" si="24"/>
        <v>22</v>
      </c>
      <c r="AE54" s="65">
        <v>3</v>
      </c>
      <c r="AF54" s="124"/>
      <c r="AG54" s="125">
        <f t="shared" si="25"/>
        <v>10</v>
      </c>
      <c r="AH54" s="125">
        <f t="shared" si="26"/>
        <v>2</v>
      </c>
      <c r="AI54" s="126">
        <v>409</v>
      </c>
      <c r="AJ54" s="95">
        <f t="shared" si="27"/>
        <v>3.2828282828282833</v>
      </c>
      <c r="AK54" s="69">
        <v>369</v>
      </c>
      <c r="AL54" s="67"/>
      <c r="AM54" s="126">
        <v>409</v>
      </c>
      <c r="AN54" s="96">
        <f t="shared" si="28"/>
        <v>1</v>
      </c>
      <c r="AO54" s="46">
        <v>400</v>
      </c>
      <c r="AP54" s="71">
        <v>7</v>
      </c>
      <c r="AQ54" s="128">
        <f t="shared" si="29"/>
        <v>29</v>
      </c>
      <c r="AR54" s="71">
        <v>1</v>
      </c>
      <c r="AS54" s="71"/>
      <c r="AT54" s="128">
        <f t="shared" si="30"/>
        <v>11</v>
      </c>
      <c r="AU54" s="128">
        <f t="shared" si="31"/>
        <v>2</v>
      </c>
      <c r="AV54" s="129">
        <v>416</v>
      </c>
      <c r="AW54" s="115">
        <f t="shared" si="32"/>
        <v>4</v>
      </c>
      <c r="AX54" s="128">
        <v>374</v>
      </c>
      <c r="AY54" s="57"/>
      <c r="AZ54" s="129">
        <v>415</v>
      </c>
      <c r="BA54" s="114">
        <f t="shared" si="33"/>
        <v>0.99759615384615385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91">
        <v>17</v>
      </c>
      <c r="F55" s="98"/>
      <c r="G55" s="49">
        <v>2</v>
      </c>
      <c r="H55" s="49"/>
      <c r="I55" s="98">
        <v>16</v>
      </c>
      <c r="J55" s="100">
        <f t="shared" si="17"/>
        <v>-5.8823529411764701</v>
      </c>
      <c r="K55" s="51">
        <v>6</v>
      </c>
      <c r="L55" s="51"/>
      <c r="M55" s="99">
        <v>16</v>
      </c>
      <c r="N55" s="102">
        <f t="shared" si="18"/>
        <v>1</v>
      </c>
      <c r="O55" s="91">
        <v>259</v>
      </c>
      <c r="P55" s="120">
        <v>2</v>
      </c>
      <c r="Q55" s="121">
        <f t="shared" si="19"/>
        <v>2</v>
      </c>
      <c r="R55" s="120"/>
      <c r="S55" s="120"/>
      <c r="T55" s="121">
        <f t="shared" si="20"/>
        <v>2</v>
      </c>
      <c r="U55" s="121">
        <f t="shared" si="21"/>
        <v>0</v>
      </c>
      <c r="V55" s="122">
        <v>19</v>
      </c>
      <c r="W55" s="54">
        <f t="shared" si="22"/>
        <v>-92.664092664092664</v>
      </c>
      <c r="X55" s="63">
        <v>6</v>
      </c>
      <c r="Y55" s="61"/>
      <c r="Z55" s="122">
        <v>19</v>
      </c>
      <c r="AA55" s="55">
        <f t="shared" si="23"/>
        <v>1</v>
      </c>
      <c r="AB55" s="46">
        <v>17</v>
      </c>
      <c r="AC55" s="65"/>
      <c r="AD55" s="125">
        <f t="shared" si="24"/>
        <v>2</v>
      </c>
      <c r="AE55" s="65">
        <v>1</v>
      </c>
      <c r="AF55" s="124"/>
      <c r="AG55" s="125">
        <f t="shared" si="25"/>
        <v>3</v>
      </c>
      <c r="AH55" s="125">
        <f t="shared" si="26"/>
        <v>0</v>
      </c>
      <c r="AI55" s="126">
        <v>17</v>
      </c>
      <c r="AJ55" s="95">
        <f t="shared" si="27"/>
        <v>0</v>
      </c>
      <c r="AK55" s="69">
        <v>6</v>
      </c>
      <c r="AL55" s="67"/>
      <c r="AM55" s="126">
        <v>17</v>
      </c>
      <c r="AN55" s="96">
        <f t="shared" si="28"/>
        <v>1</v>
      </c>
      <c r="AO55" s="46">
        <v>17</v>
      </c>
      <c r="AP55" s="71">
        <v>2</v>
      </c>
      <c r="AQ55" s="128">
        <f t="shared" si="29"/>
        <v>4</v>
      </c>
      <c r="AR55" s="71"/>
      <c r="AS55" s="71"/>
      <c r="AT55" s="128">
        <f t="shared" si="30"/>
        <v>3</v>
      </c>
      <c r="AU55" s="128">
        <f t="shared" si="31"/>
        <v>0</v>
      </c>
      <c r="AV55" s="129">
        <v>18</v>
      </c>
      <c r="AW55" s="115">
        <f t="shared" si="32"/>
        <v>5.8823529411764701</v>
      </c>
      <c r="AX55" s="128">
        <v>6</v>
      </c>
      <c r="AY55" s="129"/>
      <c r="AZ55" s="129">
        <v>18</v>
      </c>
      <c r="BA55" s="114">
        <f t="shared" si="33"/>
        <v>1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91">
        <v>348</v>
      </c>
      <c r="F56" s="98">
        <v>3</v>
      </c>
      <c r="G56" s="98">
        <v>3</v>
      </c>
      <c r="H56" s="49"/>
      <c r="I56" s="98">
        <v>356</v>
      </c>
      <c r="J56" s="100">
        <f t="shared" si="17"/>
        <v>2.2988505747126435</v>
      </c>
      <c r="K56" s="51">
        <v>335</v>
      </c>
      <c r="L56" s="51"/>
      <c r="M56" s="99">
        <v>355</v>
      </c>
      <c r="N56" s="102">
        <f t="shared" si="18"/>
        <v>0.9971910112359551</v>
      </c>
      <c r="O56" s="91">
        <v>60</v>
      </c>
      <c r="P56" s="120">
        <v>2</v>
      </c>
      <c r="Q56" s="121">
        <f t="shared" si="19"/>
        <v>5</v>
      </c>
      <c r="R56" s="120"/>
      <c r="S56" s="59"/>
      <c r="T56" s="121">
        <f t="shared" si="20"/>
        <v>3</v>
      </c>
      <c r="U56" s="121">
        <f t="shared" si="21"/>
        <v>0</v>
      </c>
      <c r="V56" s="122">
        <v>360</v>
      </c>
      <c r="W56" s="54">
        <f t="shared" si="22"/>
        <v>500</v>
      </c>
      <c r="X56" s="63">
        <v>340</v>
      </c>
      <c r="Y56" s="61"/>
      <c r="Z56" s="122">
        <v>359</v>
      </c>
      <c r="AA56" s="55">
        <f t="shared" si="23"/>
        <v>0.99722222222222223</v>
      </c>
      <c r="AB56" s="46">
        <v>353</v>
      </c>
      <c r="AC56" s="65">
        <v>1</v>
      </c>
      <c r="AD56" s="125">
        <f t="shared" si="24"/>
        <v>6</v>
      </c>
      <c r="AE56" s="65">
        <v>1</v>
      </c>
      <c r="AF56" s="124">
        <v>1</v>
      </c>
      <c r="AG56" s="125">
        <f t="shared" si="25"/>
        <v>4</v>
      </c>
      <c r="AH56" s="125">
        <f t="shared" si="26"/>
        <v>1</v>
      </c>
      <c r="AI56" s="126">
        <v>360</v>
      </c>
      <c r="AJ56" s="95">
        <f t="shared" si="27"/>
        <v>1.9830028328611897</v>
      </c>
      <c r="AK56" s="69">
        <v>341</v>
      </c>
      <c r="AL56" s="67"/>
      <c r="AM56" s="126">
        <v>359</v>
      </c>
      <c r="AN56" s="96">
        <f t="shared" si="28"/>
        <v>0.99722222222222223</v>
      </c>
      <c r="AO56" s="46">
        <v>357</v>
      </c>
      <c r="AP56" s="71">
        <v>2</v>
      </c>
      <c r="AQ56" s="128">
        <f t="shared" si="29"/>
        <v>8</v>
      </c>
      <c r="AR56" s="71">
        <v>4</v>
      </c>
      <c r="AS56" s="71">
        <v>2</v>
      </c>
      <c r="AT56" s="128">
        <f t="shared" si="30"/>
        <v>8</v>
      </c>
      <c r="AU56" s="128">
        <f t="shared" si="31"/>
        <v>3</v>
      </c>
      <c r="AV56" s="129">
        <v>357</v>
      </c>
      <c r="AW56" s="115">
        <f t="shared" si="32"/>
        <v>0</v>
      </c>
      <c r="AX56" s="128">
        <v>340</v>
      </c>
      <c r="AY56" s="129"/>
      <c r="AZ56" s="129">
        <v>356</v>
      </c>
      <c r="BA56" s="114">
        <f t="shared" si="33"/>
        <v>0.99719887955182074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91">
        <v>126</v>
      </c>
      <c r="F57" s="98"/>
      <c r="G57" s="98">
        <v>2</v>
      </c>
      <c r="H57" s="49">
        <v>1</v>
      </c>
      <c r="I57" s="98">
        <v>133</v>
      </c>
      <c r="J57" s="100">
        <f t="shared" si="17"/>
        <v>5.5555555555555554</v>
      </c>
      <c r="K57" s="51">
        <v>126</v>
      </c>
      <c r="L57" s="51"/>
      <c r="M57" s="99">
        <v>122</v>
      </c>
      <c r="N57" s="102">
        <f t="shared" si="18"/>
        <v>0.91729323308270672</v>
      </c>
      <c r="O57" s="91">
        <v>313</v>
      </c>
      <c r="P57" s="120">
        <v>8</v>
      </c>
      <c r="Q57" s="121">
        <f t="shared" si="19"/>
        <v>8</v>
      </c>
      <c r="R57" s="120">
        <v>1</v>
      </c>
      <c r="S57" s="59">
        <v>1</v>
      </c>
      <c r="T57" s="121">
        <f t="shared" si="20"/>
        <v>3</v>
      </c>
      <c r="U57" s="121">
        <f t="shared" si="21"/>
        <v>2</v>
      </c>
      <c r="V57" s="122">
        <v>141</v>
      </c>
      <c r="W57" s="54">
        <f t="shared" si="22"/>
        <v>-54.952076677316299</v>
      </c>
      <c r="X57" s="63">
        <v>133</v>
      </c>
      <c r="Y57" s="61"/>
      <c r="Z57" s="122">
        <v>132</v>
      </c>
      <c r="AA57" s="55">
        <f t="shared" si="23"/>
        <v>0.93617021276595747</v>
      </c>
      <c r="AB57" s="46">
        <v>133</v>
      </c>
      <c r="AC57" s="65">
        <v>1</v>
      </c>
      <c r="AD57" s="125">
        <f t="shared" si="24"/>
        <v>9</v>
      </c>
      <c r="AE57" s="65">
        <v>1</v>
      </c>
      <c r="AF57" s="124"/>
      <c r="AG57" s="125">
        <f t="shared" si="25"/>
        <v>4</v>
      </c>
      <c r="AH57" s="125">
        <f t="shared" si="26"/>
        <v>2</v>
      </c>
      <c r="AI57" s="126">
        <v>142</v>
      </c>
      <c r="AJ57" s="95">
        <f t="shared" si="27"/>
        <v>6.7669172932330826</v>
      </c>
      <c r="AK57" s="69">
        <v>133</v>
      </c>
      <c r="AL57" s="67"/>
      <c r="AM57" s="126">
        <v>135</v>
      </c>
      <c r="AN57" s="96">
        <f t="shared" si="28"/>
        <v>0.95070422535211263</v>
      </c>
      <c r="AO57" s="46">
        <v>135</v>
      </c>
      <c r="AP57" s="71">
        <v>4</v>
      </c>
      <c r="AQ57" s="128">
        <f t="shared" si="29"/>
        <v>13</v>
      </c>
      <c r="AR57" s="71">
        <v>2</v>
      </c>
      <c r="AS57" s="71">
        <v>1</v>
      </c>
      <c r="AT57" s="128">
        <f t="shared" si="30"/>
        <v>6</v>
      </c>
      <c r="AU57" s="128">
        <f t="shared" si="31"/>
        <v>3</v>
      </c>
      <c r="AV57" s="129">
        <v>144</v>
      </c>
      <c r="AW57" s="115">
        <f t="shared" si="32"/>
        <v>6.666666666666667</v>
      </c>
      <c r="AX57" s="128">
        <v>135</v>
      </c>
      <c r="AY57" s="129"/>
      <c r="AZ57" s="129">
        <v>136</v>
      </c>
      <c r="BA57" s="114">
        <f t="shared" si="33"/>
        <v>0.94444444444444442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91">
        <v>174</v>
      </c>
      <c r="F58" s="98">
        <v>4</v>
      </c>
      <c r="G58" s="98">
        <v>1</v>
      </c>
      <c r="H58" s="49"/>
      <c r="I58" s="98">
        <v>182</v>
      </c>
      <c r="J58" s="100">
        <f t="shared" si="17"/>
        <v>4.5977011494252871</v>
      </c>
      <c r="K58" s="51">
        <v>163</v>
      </c>
      <c r="L58" s="51"/>
      <c r="M58" s="99">
        <v>182</v>
      </c>
      <c r="N58" s="102">
        <f t="shared" si="18"/>
        <v>1</v>
      </c>
      <c r="O58" s="91">
        <v>643</v>
      </c>
      <c r="P58" s="120">
        <v>2</v>
      </c>
      <c r="Q58" s="121">
        <f t="shared" si="19"/>
        <v>6</v>
      </c>
      <c r="R58" s="120"/>
      <c r="S58" s="59"/>
      <c r="T58" s="121">
        <f t="shared" si="20"/>
        <v>1</v>
      </c>
      <c r="U58" s="121">
        <f t="shared" si="21"/>
        <v>0</v>
      </c>
      <c r="V58" s="122">
        <v>181</v>
      </c>
      <c r="W58" s="54">
        <f t="shared" si="22"/>
        <v>-71.85069984447901</v>
      </c>
      <c r="X58" s="63">
        <v>162</v>
      </c>
      <c r="Y58" s="61"/>
      <c r="Z58" s="122">
        <v>181</v>
      </c>
      <c r="AA58" s="55">
        <f t="shared" si="23"/>
        <v>1</v>
      </c>
      <c r="AB58" s="46">
        <v>181</v>
      </c>
      <c r="AC58" s="65"/>
      <c r="AD58" s="125">
        <f t="shared" si="24"/>
        <v>6</v>
      </c>
      <c r="AE58" s="65">
        <v>2</v>
      </c>
      <c r="AF58" s="124"/>
      <c r="AG58" s="125">
        <f t="shared" si="25"/>
        <v>3</v>
      </c>
      <c r="AH58" s="125">
        <f t="shared" si="26"/>
        <v>0</v>
      </c>
      <c r="AI58" s="126">
        <v>178</v>
      </c>
      <c r="AJ58" s="95">
        <f t="shared" si="27"/>
        <v>-1.6574585635359116</v>
      </c>
      <c r="AK58" s="69">
        <v>160</v>
      </c>
      <c r="AL58" s="67"/>
      <c r="AM58" s="126">
        <v>178</v>
      </c>
      <c r="AN58" s="96">
        <f t="shared" si="28"/>
        <v>1</v>
      </c>
      <c r="AO58" s="46">
        <v>179</v>
      </c>
      <c r="AP58" s="71">
        <v>4</v>
      </c>
      <c r="AQ58" s="128">
        <f t="shared" si="29"/>
        <v>10</v>
      </c>
      <c r="AR58" s="71">
        <v>1</v>
      </c>
      <c r="AS58" s="71"/>
      <c r="AT58" s="128">
        <f t="shared" si="30"/>
        <v>4</v>
      </c>
      <c r="AU58" s="128">
        <f t="shared" si="31"/>
        <v>0</v>
      </c>
      <c r="AV58" s="129">
        <v>182</v>
      </c>
      <c r="AW58" s="115">
        <f t="shared" si="32"/>
        <v>1.6759776536312849</v>
      </c>
      <c r="AX58" s="128">
        <v>164</v>
      </c>
      <c r="AY58" s="129"/>
      <c r="AZ58" s="129">
        <v>181</v>
      </c>
      <c r="BA58" s="114">
        <f t="shared" si="33"/>
        <v>0.99450549450549453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91">
        <v>153</v>
      </c>
      <c r="F59" s="98">
        <v>5</v>
      </c>
      <c r="G59" s="98">
        <v>1</v>
      </c>
      <c r="H59" s="49"/>
      <c r="I59" s="98">
        <v>162</v>
      </c>
      <c r="J59" s="100">
        <f t="shared" si="17"/>
        <v>5.8823529411764701</v>
      </c>
      <c r="K59" s="51">
        <v>147</v>
      </c>
      <c r="L59" s="51"/>
      <c r="M59" s="99">
        <v>161</v>
      </c>
      <c r="N59" s="102">
        <f t="shared" si="18"/>
        <v>0.99382716049382713</v>
      </c>
      <c r="O59" s="91">
        <v>337</v>
      </c>
      <c r="P59" s="120">
        <v>3</v>
      </c>
      <c r="Q59" s="121">
        <f t="shared" si="19"/>
        <v>8</v>
      </c>
      <c r="R59" s="120">
        <v>1</v>
      </c>
      <c r="S59" s="59"/>
      <c r="T59" s="121">
        <f t="shared" si="20"/>
        <v>2</v>
      </c>
      <c r="U59" s="121">
        <f t="shared" si="21"/>
        <v>0</v>
      </c>
      <c r="V59" s="122">
        <v>163</v>
      </c>
      <c r="W59" s="54">
        <f t="shared" si="22"/>
        <v>-51.632047477744806</v>
      </c>
      <c r="X59" s="63">
        <v>148</v>
      </c>
      <c r="Y59" s="61"/>
      <c r="Z59" s="122">
        <v>163</v>
      </c>
      <c r="AA59" s="55">
        <f t="shared" si="23"/>
        <v>1</v>
      </c>
      <c r="AB59" s="46">
        <v>155</v>
      </c>
      <c r="AC59" s="65">
        <v>2</v>
      </c>
      <c r="AD59" s="125">
        <f t="shared" si="24"/>
        <v>10</v>
      </c>
      <c r="AE59" s="65">
        <v>5</v>
      </c>
      <c r="AF59" s="124"/>
      <c r="AG59" s="125">
        <f t="shared" si="25"/>
        <v>7</v>
      </c>
      <c r="AH59" s="125">
        <f t="shared" si="26"/>
        <v>0</v>
      </c>
      <c r="AI59" s="126">
        <v>162</v>
      </c>
      <c r="AJ59" s="95">
        <f t="shared" si="27"/>
        <v>4.5161290322580641</v>
      </c>
      <c r="AK59" s="69">
        <v>146</v>
      </c>
      <c r="AL59" s="67"/>
      <c r="AM59" s="126">
        <v>162</v>
      </c>
      <c r="AN59" s="96">
        <f t="shared" si="28"/>
        <v>1</v>
      </c>
      <c r="AO59" s="46">
        <v>157</v>
      </c>
      <c r="AP59" s="71">
        <v>1</v>
      </c>
      <c r="AQ59" s="128">
        <f t="shared" si="29"/>
        <v>11</v>
      </c>
      <c r="AR59" s="71">
        <v>2</v>
      </c>
      <c r="AS59" s="71">
        <v>1</v>
      </c>
      <c r="AT59" s="128">
        <f t="shared" si="30"/>
        <v>9</v>
      </c>
      <c r="AU59" s="128">
        <f t="shared" si="31"/>
        <v>1</v>
      </c>
      <c r="AV59" s="129">
        <v>161</v>
      </c>
      <c r="AW59" s="115">
        <f t="shared" si="32"/>
        <v>2.547770700636943</v>
      </c>
      <c r="AX59" s="128">
        <v>147</v>
      </c>
      <c r="AY59" s="57"/>
      <c r="AZ59" s="129">
        <v>161</v>
      </c>
      <c r="BA59" s="114">
        <f t="shared" si="33"/>
        <v>1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91">
        <v>252</v>
      </c>
      <c r="F60" s="98">
        <v>7</v>
      </c>
      <c r="G60" s="98">
        <v>3</v>
      </c>
      <c r="H60" s="49"/>
      <c r="I60" s="98">
        <v>266</v>
      </c>
      <c r="J60" s="100">
        <f t="shared" si="17"/>
        <v>5.5555555555555554</v>
      </c>
      <c r="K60" s="51">
        <v>235</v>
      </c>
      <c r="L60" s="51"/>
      <c r="M60" s="99">
        <v>261</v>
      </c>
      <c r="N60" s="102">
        <f t="shared" si="18"/>
        <v>0.98120300751879697</v>
      </c>
      <c r="O60" s="91">
        <v>255</v>
      </c>
      <c r="P60" s="120">
        <v>8</v>
      </c>
      <c r="Q60" s="121">
        <f t="shared" si="19"/>
        <v>15</v>
      </c>
      <c r="R60" s="120">
        <v>1</v>
      </c>
      <c r="S60" s="59"/>
      <c r="T60" s="121">
        <f t="shared" si="20"/>
        <v>4</v>
      </c>
      <c r="U60" s="121">
        <f t="shared" si="21"/>
        <v>0</v>
      </c>
      <c r="V60" s="122">
        <v>274</v>
      </c>
      <c r="W60" s="54">
        <f t="shared" si="22"/>
        <v>7.4509803921568629</v>
      </c>
      <c r="X60" s="63">
        <v>242</v>
      </c>
      <c r="Y60" s="61"/>
      <c r="Z60" s="122">
        <v>270</v>
      </c>
      <c r="AA60" s="55">
        <f t="shared" si="23"/>
        <v>0.98540145985401462</v>
      </c>
      <c r="AB60" s="46">
        <v>257</v>
      </c>
      <c r="AC60" s="65">
        <v>2</v>
      </c>
      <c r="AD60" s="125">
        <f t="shared" si="24"/>
        <v>17</v>
      </c>
      <c r="AE60" s="65">
        <v>2</v>
      </c>
      <c r="AF60" s="124"/>
      <c r="AG60" s="125">
        <f t="shared" si="25"/>
        <v>6</v>
      </c>
      <c r="AH60" s="125">
        <f t="shared" si="26"/>
        <v>0</v>
      </c>
      <c r="AI60" s="126">
        <v>273</v>
      </c>
      <c r="AJ60" s="95">
        <f t="shared" si="27"/>
        <v>6.2256809338521402</v>
      </c>
      <c r="AK60" s="69">
        <v>240</v>
      </c>
      <c r="AL60" s="67"/>
      <c r="AM60" s="126">
        <v>271</v>
      </c>
      <c r="AN60" s="96">
        <f t="shared" si="28"/>
        <v>0.9926739926739927</v>
      </c>
      <c r="AO60" s="46">
        <v>262</v>
      </c>
      <c r="AP60" s="71">
        <v>2</v>
      </c>
      <c r="AQ60" s="128">
        <f t="shared" si="29"/>
        <v>19</v>
      </c>
      <c r="AR60" s="71"/>
      <c r="AS60" s="71"/>
      <c r="AT60" s="128">
        <f t="shared" si="30"/>
        <v>6</v>
      </c>
      <c r="AU60" s="128">
        <f t="shared" si="31"/>
        <v>0</v>
      </c>
      <c r="AV60" s="129">
        <v>276</v>
      </c>
      <c r="AW60" s="115">
        <f t="shared" si="32"/>
        <v>5.343511450381679</v>
      </c>
      <c r="AX60" s="128">
        <v>242</v>
      </c>
      <c r="AY60" s="57"/>
      <c r="AZ60" s="129">
        <v>272</v>
      </c>
      <c r="BA60" s="114">
        <f t="shared" si="33"/>
        <v>0.98550724637681164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91">
        <v>1757</v>
      </c>
      <c r="F61" s="98">
        <v>92</v>
      </c>
      <c r="G61" s="98">
        <v>49</v>
      </c>
      <c r="H61" s="98">
        <v>4</v>
      </c>
      <c r="I61" s="98">
        <v>1851</v>
      </c>
      <c r="J61" s="100">
        <f t="shared" si="17"/>
        <v>5.3500284575981789</v>
      </c>
      <c r="K61" s="51">
        <v>24</v>
      </c>
      <c r="L61" s="51">
        <v>2</v>
      </c>
      <c r="M61" s="99">
        <v>1842</v>
      </c>
      <c r="N61" s="102">
        <f t="shared" si="18"/>
        <v>0.99513776337115067</v>
      </c>
      <c r="O61" s="91">
        <v>270</v>
      </c>
      <c r="P61" s="120">
        <v>69</v>
      </c>
      <c r="Q61" s="121">
        <f t="shared" si="19"/>
        <v>161</v>
      </c>
      <c r="R61" s="120">
        <v>35</v>
      </c>
      <c r="S61" s="59">
        <v>1</v>
      </c>
      <c r="T61" s="121">
        <f t="shared" si="20"/>
        <v>84</v>
      </c>
      <c r="U61" s="121">
        <f t="shared" si="21"/>
        <v>5</v>
      </c>
      <c r="V61" s="122">
        <v>1897</v>
      </c>
      <c r="W61" s="54">
        <f t="shared" si="22"/>
        <v>602.59259259259261</v>
      </c>
      <c r="X61" s="63">
        <v>24</v>
      </c>
      <c r="Y61" s="61">
        <v>2</v>
      </c>
      <c r="Z61" s="122">
        <v>1888</v>
      </c>
      <c r="AA61" s="55">
        <f t="shared" si="23"/>
        <v>0.99525566684238276</v>
      </c>
      <c r="AB61" s="46">
        <v>1792</v>
      </c>
      <c r="AC61" s="65">
        <v>60</v>
      </c>
      <c r="AD61" s="125">
        <f t="shared" si="24"/>
        <v>221</v>
      </c>
      <c r="AE61" s="65">
        <v>60</v>
      </c>
      <c r="AF61" s="124">
        <v>3</v>
      </c>
      <c r="AG61" s="125">
        <f t="shared" si="25"/>
        <v>144</v>
      </c>
      <c r="AH61" s="125">
        <f t="shared" si="26"/>
        <v>8</v>
      </c>
      <c r="AI61" s="126">
        <v>1897</v>
      </c>
      <c r="AJ61" s="95">
        <f t="shared" si="27"/>
        <v>5.859375</v>
      </c>
      <c r="AK61" s="69">
        <v>445</v>
      </c>
      <c r="AL61" s="67">
        <v>2</v>
      </c>
      <c r="AM61" s="126">
        <v>31</v>
      </c>
      <c r="AN61" s="96">
        <f t="shared" si="28"/>
        <v>1.6341591987348445E-2</v>
      </c>
      <c r="AO61" s="46">
        <v>1810</v>
      </c>
      <c r="AP61" s="71">
        <v>72</v>
      </c>
      <c r="AQ61" s="128">
        <f t="shared" si="29"/>
        <v>293</v>
      </c>
      <c r="AR61" s="127">
        <v>57</v>
      </c>
      <c r="AS61" s="71">
        <v>10</v>
      </c>
      <c r="AT61" s="128">
        <f t="shared" si="30"/>
        <v>201</v>
      </c>
      <c r="AU61" s="128">
        <f t="shared" si="31"/>
        <v>18</v>
      </c>
      <c r="AV61" s="129">
        <v>1911</v>
      </c>
      <c r="AW61" s="115">
        <f t="shared" si="32"/>
        <v>5.5801104972375688</v>
      </c>
      <c r="AX61" s="128">
        <v>437</v>
      </c>
      <c r="AY61" s="129">
        <v>2</v>
      </c>
      <c r="AZ61" s="129">
        <v>1900</v>
      </c>
      <c r="BA61" s="114">
        <f t="shared" si="33"/>
        <v>0.99424385138670857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91">
        <v>282</v>
      </c>
      <c r="F62" s="98">
        <v>12</v>
      </c>
      <c r="G62" s="98">
        <v>11</v>
      </c>
      <c r="H62" s="49">
        <v>1</v>
      </c>
      <c r="I62" s="98">
        <v>317</v>
      </c>
      <c r="J62" s="100">
        <f t="shared" si="17"/>
        <v>12.411347517730496</v>
      </c>
      <c r="K62" s="51">
        <v>155</v>
      </c>
      <c r="L62" s="51"/>
      <c r="M62" s="99">
        <v>315</v>
      </c>
      <c r="N62" s="102">
        <f t="shared" si="18"/>
        <v>0.99369085173501581</v>
      </c>
      <c r="O62" s="91">
        <v>305</v>
      </c>
      <c r="P62" s="120">
        <v>9</v>
      </c>
      <c r="Q62" s="121">
        <f t="shared" si="19"/>
        <v>21</v>
      </c>
      <c r="R62" s="120">
        <v>4</v>
      </c>
      <c r="S62" s="59"/>
      <c r="T62" s="121">
        <f t="shared" si="20"/>
        <v>15</v>
      </c>
      <c r="U62" s="121">
        <f t="shared" si="21"/>
        <v>1</v>
      </c>
      <c r="V62" s="122">
        <v>322</v>
      </c>
      <c r="W62" s="54">
        <f t="shared" si="22"/>
        <v>5.5737704918032787</v>
      </c>
      <c r="X62" s="63">
        <v>155</v>
      </c>
      <c r="Y62" s="61"/>
      <c r="Z62" s="122">
        <v>320</v>
      </c>
      <c r="AA62" s="55">
        <f t="shared" si="23"/>
        <v>0.99378881987577639</v>
      </c>
      <c r="AB62" s="46">
        <v>305</v>
      </c>
      <c r="AC62" s="65">
        <v>9</v>
      </c>
      <c r="AD62" s="125">
        <f t="shared" si="24"/>
        <v>30</v>
      </c>
      <c r="AE62" s="65">
        <v>9</v>
      </c>
      <c r="AF62" s="124">
        <v>1</v>
      </c>
      <c r="AG62" s="125">
        <f t="shared" si="25"/>
        <v>24</v>
      </c>
      <c r="AH62" s="125">
        <f t="shared" si="26"/>
        <v>2</v>
      </c>
      <c r="AI62" s="126">
        <v>329</v>
      </c>
      <c r="AJ62" s="95">
        <f t="shared" si="27"/>
        <v>7.8688524590163942</v>
      </c>
      <c r="AK62" s="69">
        <v>160</v>
      </c>
      <c r="AL62" s="67"/>
      <c r="AM62" s="126">
        <v>328</v>
      </c>
      <c r="AN62" s="96">
        <f t="shared" si="28"/>
        <v>0.99696048632218848</v>
      </c>
      <c r="AO62" s="46">
        <v>311</v>
      </c>
      <c r="AP62" s="71">
        <v>5</v>
      </c>
      <c r="AQ62" s="128">
        <f t="shared" si="29"/>
        <v>35</v>
      </c>
      <c r="AR62" s="71">
        <v>6</v>
      </c>
      <c r="AS62" s="71">
        <v>1</v>
      </c>
      <c r="AT62" s="128">
        <f t="shared" si="30"/>
        <v>30</v>
      </c>
      <c r="AU62" s="128">
        <f t="shared" si="31"/>
        <v>3</v>
      </c>
      <c r="AV62" s="129">
        <v>331</v>
      </c>
      <c r="AW62" s="115">
        <f t="shared" si="32"/>
        <v>6.430868167202572</v>
      </c>
      <c r="AX62" s="128">
        <v>160</v>
      </c>
      <c r="AY62" s="129"/>
      <c r="AZ62" s="129">
        <v>331</v>
      </c>
      <c r="BA62" s="114">
        <f t="shared" si="33"/>
        <v>1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91">
        <v>83</v>
      </c>
      <c r="F63" s="98"/>
      <c r="G63" s="98">
        <v>2</v>
      </c>
      <c r="H63" s="49"/>
      <c r="I63" s="98">
        <v>89</v>
      </c>
      <c r="J63" s="100">
        <f t="shared" si="17"/>
        <v>7.2289156626506017</v>
      </c>
      <c r="K63" s="51">
        <v>69</v>
      </c>
      <c r="L63" s="51"/>
      <c r="M63" s="99">
        <v>88</v>
      </c>
      <c r="N63" s="102">
        <f t="shared" si="18"/>
        <v>0.9887640449438202</v>
      </c>
      <c r="O63" s="91">
        <v>469</v>
      </c>
      <c r="P63" s="120">
        <v>2</v>
      </c>
      <c r="Q63" s="121">
        <f t="shared" si="19"/>
        <v>2</v>
      </c>
      <c r="R63" s="120">
        <v>4</v>
      </c>
      <c r="S63" s="59">
        <v>1</v>
      </c>
      <c r="T63" s="121">
        <f t="shared" si="20"/>
        <v>6</v>
      </c>
      <c r="U63" s="121">
        <f t="shared" si="21"/>
        <v>1</v>
      </c>
      <c r="V63" s="122">
        <v>87</v>
      </c>
      <c r="W63" s="54">
        <f t="shared" si="22"/>
        <v>-81.449893390191903</v>
      </c>
      <c r="X63" s="63">
        <v>67</v>
      </c>
      <c r="Y63" s="61"/>
      <c r="Z63" s="122">
        <v>86</v>
      </c>
      <c r="AA63" s="55">
        <f t="shared" si="23"/>
        <v>0.9885057471264368</v>
      </c>
      <c r="AB63" s="46">
        <v>91</v>
      </c>
      <c r="AC63" s="65"/>
      <c r="AD63" s="125">
        <f t="shared" si="24"/>
        <v>2</v>
      </c>
      <c r="AE63" s="65">
        <v>2</v>
      </c>
      <c r="AF63" s="124">
        <v>2</v>
      </c>
      <c r="AG63" s="125">
        <f t="shared" si="25"/>
        <v>8</v>
      </c>
      <c r="AH63" s="125">
        <f t="shared" si="26"/>
        <v>3</v>
      </c>
      <c r="AI63" s="126">
        <v>85</v>
      </c>
      <c r="AJ63" s="95">
        <f t="shared" si="27"/>
        <v>-6.593406593406594</v>
      </c>
      <c r="AK63" s="69">
        <v>68</v>
      </c>
      <c r="AL63" s="67"/>
      <c r="AM63" s="126">
        <v>84</v>
      </c>
      <c r="AN63" s="96">
        <f t="shared" si="28"/>
        <v>0.9882352941176471</v>
      </c>
      <c r="AO63" s="46">
        <v>91</v>
      </c>
      <c r="AP63" s="71">
        <v>3</v>
      </c>
      <c r="AQ63" s="128">
        <f t="shared" si="29"/>
        <v>5</v>
      </c>
      <c r="AR63" s="71"/>
      <c r="AS63" s="71"/>
      <c r="AT63" s="128">
        <f t="shared" si="30"/>
        <v>8</v>
      </c>
      <c r="AU63" s="128">
        <f t="shared" si="31"/>
        <v>3</v>
      </c>
      <c r="AV63" s="129">
        <v>89</v>
      </c>
      <c r="AW63" s="115">
        <f t="shared" si="32"/>
        <v>-2.197802197802198</v>
      </c>
      <c r="AX63" s="128">
        <v>71</v>
      </c>
      <c r="AY63" s="129"/>
      <c r="AZ63" s="129">
        <v>89</v>
      </c>
      <c r="BA63" s="114">
        <f t="shared" si="33"/>
        <v>1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91">
        <v>155</v>
      </c>
      <c r="F64" s="98">
        <v>5</v>
      </c>
      <c r="G64" s="98">
        <v>7</v>
      </c>
      <c r="H64" s="49">
        <v>3</v>
      </c>
      <c r="I64" s="98">
        <v>165</v>
      </c>
      <c r="J64" s="100">
        <f t="shared" si="17"/>
        <v>6.4516129032258061</v>
      </c>
      <c r="K64" s="51">
        <v>129</v>
      </c>
      <c r="L64" s="51"/>
      <c r="M64" s="99">
        <v>163</v>
      </c>
      <c r="N64" s="102">
        <f t="shared" si="18"/>
        <v>0.98787878787878791</v>
      </c>
      <c r="O64" s="91">
        <v>177</v>
      </c>
      <c r="P64" s="120">
        <v>4</v>
      </c>
      <c r="Q64" s="121">
        <f t="shared" si="19"/>
        <v>9</v>
      </c>
      <c r="R64" s="120"/>
      <c r="S64" s="59"/>
      <c r="T64" s="121">
        <f t="shared" si="20"/>
        <v>7</v>
      </c>
      <c r="U64" s="121">
        <f t="shared" si="21"/>
        <v>3</v>
      </c>
      <c r="V64" s="122">
        <v>167</v>
      </c>
      <c r="W64" s="54">
        <f t="shared" si="22"/>
        <v>-5.6497175141242941</v>
      </c>
      <c r="X64" s="63">
        <v>130</v>
      </c>
      <c r="Y64" s="61"/>
      <c r="Z64" s="122">
        <v>165</v>
      </c>
      <c r="AA64" s="55">
        <f t="shared" si="23"/>
        <v>0.9880239520958084</v>
      </c>
      <c r="AB64" s="46">
        <v>164</v>
      </c>
      <c r="AC64" s="65">
        <v>5</v>
      </c>
      <c r="AD64" s="125">
        <f t="shared" si="24"/>
        <v>14</v>
      </c>
      <c r="AE64" s="65">
        <v>2</v>
      </c>
      <c r="AF64" s="124">
        <v>1</v>
      </c>
      <c r="AG64" s="125">
        <f t="shared" si="25"/>
        <v>9</v>
      </c>
      <c r="AH64" s="125">
        <f t="shared" si="26"/>
        <v>4</v>
      </c>
      <c r="AI64" s="126">
        <v>171</v>
      </c>
      <c r="AJ64" s="95">
        <f t="shared" si="27"/>
        <v>4.2682926829268295</v>
      </c>
      <c r="AK64" s="69">
        <v>132</v>
      </c>
      <c r="AL64" s="67"/>
      <c r="AM64" s="126">
        <v>170</v>
      </c>
      <c r="AN64" s="96">
        <f t="shared" si="28"/>
        <v>0.99415204678362568</v>
      </c>
      <c r="AO64" s="46">
        <v>166</v>
      </c>
      <c r="AP64" s="71">
        <v>3</v>
      </c>
      <c r="AQ64" s="128">
        <f t="shared" si="29"/>
        <v>17</v>
      </c>
      <c r="AR64" s="71">
        <v>6</v>
      </c>
      <c r="AS64" s="71">
        <v>4</v>
      </c>
      <c r="AT64" s="128">
        <f t="shared" si="30"/>
        <v>15</v>
      </c>
      <c r="AU64" s="128">
        <f t="shared" si="31"/>
        <v>8</v>
      </c>
      <c r="AV64" s="129">
        <v>168</v>
      </c>
      <c r="AW64" s="115">
        <f t="shared" si="32"/>
        <v>1.2048192771084338</v>
      </c>
      <c r="AX64" s="128">
        <v>129</v>
      </c>
      <c r="AY64" s="57"/>
      <c r="AZ64" s="129">
        <v>167</v>
      </c>
      <c r="BA64" s="114">
        <f t="shared" si="33"/>
        <v>0.99404761904761907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91">
        <v>365</v>
      </c>
      <c r="F65" s="98">
        <v>5</v>
      </c>
      <c r="G65" s="98">
        <v>5</v>
      </c>
      <c r="H65" s="49">
        <v>1</v>
      </c>
      <c r="I65" s="98">
        <v>374</v>
      </c>
      <c r="J65" s="100">
        <f t="shared" si="17"/>
        <v>2.4657534246575343</v>
      </c>
      <c r="K65" s="51">
        <v>345</v>
      </c>
      <c r="L65" s="51"/>
      <c r="M65" s="99">
        <v>373</v>
      </c>
      <c r="N65" s="102">
        <f t="shared" si="18"/>
        <v>0.99732620320855614</v>
      </c>
      <c r="O65" s="91">
        <v>156</v>
      </c>
      <c r="P65" s="120">
        <v>3</v>
      </c>
      <c r="Q65" s="121">
        <f t="shared" si="19"/>
        <v>8</v>
      </c>
      <c r="R65" s="120">
        <v>5</v>
      </c>
      <c r="S65" s="59">
        <v>1</v>
      </c>
      <c r="T65" s="121">
        <f t="shared" si="20"/>
        <v>10</v>
      </c>
      <c r="U65" s="121">
        <f t="shared" si="21"/>
        <v>2</v>
      </c>
      <c r="V65" s="122">
        <v>375</v>
      </c>
      <c r="W65" s="54">
        <f t="shared" si="22"/>
        <v>140.38461538461539</v>
      </c>
      <c r="X65" s="63">
        <v>346</v>
      </c>
      <c r="Y65" s="61"/>
      <c r="Z65" s="122">
        <v>374</v>
      </c>
      <c r="AA65" s="55">
        <f t="shared" si="23"/>
        <v>0.99733333333333329</v>
      </c>
      <c r="AB65" s="46">
        <v>369</v>
      </c>
      <c r="AC65" s="65">
        <v>4</v>
      </c>
      <c r="AD65" s="125">
        <f t="shared" si="24"/>
        <v>12</v>
      </c>
      <c r="AE65" s="65">
        <v>4</v>
      </c>
      <c r="AF65" s="124">
        <v>2</v>
      </c>
      <c r="AG65" s="125">
        <f t="shared" si="25"/>
        <v>14</v>
      </c>
      <c r="AH65" s="125">
        <f t="shared" si="26"/>
        <v>4</v>
      </c>
      <c r="AI65" s="126">
        <v>371</v>
      </c>
      <c r="AJ65" s="95">
        <f t="shared" si="27"/>
        <v>0.54200542005420049</v>
      </c>
      <c r="AK65" s="69">
        <v>342</v>
      </c>
      <c r="AL65" s="67"/>
      <c r="AM65" s="126">
        <v>370</v>
      </c>
      <c r="AN65" s="96">
        <f t="shared" si="28"/>
        <v>0.99730458221024254</v>
      </c>
      <c r="AO65" s="46">
        <v>374</v>
      </c>
      <c r="AP65" s="71"/>
      <c r="AQ65" s="128">
        <f t="shared" si="29"/>
        <v>12</v>
      </c>
      <c r="AR65" s="71">
        <v>1</v>
      </c>
      <c r="AS65" s="71"/>
      <c r="AT65" s="128">
        <f t="shared" si="30"/>
        <v>15</v>
      </c>
      <c r="AU65" s="128">
        <f t="shared" si="31"/>
        <v>4</v>
      </c>
      <c r="AV65" s="129">
        <v>368</v>
      </c>
      <c r="AW65" s="115">
        <f t="shared" si="32"/>
        <v>-1.6042780748663104</v>
      </c>
      <c r="AX65" s="128">
        <v>340</v>
      </c>
      <c r="AY65" s="57"/>
      <c r="AZ65" s="129">
        <v>367</v>
      </c>
      <c r="BA65" s="114">
        <f t="shared" si="33"/>
        <v>0.99728260869565222</v>
      </c>
    </row>
    <row r="66" spans="1:53" ht="18" customHeight="1" x14ac:dyDescent="0.3">
      <c r="A66" s="8">
        <v>10</v>
      </c>
      <c r="B66" s="4" t="s">
        <v>10</v>
      </c>
      <c r="C66" s="4">
        <v>85</v>
      </c>
      <c r="D66" s="4" t="s">
        <v>12</v>
      </c>
      <c r="E66" s="91">
        <v>226</v>
      </c>
      <c r="F66" s="98">
        <v>10</v>
      </c>
      <c r="G66" s="98">
        <v>1</v>
      </c>
      <c r="H66" s="98"/>
      <c r="I66" s="98">
        <v>236</v>
      </c>
      <c r="J66" s="100">
        <f t="shared" si="17"/>
        <v>4.4247787610619467</v>
      </c>
      <c r="K66" s="101">
        <v>219</v>
      </c>
      <c r="L66" s="101"/>
      <c r="M66" s="99">
        <v>235</v>
      </c>
      <c r="N66" s="102">
        <f t="shared" si="18"/>
        <v>0.99576271186440679</v>
      </c>
      <c r="O66" s="91">
        <v>292</v>
      </c>
      <c r="P66" s="120">
        <v>8</v>
      </c>
      <c r="Q66" s="121">
        <f t="shared" si="19"/>
        <v>18</v>
      </c>
      <c r="R66" s="120"/>
      <c r="S66" s="120"/>
      <c r="T66" s="121">
        <f t="shared" si="20"/>
        <v>1</v>
      </c>
      <c r="U66" s="121">
        <f t="shared" si="21"/>
        <v>0</v>
      </c>
      <c r="V66" s="122">
        <v>243</v>
      </c>
      <c r="W66" s="108">
        <f t="shared" si="22"/>
        <v>-16.780821917808218</v>
      </c>
      <c r="X66" s="63">
        <v>226</v>
      </c>
      <c r="Y66" s="122"/>
      <c r="Z66" s="122">
        <v>242</v>
      </c>
      <c r="AA66" s="109">
        <f t="shared" si="23"/>
        <v>0.99588477366255146</v>
      </c>
      <c r="AB66" s="91">
        <v>228</v>
      </c>
      <c r="AC66" s="124">
        <v>2</v>
      </c>
      <c r="AD66" s="125">
        <f t="shared" si="24"/>
        <v>20</v>
      </c>
      <c r="AE66" s="124"/>
      <c r="AF66" s="124"/>
      <c r="AG66" s="125">
        <f t="shared" si="25"/>
        <v>1</v>
      </c>
      <c r="AH66" s="125">
        <f t="shared" si="26"/>
        <v>0</v>
      </c>
      <c r="AI66" s="126">
        <v>246</v>
      </c>
      <c r="AJ66" s="95">
        <f t="shared" si="27"/>
        <v>7.8947368421052628</v>
      </c>
      <c r="AK66" s="69">
        <v>229</v>
      </c>
      <c r="AL66" s="126"/>
      <c r="AM66" s="126">
        <v>245</v>
      </c>
      <c r="AN66" s="96">
        <f t="shared" si="28"/>
        <v>0.99593495934959353</v>
      </c>
      <c r="AO66" s="91">
        <v>227</v>
      </c>
      <c r="AP66" s="127">
        <v>2</v>
      </c>
      <c r="AQ66" s="128">
        <f t="shared" si="29"/>
        <v>22</v>
      </c>
      <c r="AR66" s="127">
        <v>1</v>
      </c>
      <c r="AS66" s="127"/>
      <c r="AT66" s="128">
        <f t="shared" si="30"/>
        <v>2</v>
      </c>
      <c r="AU66" s="128">
        <f t="shared" si="31"/>
        <v>0</v>
      </c>
      <c r="AV66" s="129">
        <v>247</v>
      </c>
      <c r="AW66" s="115">
        <f t="shared" si="32"/>
        <v>8.8105726872246706</v>
      </c>
      <c r="AX66" s="128">
        <v>232</v>
      </c>
      <c r="AY66" s="113"/>
      <c r="AZ66" s="129">
        <v>246</v>
      </c>
      <c r="BA66" s="114">
        <f t="shared" si="33"/>
        <v>0.99595141700404854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91">
        <v>152</v>
      </c>
      <c r="F67" s="98">
        <v>4</v>
      </c>
      <c r="G67" s="98">
        <v>1</v>
      </c>
      <c r="H67" s="49">
        <v>1</v>
      </c>
      <c r="I67" s="98">
        <v>157</v>
      </c>
      <c r="J67" s="100">
        <f t="shared" si="17"/>
        <v>3.2894736842105261</v>
      </c>
      <c r="K67" s="51">
        <v>138</v>
      </c>
      <c r="L67" s="51"/>
      <c r="M67" s="99">
        <v>155</v>
      </c>
      <c r="N67" s="102">
        <f t="shared" si="18"/>
        <v>0.98726114649681529</v>
      </c>
      <c r="O67" s="91">
        <v>88</v>
      </c>
      <c r="P67" s="120">
        <v>4</v>
      </c>
      <c r="Q67" s="121">
        <f t="shared" si="19"/>
        <v>8</v>
      </c>
      <c r="R67" s="120">
        <v>1</v>
      </c>
      <c r="S67" s="59">
        <v>1</v>
      </c>
      <c r="T67" s="121">
        <f t="shared" si="20"/>
        <v>2</v>
      </c>
      <c r="U67" s="121">
        <f t="shared" si="21"/>
        <v>2</v>
      </c>
      <c r="V67" s="122">
        <v>161</v>
      </c>
      <c r="W67" s="54">
        <f t="shared" si="22"/>
        <v>82.954545454545453</v>
      </c>
      <c r="X67" s="63">
        <v>141</v>
      </c>
      <c r="Y67" s="61"/>
      <c r="Z67" s="122">
        <v>159</v>
      </c>
      <c r="AA67" s="55">
        <f t="shared" si="23"/>
        <v>0.98757763975155277</v>
      </c>
      <c r="AB67" s="46">
        <v>157</v>
      </c>
      <c r="AC67" s="65">
        <v>5</v>
      </c>
      <c r="AD67" s="125">
        <f t="shared" si="24"/>
        <v>13</v>
      </c>
      <c r="AE67" s="65">
        <v>2</v>
      </c>
      <c r="AF67" s="124">
        <v>2</v>
      </c>
      <c r="AG67" s="125">
        <f t="shared" si="25"/>
        <v>4</v>
      </c>
      <c r="AH67" s="125">
        <f t="shared" si="26"/>
        <v>4</v>
      </c>
      <c r="AI67" s="126">
        <v>165</v>
      </c>
      <c r="AJ67" s="95">
        <f t="shared" si="27"/>
        <v>5.095541401273886</v>
      </c>
      <c r="AK67" s="69">
        <v>142</v>
      </c>
      <c r="AL67" s="67"/>
      <c r="AM67" s="126">
        <v>164</v>
      </c>
      <c r="AN67" s="96">
        <f t="shared" si="28"/>
        <v>0.9939393939393939</v>
      </c>
      <c r="AO67" s="46">
        <v>154</v>
      </c>
      <c r="AP67" s="71">
        <v>2</v>
      </c>
      <c r="AQ67" s="128">
        <f t="shared" si="29"/>
        <v>15</v>
      </c>
      <c r="AR67" s="71"/>
      <c r="AS67" s="71"/>
      <c r="AT67" s="128">
        <f t="shared" si="30"/>
        <v>4</v>
      </c>
      <c r="AU67" s="128">
        <f t="shared" si="31"/>
        <v>4</v>
      </c>
      <c r="AV67" s="129">
        <v>168</v>
      </c>
      <c r="AW67" s="115">
        <f t="shared" si="32"/>
        <v>9.0909090909090917</v>
      </c>
      <c r="AX67" s="128">
        <v>144</v>
      </c>
      <c r="AY67" s="57"/>
      <c r="AZ67" s="129">
        <v>167</v>
      </c>
      <c r="BA67" s="114">
        <f t="shared" si="33"/>
        <v>0.99404761904761907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92">
        <v>168</v>
      </c>
      <c r="F68" s="103">
        <v>3</v>
      </c>
      <c r="G68" s="103"/>
      <c r="H68" s="103"/>
      <c r="I68" s="103">
        <v>177</v>
      </c>
      <c r="J68" s="27">
        <f t="shared" si="17"/>
        <v>5.3571428571428568</v>
      </c>
      <c r="K68" s="104">
        <v>168</v>
      </c>
      <c r="L68" s="104"/>
      <c r="M68" s="103">
        <v>173</v>
      </c>
      <c r="N68" s="105">
        <f t="shared" si="18"/>
        <v>0.97740112994350281</v>
      </c>
      <c r="O68" s="92">
        <v>228</v>
      </c>
      <c r="P68" s="145">
        <v>2</v>
      </c>
      <c r="Q68" s="121">
        <f t="shared" si="19"/>
        <v>5</v>
      </c>
      <c r="R68" s="145">
        <v>1</v>
      </c>
      <c r="S68" s="145"/>
      <c r="T68" s="121">
        <f t="shared" si="20"/>
        <v>1</v>
      </c>
      <c r="U68" s="146">
        <f t="shared" si="21"/>
        <v>0</v>
      </c>
      <c r="V68" s="146">
        <v>179</v>
      </c>
      <c r="W68" s="147">
        <f t="shared" si="22"/>
        <v>-21.491228070175438</v>
      </c>
      <c r="X68" s="161">
        <v>171</v>
      </c>
      <c r="Y68" s="146"/>
      <c r="Z68" s="146">
        <v>173</v>
      </c>
      <c r="AA68" s="148">
        <f t="shared" si="23"/>
        <v>0.96648044692737434</v>
      </c>
      <c r="AB68" s="92">
        <v>177</v>
      </c>
      <c r="AC68" s="151">
        <v>2</v>
      </c>
      <c r="AD68" s="150">
        <f t="shared" si="24"/>
        <v>7</v>
      </c>
      <c r="AE68" s="151"/>
      <c r="AF68" s="151"/>
      <c r="AG68" s="150">
        <f t="shared" si="25"/>
        <v>1</v>
      </c>
      <c r="AH68" s="150">
        <f t="shared" si="26"/>
        <v>0</v>
      </c>
      <c r="AI68" s="150">
        <v>180</v>
      </c>
      <c r="AJ68" s="152">
        <f t="shared" si="27"/>
        <v>1.6949152542372881</v>
      </c>
      <c r="AK68" s="162">
        <v>171</v>
      </c>
      <c r="AL68" s="150"/>
      <c r="AM68" s="150">
        <v>178</v>
      </c>
      <c r="AN68" s="154">
        <f t="shared" si="28"/>
        <v>0.98888888888888893</v>
      </c>
      <c r="AO68" s="92">
        <v>174</v>
      </c>
      <c r="AP68" s="160">
        <v>2</v>
      </c>
      <c r="AQ68" s="128">
        <f t="shared" si="29"/>
        <v>9</v>
      </c>
      <c r="AR68" s="160"/>
      <c r="AS68" s="160"/>
      <c r="AT68" s="156">
        <f t="shared" si="30"/>
        <v>1</v>
      </c>
      <c r="AU68" s="156">
        <f t="shared" si="31"/>
        <v>0</v>
      </c>
      <c r="AV68" s="156">
        <v>184</v>
      </c>
      <c r="AW68" s="157">
        <f t="shared" si="32"/>
        <v>5.7471264367816088</v>
      </c>
      <c r="AX68" s="156">
        <v>173</v>
      </c>
      <c r="AY68" s="158"/>
      <c r="AZ68" s="156">
        <v>182</v>
      </c>
      <c r="BA68" s="159">
        <f t="shared" si="33"/>
        <v>0.98913043478260865</v>
      </c>
    </row>
    <row r="69" spans="1:53" x14ac:dyDescent="0.3">
      <c r="A69" s="2"/>
      <c r="B69" s="15"/>
      <c r="C69" s="15"/>
      <c r="D69" s="17" t="s">
        <v>74</v>
      </c>
      <c r="E69" s="12">
        <f>SUBTOTAL(9,E9:E68)</f>
        <v>18982</v>
      </c>
      <c r="F69" s="12">
        <f>SUBTOTAL(9,F9:F68)</f>
        <v>428</v>
      </c>
      <c r="G69" s="12">
        <f>SUBTOTAL(9,G9:G68)</f>
        <v>263</v>
      </c>
      <c r="H69" s="12">
        <f>SUBTOTAL(9,H9:H68)</f>
        <v>41</v>
      </c>
      <c r="I69" s="12">
        <f>SUBTOTAL(9,I9:I68)</f>
        <v>19398</v>
      </c>
      <c r="J69" s="13">
        <f t="shared" si="17"/>
        <v>2.1915498893688756</v>
      </c>
      <c r="K69" s="90">
        <f>SUBTOTAL(9,K9:K68)</f>
        <v>15577</v>
      </c>
      <c r="L69" s="12">
        <f>SUBTOTAL(9,L9:L68)</f>
        <v>3</v>
      </c>
      <c r="M69" s="90">
        <f>SUBTOTAL(9,M9:M68)</f>
        <v>19158</v>
      </c>
      <c r="N69" s="18">
        <f t="shared" si="18"/>
        <v>0.98762759047324467</v>
      </c>
      <c r="O69" s="90">
        <f t="shared" ref="O69:V69" si="34">SUBTOTAL(9,O9:O68)</f>
        <v>19189</v>
      </c>
      <c r="P69" s="90">
        <f t="shared" si="34"/>
        <v>344</v>
      </c>
      <c r="Q69" s="90">
        <f t="shared" si="34"/>
        <v>772</v>
      </c>
      <c r="R69" s="90">
        <f t="shared" si="34"/>
        <v>214</v>
      </c>
      <c r="S69" s="90">
        <f t="shared" si="34"/>
        <v>46</v>
      </c>
      <c r="T69" s="90">
        <f t="shared" si="34"/>
        <v>477</v>
      </c>
      <c r="U69" s="90">
        <f t="shared" si="34"/>
        <v>87</v>
      </c>
      <c r="V69" s="90">
        <f t="shared" si="34"/>
        <v>19528</v>
      </c>
      <c r="W69" s="143">
        <f t="shared" si="22"/>
        <v>1.7666371358590858</v>
      </c>
      <c r="X69" s="90">
        <f>SUBTOTAL(9,X9:X68)</f>
        <v>15636</v>
      </c>
      <c r="Y69" s="90">
        <f>SUBTOTAL(9,Y9:Y68)</f>
        <v>3</v>
      </c>
      <c r="Z69" s="90">
        <f>SUBTOTAL(9,Z9:Z68)</f>
        <v>19309</v>
      </c>
      <c r="AA69" s="144">
        <f t="shared" si="23"/>
        <v>0.98878533387955758</v>
      </c>
      <c r="AB69" s="90">
        <f t="shared" ref="AB69:AI69" si="35">SUBTOTAL(9,AB9:AB68)</f>
        <v>19265</v>
      </c>
      <c r="AC69" s="90">
        <f t="shared" si="35"/>
        <v>249</v>
      </c>
      <c r="AD69" s="90">
        <f t="shared" si="35"/>
        <v>1021</v>
      </c>
      <c r="AE69" s="90">
        <f t="shared" si="35"/>
        <v>233</v>
      </c>
      <c r="AF69" s="90">
        <f t="shared" si="35"/>
        <v>48</v>
      </c>
      <c r="AG69" s="90">
        <f t="shared" si="35"/>
        <v>710</v>
      </c>
      <c r="AH69" s="90">
        <f t="shared" si="35"/>
        <v>135</v>
      </c>
      <c r="AI69" s="90">
        <f t="shared" si="35"/>
        <v>19544</v>
      </c>
      <c r="AJ69" s="143">
        <f t="shared" si="27"/>
        <v>1.4482221645471063</v>
      </c>
      <c r="AK69" s="90">
        <f>SUBTOTAL(9,AK9:AK68)</f>
        <v>15644</v>
      </c>
      <c r="AL69" s="90">
        <f>SUBTOTAL(9,AL9:AL68)</f>
        <v>4</v>
      </c>
      <c r="AM69" s="90">
        <f>SUBTOTAL(9,AM9:AM68)</f>
        <v>19363</v>
      </c>
      <c r="AN69" s="144">
        <f t="shared" si="28"/>
        <v>0.99073884568153914</v>
      </c>
      <c r="AO69" s="90">
        <f t="shared" ref="AO69:AV69" si="36">SUBTOTAL(9,AO9:AO68)</f>
        <v>19233</v>
      </c>
      <c r="AP69" s="90">
        <f t="shared" si="36"/>
        <v>273</v>
      </c>
      <c r="AQ69" s="90">
        <f t="shared" si="36"/>
        <v>1294</v>
      </c>
      <c r="AR69" s="90">
        <f t="shared" si="36"/>
        <v>267</v>
      </c>
      <c r="AS69" s="90">
        <f t="shared" si="36"/>
        <v>79</v>
      </c>
      <c r="AT69" s="90">
        <f t="shared" si="36"/>
        <v>977</v>
      </c>
      <c r="AU69" s="90">
        <f t="shared" si="36"/>
        <v>214</v>
      </c>
      <c r="AV69" s="90">
        <f t="shared" si="36"/>
        <v>19550</v>
      </c>
      <c r="AW69" s="143">
        <f t="shared" si="32"/>
        <v>1.6482088077782977</v>
      </c>
      <c r="AX69" s="90">
        <f>SUBTOTAL(9,AX9:AX68)</f>
        <v>15281</v>
      </c>
      <c r="AY69" s="90">
        <f>SUBTOTAL(9,AY9:AY68)</f>
        <v>4</v>
      </c>
      <c r="AZ69" s="90">
        <f>SUBTOTAL(9,AZ9:AZ68)</f>
        <v>19355</v>
      </c>
      <c r="BA69" s="144">
        <f t="shared" si="33"/>
        <v>0.99002557544757031</v>
      </c>
    </row>
    <row r="70" spans="1:53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">
      <c r="C71" s="6"/>
      <c r="D71" s="6"/>
      <c r="E71" s="6"/>
    </row>
    <row r="72" spans="1:53" x14ac:dyDescent="0.3">
      <c r="B72" s="11"/>
    </row>
    <row r="73" spans="1:53" x14ac:dyDescent="0.3">
      <c r="B73" s="11" t="s">
        <v>80</v>
      </c>
    </row>
    <row r="74" spans="1:53" x14ac:dyDescent="0.3">
      <c r="B74" s="11" t="s">
        <v>81</v>
      </c>
    </row>
  </sheetData>
  <autoFilter ref="A8:J68"/>
  <sortState ref="A9:BA69">
    <sortCondition ref="A9:A69"/>
  </sortState>
  <mergeCells count="46">
    <mergeCell ref="R6:S7"/>
    <mergeCell ref="T6:U7"/>
    <mergeCell ref="V6:V8"/>
    <mergeCell ref="AY6:AY8"/>
    <mergeCell ref="AZ6:AZ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6"/>
  <sheetViews>
    <sheetView workbookViewId="0">
      <pane xSplit="4" ySplit="8" topLeftCell="AF57" activePane="bottomRight" state="frozen"/>
      <selection pane="topRight" activeCell="E1" sqref="E1"/>
      <selection pane="bottomLeft" activeCell="A6" sqref="A6"/>
      <selection pane="bottomRight" activeCell="B10" sqref="B10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66" customFormat="1" ht="21.75" customHeight="1" x14ac:dyDescent="0.3">
      <c r="A1" s="163" t="s">
        <v>87</v>
      </c>
      <c r="B1" s="163"/>
      <c r="C1" s="164"/>
      <c r="D1" s="164"/>
      <c r="E1" s="165"/>
    </row>
    <row r="2" spans="1:49" s="166" customFormat="1" ht="15.75" customHeight="1" x14ac:dyDescent="0.3">
      <c r="A2" s="170" t="s">
        <v>126</v>
      </c>
      <c r="B2" s="170"/>
      <c r="C2" s="170"/>
      <c r="D2" s="170"/>
      <c r="E2" s="170"/>
    </row>
    <row r="3" spans="1:49" s="166" customFormat="1" ht="15.75" customHeight="1" x14ac:dyDescent="0.3">
      <c r="A3" s="168"/>
      <c r="B3" s="168"/>
      <c r="C3" s="168"/>
      <c r="D3" s="168"/>
      <c r="E3" s="168"/>
    </row>
    <row r="4" spans="1:49" ht="18" x14ac:dyDescent="0.35">
      <c r="E4" s="167" t="s">
        <v>88</v>
      </c>
      <c r="F4" s="167"/>
      <c r="G4" s="167"/>
      <c r="H4" s="167"/>
      <c r="I4" s="167"/>
    </row>
    <row r="5" spans="1:49" ht="17.25" thickBot="1" x14ac:dyDescent="0.35">
      <c r="D5" s="176" t="s">
        <v>76</v>
      </c>
      <c r="E5" s="176"/>
      <c r="F5" s="176"/>
      <c r="G5" s="176"/>
      <c r="H5" s="176"/>
      <c r="I5" s="176"/>
    </row>
    <row r="6" spans="1:49" ht="15" customHeight="1" x14ac:dyDescent="0.3">
      <c r="A6" s="171" t="s">
        <v>1</v>
      </c>
      <c r="B6" s="172"/>
      <c r="C6" s="171" t="s">
        <v>0</v>
      </c>
      <c r="D6" s="172"/>
      <c r="E6" s="183" t="s">
        <v>83</v>
      </c>
      <c r="F6" s="183" t="s">
        <v>89</v>
      </c>
      <c r="G6" s="171" t="s">
        <v>90</v>
      </c>
      <c r="H6" s="177"/>
      <c r="I6" s="183" t="s">
        <v>91</v>
      </c>
      <c r="J6" s="183" t="s">
        <v>75</v>
      </c>
      <c r="K6" s="180" t="s">
        <v>93</v>
      </c>
      <c r="L6" s="183" t="s">
        <v>94</v>
      </c>
      <c r="M6" s="183" t="s">
        <v>95</v>
      </c>
      <c r="N6" s="183" t="s">
        <v>84</v>
      </c>
      <c r="O6" s="183" t="s">
        <v>96</v>
      </c>
      <c r="P6" s="183" t="s">
        <v>97</v>
      </c>
      <c r="Q6" s="171" t="s">
        <v>98</v>
      </c>
      <c r="R6" s="177"/>
      <c r="S6" s="171" t="s">
        <v>99</v>
      </c>
      <c r="T6" s="177"/>
      <c r="U6" s="183" t="s">
        <v>100</v>
      </c>
      <c r="V6" s="183" t="s">
        <v>75</v>
      </c>
      <c r="W6" s="180" t="s">
        <v>102</v>
      </c>
      <c r="X6" s="183" t="s">
        <v>103</v>
      </c>
      <c r="Y6" s="183" t="s">
        <v>104</v>
      </c>
      <c r="Z6" s="183" t="s">
        <v>85</v>
      </c>
      <c r="AA6" s="183" t="s">
        <v>105</v>
      </c>
      <c r="AB6" s="183" t="s">
        <v>106</v>
      </c>
      <c r="AC6" s="171" t="s">
        <v>107</v>
      </c>
      <c r="AD6" s="177"/>
      <c r="AE6" s="171" t="s">
        <v>108</v>
      </c>
      <c r="AF6" s="177"/>
      <c r="AG6" s="183" t="s">
        <v>109</v>
      </c>
      <c r="AH6" s="183" t="s">
        <v>75</v>
      </c>
      <c r="AI6" s="180" t="s">
        <v>111</v>
      </c>
      <c r="AJ6" s="183" t="s">
        <v>125</v>
      </c>
      <c r="AK6" s="183" t="s">
        <v>112</v>
      </c>
      <c r="AL6" s="183" t="s">
        <v>86</v>
      </c>
      <c r="AM6" s="183" t="s">
        <v>113</v>
      </c>
      <c r="AN6" s="183" t="s">
        <v>114</v>
      </c>
      <c r="AO6" s="171" t="s">
        <v>115</v>
      </c>
      <c r="AP6" s="177"/>
      <c r="AQ6" s="171" t="s">
        <v>116</v>
      </c>
      <c r="AR6" s="177"/>
      <c r="AS6" s="183" t="s">
        <v>117</v>
      </c>
      <c r="AT6" s="183" t="s">
        <v>75</v>
      </c>
      <c r="AU6" s="180" t="s">
        <v>119</v>
      </c>
      <c r="AV6" s="183" t="s">
        <v>120</v>
      </c>
      <c r="AW6" s="183" t="s">
        <v>121</v>
      </c>
    </row>
    <row r="7" spans="1:49" ht="45.75" customHeight="1" thickBot="1" x14ac:dyDescent="0.35">
      <c r="A7" s="173"/>
      <c r="B7" s="174"/>
      <c r="C7" s="173"/>
      <c r="D7" s="175"/>
      <c r="E7" s="186"/>
      <c r="F7" s="184"/>
      <c r="G7" s="178"/>
      <c r="H7" s="179"/>
      <c r="I7" s="184"/>
      <c r="J7" s="184"/>
      <c r="K7" s="181"/>
      <c r="L7" s="184"/>
      <c r="M7" s="184"/>
      <c r="N7" s="186"/>
      <c r="O7" s="184"/>
      <c r="P7" s="184"/>
      <c r="Q7" s="178"/>
      <c r="R7" s="179"/>
      <c r="S7" s="178"/>
      <c r="T7" s="179"/>
      <c r="U7" s="184"/>
      <c r="V7" s="184"/>
      <c r="W7" s="181"/>
      <c r="X7" s="184"/>
      <c r="Y7" s="184"/>
      <c r="Z7" s="186"/>
      <c r="AA7" s="184"/>
      <c r="AB7" s="184"/>
      <c r="AC7" s="178"/>
      <c r="AD7" s="179"/>
      <c r="AE7" s="178"/>
      <c r="AF7" s="179"/>
      <c r="AG7" s="184"/>
      <c r="AH7" s="184"/>
      <c r="AI7" s="181"/>
      <c r="AJ7" s="184"/>
      <c r="AK7" s="184"/>
      <c r="AL7" s="186"/>
      <c r="AM7" s="184"/>
      <c r="AN7" s="184"/>
      <c r="AO7" s="178"/>
      <c r="AP7" s="179"/>
      <c r="AQ7" s="178"/>
      <c r="AR7" s="179"/>
      <c r="AS7" s="184"/>
      <c r="AT7" s="184"/>
      <c r="AU7" s="181"/>
      <c r="AV7" s="184"/>
      <c r="AW7" s="184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87"/>
      <c r="F8" s="185"/>
      <c r="G8" s="76" t="s">
        <v>78</v>
      </c>
      <c r="H8" s="76" t="s">
        <v>79</v>
      </c>
      <c r="I8" s="185"/>
      <c r="J8" s="185"/>
      <c r="K8" s="182"/>
      <c r="L8" s="185"/>
      <c r="M8" s="185"/>
      <c r="N8" s="187"/>
      <c r="O8" s="185"/>
      <c r="P8" s="185"/>
      <c r="Q8" s="76" t="s">
        <v>78</v>
      </c>
      <c r="R8" s="76" t="s">
        <v>79</v>
      </c>
      <c r="S8" s="76" t="s">
        <v>78</v>
      </c>
      <c r="T8" s="76" t="s">
        <v>79</v>
      </c>
      <c r="U8" s="185"/>
      <c r="V8" s="185"/>
      <c r="W8" s="182"/>
      <c r="X8" s="185"/>
      <c r="Y8" s="185"/>
      <c r="Z8" s="187"/>
      <c r="AA8" s="185"/>
      <c r="AB8" s="185"/>
      <c r="AC8" s="76" t="s">
        <v>78</v>
      </c>
      <c r="AD8" s="76" t="s">
        <v>79</v>
      </c>
      <c r="AE8" s="76" t="s">
        <v>78</v>
      </c>
      <c r="AF8" s="76" t="s">
        <v>79</v>
      </c>
      <c r="AG8" s="185"/>
      <c r="AH8" s="185"/>
      <c r="AI8" s="182"/>
      <c r="AJ8" s="185"/>
      <c r="AK8" s="185"/>
      <c r="AL8" s="187"/>
      <c r="AM8" s="185"/>
      <c r="AN8" s="185"/>
      <c r="AO8" s="76" t="s">
        <v>78</v>
      </c>
      <c r="AP8" s="76" t="s">
        <v>79</v>
      </c>
      <c r="AQ8" s="76" t="s">
        <v>78</v>
      </c>
      <c r="AR8" s="76" t="s">
        <v>79</v>
      </c>
      <c r="AS8" s="185"/>
      <c r="AT8" s="185"/>
      <c r="AU8" s="182"/>
      <c r="AV8" s="185"/>
      <c r="AW8" s="185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74">
        <v>924</v>
      </c>
      <c r="F9" s="99">
        <v>20</v>
      </c>
      <c r="G9" s="99">
        <v>15</v>
      </c>
      <c r="H9" s="99">
        <v>9</v>
      </c>
      <c r="I9" s="99">
        <v>944</v>
      </c>
      <c r="J9" s="100">
        <f t="shared" ref="J9:J40" si="0">(I9-E9)/E9*100</f>
        <v>2.1645021645021645</v>
      </c>
      <c r="K9" s="77"/>
      <c r="L9" s="99">
        <v>939</v>
      </c>
      <c r="M9" s="140">
        <f t="shared" ref="M9:M40" si="1">L9/I9</f>
        <v>0.99470338983050843</v>
      </c>
      <c r="N9" s="90">
        <v>932</v>
      </c>
      <c r="O9" s="119">
        <v>27</v>
      </c>
      <c r="P9" s="83">
        <f t="shared" ref="P9:P40" si="2">O9+F9</f>
        <v>47</v>
      </c>
      <c r="Q9" s="119">
        <v>19</v>
      </c>
      <c r="R9" s="119">
        <v>14</v>
      </c>
      <c r="S9" s="121">
        <f t="shared" ref="S9:S40" si="3">Q9+G9</f>
        <v>34</v>
      </c>
      <c r="T9" s="121">
        <f t="shared" ref="T9:T40" si="4">R9+H9</f>
        <v>23</v>
      </c>
      <c r="U9" s="121">
        <v>952</v>
      </c>
      <c r="V9" s="106">
        <f t="shared" ref="V9:V40" si="5">(U9-N9)/N9*100</f>
        <v>2.1459227467811157</v>
      </c>
      <c r="W9" s="121"/>
      <c r="X9" s="121">
        <v>948</v>
      </c>
      <c r="Y9" s="78">
        <f t="shared" ref="Y9:Y40" si="6">X9/U9</f>
        <v>0.99579831932773111</v>
      </c>
      <c r="Z9" s="74">
        <v>940</v>
      </c>
      <c r="AA9" s="123">
        <v>19</v>
      </c>
      <c r="AB9" s="84">
        <f t="shared" ref="AB9:AB40" si="7">AA9+P9</f>
        <v>66</v>
      </c>
      <c r="AC9" s="123">
        <v>13</v>
      </c>
      <c r="AD9" s="123">
        <v>10</v>
      </c>
      <c r="AE9" s="84">
        <f t="shared" ref="AE9:AE40" si="8">AC9+S9</f>
        <v>47</v>
      </c>
      <c r="AF9" s="125">
        <f t="shared" ref="AF9:AF40" si="9">AD9+T9</f>
        <v>33</v>
      </c>
      <c r="AG9" s="125">
        <v>955</v>
      </c>
      <c r="AH9" s="95">
        <f t="shared" ref="AH9:AH40" si="10">(AG9-Z9)/Z9*100</f>
        <v>1.5957446808510638</v>
      </c>
      <c r="AI9" s="84"/>
      <c r="AJ9" s="126">
        <v>23571</v>
      </c>
      <c r="AK9" s="96">
        <f t="shared" ref="AK9:AK40" si="11">AJ9/AG9</f>
        <v>24.681675392670158</v>
      </c>
      <c r="AL9" s="74">
        <v>946</v>
      </c>
      <c r="AM9" s="86">
        <v>32</v>
      </c>
      <c r="AN9" s="128">
        <f t="shared" ref="AN9:AN40" si="12">AM9+AB9</f>
        <v>98</v>
      </c>
      <c r="AO9" s="86">
        <v>15</v>
      </c>
      <c r="AP9" s="86">
        <v>13</v>
      </c>
      <c r="AQ9" s="88">
        <f t="shared" ref="AQ9:AQ40" si="13">AO9+AE9</f>
        <v>62</v>
      </c>
      <c r="AR9" s="128">
        <f t="shared" ref="AR9:AR40" si="14">AP9+AF9</f>
        <v>46</v>
      </c>
      <c r="AS9" s="128">
        <v>967</v>
      </c>
      <c r="AT9" s="115">
        <f t="shared" ref="AT9:AT40" si="15">(AS9-AL9)/AL9*100</f>
        <v>2.2198731501057085</v>
      </c>
      <c r="AU9" s="80"/>
      <c r="AV9" s="128">
        <v>960</v>
      </c>
      <c r="AW9" s="82">
        <f t="shared" ref="AW9:AW40" si="16">AV9/AS9</f>
        <v>0.99276111685625645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75">
        <v>352</v>
      </c>
      <c r="F10" s="98">
        <v>8</v>
      </c>
      <c r="G10" s="98">
        <v>4</v>
      </c>
      <c r="H10" s="98">
        <v>2</v>
      </c>
      <c r="I10" s="98">
        <v>355</v>
      </c>
      <c r="J10" s="100">
        <f t="shared" si="0"/>
        <v>0.85227272727272718</v>
      </c>
      <c r="K10" s="77"/>
      <c r="L10" s="99">
        <v>349</v>
      </c>
      <c r="M10" s="102">
        <f t="shared" si="1"/>
        <v>0.9830985915492958</v>
      </c>
      <c r="N10" s="91">
        <v>351</v>
      </c>
      <c r="O10" s="120">
        <v>5</v>
      </c>
      <c r="P10" s="121">
        <f t="shared" si="2"/>
        <v>13</v>
      </c>
      <c r="Q10" s="120">
        <v>12</v>
      </c>
      <c r="R10" s="120">
        <v>9</v>
      </c>
      <c r="S10" s="121">
        <f t="shared" si="3"/>
        <v>16</v>
      </c>
      <c r="T10" s="121">
        <f t="shared" si="4"/>
        <v>11</v>
      </c>
      <c r="U10" s="122">
        <v>350</v>
      </c>
      <c r="V10" s="108">
        <f t="shared" si="5"/>
        <v>-0.28490028490028491</v>
      </c>
      <c r="W10" s="122"/>
      <c r="X10" s="122">
        <v>345</v>
      </c>
      <c r="Y10" s="79">
        <f t="shared" si="6"/>
        <v>0.98571428571428577</v>
      </c>
      <c r="Z10" s="75">
        <v>356</v>
      </c>
      <c r="AA10" s="124">
        <v>15</v>
      </c>
      <c r="AB10" s="125">
        <f t="shared" si="7"/>
        <v>28</v>
      </c>
      <c r="AC10" s="124">
        <v>8</v>
      </c>
      <c r="AD10" s="124">
        <v>5</v>
      </c>
      <c r="AE10" s="125">
        <f t="shared" si="8"/>
        <v>24</v>
      </c>
      <c r="AF10" s="125">
        <f t="shared" si="9"/>
        <v>16</v>
      </c>
      <c r="AG10" s="126">
        <v>355</v>
      </c>
      <c r="AH10" s="95">
        <f t="shared" si="10"/>
        <v>-0.2808988764044944</v>
      </c>
      <c r="AI10" s="85"/>
      <c r="AJ10" s="126">
        <v>349</v>
      </c>
      <c r="AK10" s="96">
        <f t="shared" si="11"/>
        <v>0.9830985915492958</v>
      </c>
      <c r="AL10" s="75">
        <v>351</v>
      </c>
      <c r="AM10" s="127">
        <v>9</v>
      </c>
      <c r="AN10" s="128">
        <f t="shared" si="12"/>
        <v>37</v>
      </c>
      <c r="AO10" s="127">
        <v>7</v>
      </c>
      <c r="AP10" s="87">
        <v>7</v>
      </c>
      <c r="AQ10" s="128">
        <f t="shared" si="13"/>
        <v>31</v>
      </c>
      <c r="AR10" s="128">
        <f t="shared" si="14"/>
        <v>23</v>
      </c>
      <c r="AS10" s="129">
        <v>357</v>
      </c>
      <c r="AT10" s="115">
        <f t="shared" si="15"/>
        <v>1.7094017094017095</v>
      </c>
      <c r="AU10" s="89"/>
      <c r="AV10" s="129">
        <v>351</v>
      </c>
      <c r="AW10" s="114">
        <f t="shared" si="16"/>
        <v>0.98319327731092432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5">
        <v>300</v>
      </c>
      <c r="F11" s="98">
        <v>12</v>
      </c>
      <c r="G11" s="98">
        <v>11</v>
      </c>
      <c r="H11" s="98">
        <v>8</v>
      </c>
      <c r="I11" s="98">
        <v>329</v>
      </c>
      <c r="J11" s="100">
        <f t="shared" si="0"/>
        <v>9.6666666666666661</v>
      </c>
      <c r="K11" s="77"/>
      <c r="L11" s="99">
        <v>323</v>
      </c>
      <c r="M11" s="102">
        <f t="shared" si="1"/>
        <v>0.98176291793313075</v>
      </c>
      <c r="N11" s="91">
        <v>311</v>
      </c>
      <c r="O11" s="120">
        <v>10</v>
      </c>
      <c r="P11" s="121">
        <f t="shared" si="2"/>
        <v>22</v>
      </c>
      <c r="Q11" s="120">
        <v>7</v>
      </c>
      <c r="R11" s="120">
        <v>7</v>
      </c>
      <c r="S11" s="121">
        <f t="shared" si="3"/>
        <v>18</v>
      </c>
      <c r="T11" s="121">
        <f t="shared" si="4"/>
        <v>15</v>
      </c>
      <c r="U11" s="122">
        <v>330</v>
      </c>
      <c r="V11" s="108">
        <f t="shared" si="5"/>
        <v>6.109324758842444</v>
      </c>
      <c r="W11" s="122"/>
      <c r="X11" s="122">
        <v>325</v>
      </c>
      <c r="Y11" s="79">
        <f t="shared" si="6"/>
        <v>0.98484848484848486</v>
      </c>
      <c r="Z11" s="75">
        <v>315</v>
      </c>
      <c r="AA11" s="124">
        <v>7</v>
      </c>
      <c r="AB11" s="125">
        <f t="shared" si="7"/>
        <v>29</v>
      </c>
      <c r="AC11" s="124">
        <v>7</v>
      </c>
      <c r="AD11" s="124">
        <v>6</v>
      </c>
      <c r="AE11" s="125">
        <f t="shared" si="8"/>
        <v>25</v>
      </c>
      <c r="AF11" s="125">
        <f t="shared" si="9"/>
        <v>21</v>
      </c>
      <c r="AG11" s="126">
        <v>331</v>
      </c>
      <c r="AH11" s="95">
        <f t="shared" si="10"/>
        <v>5.0793650793650791</v>
      </c>
      <c r="AI11" s="85"/>
      <c r="AJ11" s="126">
        <v>326</v>
      </c>
      <c r="AK11" s="96">
        <f t="shared" si="11"/>
        <v>0.98489425981873113</v>
      </c>
      <c r="AL11" s="75">
        <v>329</v>
      </c>
      <c r="AM11" s="127">
        <v>16</v>
      </c>
      <c r="AN11" s="128">
        <f t="shared" si="12"/>
        <v>45</v>
      </c>
      <c r="AO11" s="127">
        <v>2</v>
      </c>
      <c r="AP11" s="87">
        <v>2</v>
      </c>
      <c r="AQ11" s="128">
        <f t="shared" si="13"/>
        <v>27</v>
      </c>
      <c r="AR11" s="128">
        <f t="shared" si="14"/>
        <v>23</v>
      </c>
      <c r="AS11" s="129">
        <v>344</v>
      </c>
      <c r="AT11" s="115">
        <f t="shared" si="15"/>
        <v>4.5592705167173255</v>
      </c>
      <c r="AU11" s="89"/>
      <c r="AV11" s="129">
        <v>340</v>
      </c>
      <c r="AW11" s="114">
        <f t="shared" si="16"/>
        <v>0.98837209302325579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75">
        <v>238</v>
      </c>
      <c r="F12" s="98">
        <v>2</v>
      </c>
      <c r="G12" s="98">
        <v>5</v>
      </c>
      <c r="H12" s="98">
        <v>4</v>
      </c>
      <c r="I12" s="98">
        <v>246</v>
      </c>
      <c r="J12" s="100">
        <f t="shared" si="0"/>
        <v>3.3613445378151261</v>
      </c>
      <c r="K12" s="77"/>
      <c r="L12" s="99">
        <v>245</v>
      </c>
      <c r="M12" s="102">
        <f t="shared" si="1"/>
        <v>0.99593495934959353</v>
      </c>
      <c r="N12" s="91">
        <v>239</v>
      </c>
      <c r="O12" s="120">
        <v>7</v>
      </c>
      <c r="P12" s="121">
        <f t="shared" si="2"/>
        <v>9</v>
      </c>
      <c r="Q12" s="120">
        <v>6</v>
      </c>
      <c r="R12" s="120">
        <v>4</v>
      </c>
      <c r="S12" s="121">
        <f t="shared" si="3"/>
        <v>11</v>
      </c>
      <c r="T12" s="121">
        <f t="shared" si="4"/>
        <v>8</v>
      </c>
      <c r="U12" s="122">
        <v>247</v>
      </c>
      <c r="V12" s="108">
        <f t="shared" si="5"/>
        <v>3.3472803347280333</v>
      </c>
      <c r="W12" s="122"/>
      <c r="X12" s="122">
        <v>246</v>
      </c>
      <c r="Y12" s="79">
        <f t="shared" si="6"/>
        <v>0.99595141700404854</v>
      </c>
      <c r="Z12" s="75">
        <v>242</v>
      </c>
      <c r="AA12" s="124">
        <v>2</v>
      </c>
      <c r="AB12" s="125">
        <f t="shared" si="7"/>
        <v>11</v>
      </c>
      <c r="AC12" s="124">
        <v>2</v>
      </c>
      <c r="AD12" s="124">
        <v>2</v>
      </c>
      <c r="AE12" s="125">
        <f t="shared" si="8"/>
        <v>13</v>
      </c>
      <c r="AF12" s="125">
        <f t="shared" si="9"/>
        <v>10</v>
      </c>
      <c r="AG12" s="126">
        <v>251</v>
      </c>
      <c r="AH12" s="95">
        <f t="shared" si="10"/>
        <v>3.71900826446281</v>
      </c>
      <c r="AI12" s="85"/>
      <c r="AJ12" s="126">
        <v>249</v>
      </c>
      <c r="AK12" s="96">
        <f t="shared" si="11"/>
        <v>0.99203187250996017</v>
      </c>
      <c r="AL12" s="75">
        <v>249</v>
      </c>
      <c r="AM12" s="127">
        <v>2</v>
      </c>
      <c r="AN12" s="128">
        <f t="shared" si="12"/>
        <v>13</v>
      </c>
      <c r="AO12" s="127">
        <v>4</v>
      </c>
      <c r="AP12" s="87">
        <v>2</v>
      </c>
      <c r="AQ12" s="128">
        <f t="shared" si="13"/>
        <v>17</v>
      </c>
      <c r="AR12" s="128">
        <f t="shared" si="14"/>
        <v>12</v>
      </c>
      <c r="AS12" s="129">
        <v>250</v>
      </c>
      <c r="AT12" s="115">
        <f t="shared" si="15"/>
        <v>0.40160642570281119</v>
      </c>
      <c r="AU12" s="89"/>
      <c r="AV12" s="129">
        <v>246</v>
      </c>
      <c r="AW12" s="114">
        <f t="shared" si="16"/>
        <v>0.98399999999999999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75">
        <v>141</v>
      </c>
      <c r="F13" s="98">
        <v>4</v>
      </c>
      <c r="G13" s="98">
        <v>2</v>
      </c>
      <c r="H13" s="98">
        <v>2</v>
      </c>
      <c r="I13" s="98">
        <v>148</v>
      </c>
      <c r="J13" s="100">
        <f t="shared" si="0"/>
        <v>4.9645390070921991</v>
      </c>
      <c r="K13" s="77"/>
      <c r="L13" s="99">
        <v>147</v>
      </c>
      <c r="M13" s="102">
        <f t="shared" si="1"/>
        <v>0.9932432432432432</v>
      </c>
      <c r="N13" s="91">
        <v>141</v>
      </c>
      <c r="O13" s="120">
        <v>3</v>
      </c>
      <c r="P13" s="121">
        <f t="shared" si="2"/>
        <v>7</v>
      </c>
      <c r="Q13" s="120">
        <v>4</v>
      </c>
      <c r="R13" s="120">
        <v>3</v>
      </c>
      <c r="S13" s="121">
        <f t="shared" si="3"/>
        <v>6</v>
      </c>
      <c r="T13" s="121">
        <f t="shared" si="4"/>
        <v>5</v>
      </c>
      <c r="U13" s="122">
        <v>147</v>
      </c>
      <c r="V13" s="108">
        <f t="shared" si="5"/>
        <v>4.2553191489361701</v>
      </c>
      <c r="W13" s="122"/>
      <c r="X13" s="122">
        <v>147</v>
      </c>
      <c r="Y13" s="79">
        <f t="shared" si="6"/>
        <v>1</v>
      </c>
      <c r="Z13" s="75">
        <v>144</v>
      </c>
      <c r="AA13" s="124">
        <v>3</v>
      </c>
      <c r="AB13" s="125">
        <f t="shared" si="7"/>
        <v>10</v>
      </c>
      <c r="AC13" s="124">
        <v>3</v>
      </c>
      <c r="AD13" s="124">
        <v>3</v>
      </c>
      <c r="AE13" s="125">
        <f t="shared" si="8"/>
        <v>9</v>
      </c>
      <c r="AF13" s="125">
        <f t="shared" si="9"/>
        <v>8</v>
      </c>
      <c r="AG13" s="126">
        <v>149</v>
      </c>
      <c r="AH13" s="95">
        <f t="shared" si="10"/>
        <v>3.4722222222222223</v>
      </c>
      <c r="AI13" s="85"/>
      <c r="AJ13" s="126">
        <v>149</v>
      </c>
      <c r="AK13" s="96">
        <f t="shared" si="11"/>
        <v>1</v>
      </c>
      <c r="AL13" s="75">
        <v>147</v>
      </c>
      <c r="AM13" s="127">
        <v>6</v>
      </c>
      <c r="AN13" s="128">
        <f t="shared" si="12"/>
        <v>16</v>
      </c>
      <c r="AO13" s="127">
        <v>6</v>
      </c>
      <c r="AP13" s="87"/>
      <c r="AQ13" s="128">
        <f t="shared" si="13"/>
        <v>15</v>
      </c>
      <c r="AR13" s="128">
        <f t="shared" si="14"/>
        <v>8</v>
      </c>
      <c r="AS13" s="129">
        <v>151</v>
      </c>
      <c r="AT13" s="115">
        <f t="shared" si="15"/>
        <v>2.7210884353741496</v>
      </c>
      <c r="AU13" s="113"/>
      <c r="AV13" s="129">
        <v>151</v>
      </c>
      <c r="AW13" s="114">
        <f t="shared" si="16"/>
        <v>1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75">
        <v>56</v>
      </c>
      <c r="F14" s="98">
        <v>4</v>
      </c>
      <c r="G14" s="98">
        <v>3</v>
      </c>
      <c r="H14" s="98">
        <v>2</v>
      </c>
      <c r="I14" s="98">
        <v>62</v>
      </c>
      <c r="J14" s="100">
        <f t="shared" si="0"/>
        <v>10.714285714285714</v>
      </c>
      <c r="K14" s="77"/>
      <c r="L14" s="99">
        <v>59</v>
      </c>
      <c r="M14" s="102">
        <f t="shared" si="1"/>
        <v>0.95161290322580649</v>
      </c>
      <c r="N14" s="91">
        <v>55</v>
      </c>
      <c r="O14" s="120">
        <v>4</v>
      </c>
      <c r="P14" s="121">
        <f t="shared" si="2"/>
        <v>8</v>
      </c>
      <c r="Q14" s="120">
        <v>3</v>
      </c>
      <c r="R14" s="120">
        <v>2</v>
      </c>
      <c r="S14" s="121">
        <f t="shared" si="3"/>
        <v>6</v>
      </c>
      <c r="T14" s="121">
        <f t="shared" si="4"/>
        <v>4</v>
      </c>
      <c r="U14" s="122">
        <v>64</v>
      </c>
      <c r="V14" s="108">
        <f t="shared" si="5"/>
        <v>16.363636363636363</v>
      </c>
      <c r="W14" s="122"/>
      <c r="X14" s="122">
        <v>63</v>
      </c>
      <c r="Y14" s="79">
        <f t="shared" si="6"/>
        <v>0.984375</v>
      </c>
      <c r="Z14" s="75">
        <v>62</v>
      </c>
      <c r="AA14" s="124">
        <v>5</v>
      </c>
      <c r="AB14" s="125">
        <f t="shared" si="7"/>
        <v>13</v>
      </c>
      <c r="AC14" s="124">
        <v>1</v>
      </c>
      <c r="AD14" s="124"/>
      <c r="AE14" s="125">
        <f t="shared" si="8"/>
        <v>7</v>
      </c>
      <c r="AF14" s="125">
        <f t="shared" si="9"/>
        <v>4</v>
      </c>
      <c r="AG14" s="126">
        <v>68</v>
      </c>
      <c r="AH14" s="95">
        <f t="shared" si="10"/>
        <v>9.67741935483871</v>
      </c>
      <c r="AI14" s="85"/>
      <c r="AJ14" s="126">
        <v>952</v>
      </c>
      <c r="AK14" s="96">
        <f t="shared" si="11"/>
        <v>14</v>
      </c>
      <c r="AL14" s="75">
        <v>61</v>
      </c>
      <c r="AM14" s="127">
        <v>1</v>
      </c>
      <c r="AN14" s="128">
        <f t="shared" si="12"/>
        <v>14</v>
      </c>
      <c r="AO14" s="127">
        <v>2</v>
      </c>
      <c r="AP14" s="87">
        <v>2</v>
      </c>
      <c r="AQ14" s="128">
        <f t="shared" si="13"/>
        <v>9</v>
      </c>
      <c r="AR14" s="128">
        <f t="shared" si="14"/>
        <v>6</v>
      </c>
      <c r="AS14" s="129">
        <v>68</v>
      </c>
      <c r="AT14" s="115">
        <f t="shared" si="15"/>
        <v>11.475409836065573</v>
      </c>
      <c r="AU14" s="89"/>
      <c r="AV14" s="129">
        <v>67</v>
      </c>
      <c r="AW14" s="114">
        <f t="shared" si="16"/>
        <v>0.98529411764705888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75">
        <v>9029</v>
      </c>
      <c r="F15" s="98">
        <v>235</v>
      </c>
      <c r="G15" s="98">
        <v>178</v>
      </c>
      <c r="H15" s="98">
        <v>122</v>
      </c>
      <c r="I15" s="98">
        <v>9231</v>
      </c>
      <c r="J15" s="100">
        <f t="shared" si="0"/>
        <v>2.2372355742607155</v>
      </c>
      <c r="K15" s="77">
        <v>13</v>
      </c>
      <c r="L15" s="99">
        <v>9148</v>
      </c>
      <c r="M15" s="102">
        <f t="shared" si="1"/>
        <v>0.99100855811938038</v>
      </c>
      <c r="N15" s="91">
        <v>9080</v>
      </c>
      <c r="O15" s="120">
        <v>232</v>
      </c>
      <c r="P15" s="121">
        <f t="shared" si="2"/>
        <v>467</v>
      </c>
      <c r="Q15" s="120">
        <v>222</v>
      </c>
      <c r="R15" s="120">
        <v>170</v>
      </c>
      <c r="S15" s="121">
        <f t="shared" si="3"/>
        <v>400</v>
      </c>
      <c r="T15" s="121">
        <f t="shared" si="4"/>
        <v>292</v>
      </c>
      <c r="U15" s="122">
        <v>9211</v>
      </c>
      <c r="V15" s="108">
        <f t="shared" si="5"/>
        <v>1.4427312775330396</v>
      </c>
      <c r="W15" s="122">
        <v>12</v>
      </c>
      <c r="X15" s="122">
        <v>9136</v>
      </c>
      <c r="Y15" s="79">
        <f t="shared" si="6"/>
        <v>0.99185756161111716</v>
      </c>
      <c r="Z15" s="75">
        <v>9161</v>
      </c>
      <c r="AA15" s="124">
        <v>271</v>
      </c>
      <c r="AB15" s="125">
        <f t="shared" si="7"/>
        <v>738</v>
      </c>
      <c r="AC15" s="124">
        <v>155</v>
      </c>
      <c r="AD15" s="124">
        <v>117</v>
      </c>
      <c r="AE15" s="125">
        <f t="shared" si="8"/>
        <v>555</v>
      </c>
      <c r="AF15" s="125">
        <f t="shared" si="9"/>
        <v>409</v>
      </c>
      <c r="AG15" s="126">
        <v>9312</v>
      </c>
      <c r="AH15" s="95">
        <f t="shared" si="10"/>
        <v>1.6482916712149329</v>
      </c>
      <c r="AI15" s="85">
        <v>12</v>
      </c>
      <c r="AJ15" s="126">
        <v>9250</v>
      </c>
      <c r="AK15" s="96">
        <f t="shared" si="11"/>
        <v>0.99334192439862545</v>
      </c>
      <c r="AL15" s="75">
        <v>9198</v>
      </c>
      <c r="AM15" s="127">
        <v>207</v>
      </c>
      <c r="AN15" s="128">
        <f t="shared" si="12"/>
        <v>945</v>
      </c>
      <c r="AO15" s="127">
        <v>145</v>
      </c>
      <c r="AP15" s="87">
        <v>123</v>
      </c>
      <c r="AQ15" s="128">
        <f t="shared" si="13"/>
        <v>700</v>
      </c>
      <c r="AR15" s="128">
        <f t="shared" si="14"/>
        <v>532</v>
      </c>
      <c r="AS15" s="129">
        <v>9340</v>
      </c>
      <c r="AT15" s="115">
        <f t="shared" si="15"/>
        <v>1.5438138725809958</v>
      </c>
      <c r="AU15" s="89">
        <v>14</v>
      </c>
      <c r="AV15" s="129">
        <v>9248</v>
      </c>
      <c r="AW15" s="114">
        <f t="shared" si="16"/>
        <v>0.99014989293361888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75">
        <v>508</v>
      </c>
      <c r="F16" s="98">
        <v>20</v>
      </c>
      <c r="G16" s="98">
        <v>4</v>
      </c>
      <c r="H16" s="98">
        <v>2</v>
      </c>
      <c r="I16" s="98">
        <v>535</v>
      </c>
      <c r="J16" s="100">
        <f t="shared" si="0"/>
        <v>5.3149606299212602</v>
      </c>
      <c r="K16" s="77">
        <v>1</v>
      </c>
      <c r="L16" s="99">
        <v>523</v>
      </c>
      <c r="M16" s="102">
        <f t="shared" si="1"/>
        <v>0.97757009345794388</v>
      </c>
      <c r="N16" s="91">
        <v>504</v>
      </c>
      <c r="O16" s="120">
        <v>11</v>
      </c>
      <c r="P16" s="121">
        <f t="shared" si="2"/>
        <v>31</v>
      </c>
      <c r="Q16" s="120">
        <v>5</v>
      </c>
      <c r="R16" s="120">
        <v>3</v>
      </c>
      <c r="S16" s="121">
        <f t="shared" si="3"/>
        <v>9</v>
      </c>
      <c r="T16" s="121">
        <f t="shared" si="4"/>
        <v>5</v>
      </c>
      <c r="U16" s="122">
        <v>539</v>
      </c>
      <c r="V16" s="108">
        <f t="shared" si="5"/>
        <v>6.9444444444444446</v>
      </c>
      <c r="W16" s="122"/>
      <c r="X16" s="122">
        <v>534</v>
      </c>
      <c r="Y16" s="79">
        <f t="shared" si="6"/>
        <v>0.99072356215213353</v>
      </c>
      <c r="Z16" s="75">
        <v>512</v>
      </c>
      <c r="AA16" s="124">
        <v>16</v>
      </c>
      <c r="AB16" s="125">
        <f t="shared" si="7"/>
        <v>47</v>
      </c>
      <c r="AC16" s="124">
        <v>6</v>
      </c>
      <c r="AD16" s="124">
        <v>4</v>
      </c>
      <c r="AE16" s="125">
        <f t="shared" si="8"/>
        <v>15</v>
      </c>
      <c r="AF16" s="125">
        <f t="shared" si="9"/>
        <v>9</v>
      </c>
      <c r="AG16" s="126">
        <v>549</v>
      </c>
      <c r="AH16" s="95">
        <f t="shared" si="10"/>
        <v>7.2265625</v>
      </c>
      <c r="AI16" s="85"/>
      <c r="AJ16" s="126">
        <v>541</v>
      </c>
      <c r="AK16" s="96">
        <f t="shared" si="11"/>
        <v>0.98542805100182151</v>
      </c>
      <c r="AL16" s="75">
        <v>516</v>
      </c>
      <c r="AM16" s="127">
        <v>7</v>
      </c>
      <c r="AN16" s="128">
        <f t="shared" si="12"/>
        <v>54</v>
      </c>
      <c r="AO16" s="127">
        <v>6</v>
      </c>
      <c r="AP16" s="87">
        <v>5</v>
      </c>
      <c r="AQ16" s="128">
        <f t="shared" si="13"/>
        <v>21</v>
      </c>
      <c r="AR16" s="128">
        <f t="shared" si="14"/>
        <v>14</v>
      </c>
      <c r="AS16" s="129">
        <v>549</v>
      </c>
      <c r="AT16" s="115">
        <f t="shared" si="15"/>
        <v>6.395348837209303</v>
      </c>
      <c r="AU16" s="89"/>
      <c r="AV16" s="129">
        <v>542</v>
      </c>
      <c r="AW16" s="114">
        <f t="shared" si="16"/>
        <v>0.98724954462659376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75">
        <v>355</v>
      </c>
      <c r="F17" s="98">
        <v>7</v>
      </c>
      <c r="G17" s="98">
        <v>5</v>
      </c>
      <c r="H17" s="98">
        <v>4</v>
      </c>
      <c r="I17" s="98">
        <v>373</v>
      </c>
      <c r="J17" s="100">
        <f t="shared" si="0"/>
        <v>5.070422535211268</v>
      </c>
      <c r="K17" s="77"/>
      <c r="L17" s="99">
        <v>370</v>
      </c>
      <c r="M17" s="102">
        <f t="shared" si="1"/>
        <v>0.99195710455764075</v>
      </c>
      <c r="N17" s="91">
        <v>352</v>
      </c>
      <c r="O17" s="120">
        <v>5</v>
      </c>
      <c r="P17" s="121">
        <f t="shared" si="2"/>
        <v>12</v>
      </c>
      <c r="Q17" s="120">
        <v>6</v>
      </c>
      <c r="R17" s="120">
        <v>2</v>
      </c>
      <c r="S17" s="121">
        <f t="shared" si="3"/>
        <v>11</v>
      </c>
      <c r="T17" s="121">
        <f t="shared" si="4"/>
        <v>6</v>
      </c>
      <c r="U17" s="122">
        <v>373</v>
      </c>
      <c r="V17" s="108">
        <f t="shared" si="5"/>
        <v>5.9659090909090908</v>
      </c>
      <c r="W17" s="122"/>
      <c r="X17" s="122">
        <v>370</v>
      </c>
      <c r="Y17" s="79">
        <f t="shared" si="6"/>
        <v>0.99195710455764075</v>
      </c>
      <c r="Z17" s="75">
        <v>362</v>
      </c>
      <c r="AA17" s="124">
        <v>9</v>
      </c>
      <c r="AB17" s="125">
        <f t="shared" si="7"/>
        <v>21</v>
      </c>
      <c r="AC17" s="124">
        <v>7</v>
      </c>
      <c r="AD17" s="124">
        <v>2</v>
      </c>
      <c r="AE17" s="125">
        <f t="shared" si="8"/>
        <v>18</v>
      </c>
      <c r="AF17" s="125">
        <f t="shared" si="9"/>
        <v>8</v>
      </c>
      <c r="AG17" s="126">
        <v>374</v>
      </c>
      <c r="AH17" s="95">
        <f t="shared" si="10"/>
        <v>3.3149171270718232</v>
      </c>
      <c r="AI17" s="85"/>
      <c r="AJ17" s="126">
        <v>370</v>
      </c>
      <c r="AK17" s="96">
        <f t="shared" si="11"/>
        <v>0.98930481283422456</v>
      </c>
      <c r="AL17" s="75">
        <v>369</v>
      </c>
      <c r="AM17" s="127">
        <v>10</v>
      </c>
      <c r="AN17" s="128">
        <f t="shared" si="12"/>
        <v>31</v>
      </c>
      <c r="AO17" s="127">
        <v>5</v>
      </c>
      <c r="AP17" s="87">
        <v>4</v>
      </c>
      <c r="AQ17" s="128">
        <f t="shared" si="13"/>
        <v>23</v>
      </c>
      <c r="AR17" s="128">
        <f t="shared" si="14"/>
        <v>12</v>
      </c>
      <c r="AS17" s="129">
        <v>380</v>
      </c>
      <c r="AT17" s="115">
        <f t="shared" si="15"/>
        <v>2.9810298102981028</v>
      </c>
      <c r="AU17" s="89"/>
      <c r="AV17" s="129">
        <v>376</v>
      </c>
      <c r="AW17" s="114">
        <f t="shared" si="16"/>
        <v>0.98947368421052628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75">
        <v>1975</v>
      </c>
      <c r="F18" s="98">
        <v>51</v>
      </c>
      <c r="G18" s="98">
        <v>35</v>
      </c>
      <c r="H18" s="98">
        <v>23</v>
      </c>
      <c r="I18" s="98">
        <v>2116</v>
      </c>
      <c r="J18" s="100">
        <f t="shared" si="0"/>
        <v>7.1392405063291147</v>
      </c>
      <c r="K18" s="77">
        <v>1</v>
      </c>
      <c r="L18" s="99">
        <v>2095</v>
      </c>
      <c r="M18" s="102">
        <f t="shared" si="1"/>
        <v>0.99007561436672964</v>
      </c>
      <c r="N18" s="91">
        <v>2007</v>
      </c>
      <c r="O18" s="120">
        <v>52</v>
      </c>
      <c r="P18" s="121">
        <f t="shared" si="2"/>
        <v>103</v>
      </c>
      <c r="Q18" s="120">
        <v>43</v>
      </c>
      <c r="R18" s="120">
        <v>33</v>
      </c>
      <c r="S18" s="121">
        <f t="shared" si="3"/>
        <v>78</v>
      </c>
      <c r="T18" s="121">
        <f t="shared" si="4"/>
        <v>56</v>
      </c>
      <c r="U18" s="122">
        <v>2141</v>
      </c>
      <c r="V18" s="108">
        <f t="shared" si="5"/>
        <v>6.676631788739412</v>
      </c>
      <c r="W18" s="122">
        <v>2</v>
      </c>
      <c r="X18" s="122">
        <v>2124</v>
      </c>
      <c r="Y18" s="79">
        <f t="shared" si="6"/>
        <v>0.99205978514712756</v>
      </c>
      <c r="Z18" s="75">
        <v>2057</v>
      </c>
      <c r="AA18" s="124">
        <v>60</v>
      </c>
      <c r="AB18" s="125">
        <f t="shared" si="7"/>
        <v>163</v>
      </c>
      <c r="AC18" s="124">
        <v>36</v>
      </c>
      <c r="AD18" s="124">
        <v>28</v>
      </c>
      <c r="AE18" s="125">
        <f t="shared" si="8"/>
        <v>114</v>
      </c>
      <c r="AF18" s="125">
        <f t="shared" si="9"/>
        <v>84</v>
      </c>
      <c r="AG18" s="126">
        <v>2155</v>
      </c>
      <c r="AH18" s="95">
        <f t="shared" si="10"/>
        <v>4.7642197374817696</v>
      </c>
      <c r="AI18" s="85">
        <v>2</v>
      </c>
      <c r="AJ18" s="126">
        <v>2138</v>
      </c>
      <c r="AK18" s="96">
        <f t="shared" si="11"/>
        <v>0.99211136890951279</v>
      </c>
      <c r="AL18" s="75">
        <v>2091</v>
      </c>
      <c r="AM18" s="127">
        <v>62</v>
      </c>
      <c r="AN18" s="128">
        <f t="shared" si="12"/>
        <v>225</v>
      </c>
      <c r="AO18" s="127">
        <v>36</v>
      </c>
      <c r="AP18" s="87">
        <v>27</v>
      </c>
      <c r="AQ18" s="128">
        <f t="shared" si="13"/>
        <v>150</v>
      </c>
      <c r="AR18" s="128">
        <f t="shared" si="14"/>
        <v>111</v>
      </c>
      <c r="AS18" s="129">
        <v>2202</v>
      </c>
      <c r="AT18" s="115">
        <f t="shared" si="15"/>
        <v>5.308464849354376</v>
      </c>
      <c r="AU18" s="89">
        <v>2</v>
      </c>
      <c r="AV18" s="129">
        <v>2181</v>
      </c>
      <c r="AW18" s="114">
        <f t="shared" si="16"/>
        <v>0.99046321525885561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75">
        <v>562</v>
      </c>
      <c r="F19" s="98">
        <v>16</v>
      </c>
      <c r="G19" s="98">
        <v>9</v>
      </c>
      <c r="H19" s="98">
        <v>3</v>
      </c>
      <c r="I19" s="98">
        <v>575</v>
      </c>
      <c r="J19" s="100">
        <f t="shared" si="0"/>
        <v>2.3131672597864767</v>
      </c>
      <c r="K19" s="77"/>
      <c r="L19" s="99">
        <v>570</v>
      </c>
      <c r="M19" s="102">
        <f t="shared" si="1"/>
        <v>0.99130434782608701</v>
      </c>
      <c r="N19" s="91">
        <v>561</v>
      </c>
      <c r="O19" s="120">
        <v>8</v>
      </c>
      <c r="P19" s="121">
        <f t="shared" si="2"/>
        <v>24</v>
      </c>
      <c r="Q19" s="120">
        <v>16</v>
      </c>
      <c r="R19" s="120">
        <v>11</v>
      </c>
      <c r="S19" s="121">
        <f t="shared" si="3"/>
        <v>25</v>
      </c>
      <c r="T19" s="121">
        <f t="shared" si="4"/>
        <v>14</v>
      </c>
      <c r="U19" s="122">
        <v>565</v>
      </c>
      <c r="V19" s="108">
        <f t="shared" si="5"/>
        <v>0.71301247771836007</v>
      </c>
      <c r="W19" s="122"/>
      <c r="X19" s="122">
        <v>556</v>
      </c>
      <c r="Y19" s="79">
        <f t="shared" si="6"/>
        <v>0.98407079646017703</v>
      </c>
      <c r="Z19" s="75">
        <v>565</v>
      </c>
      <c r="AA19" s="124">
        <v>11</v>
      </c>
      <c r="AB19" s="125">
        <f t="shared" si="7"/>
        <v>35</v>
      </c>
      <c r="AC19" s="124">
        <v>8</v>
      </c>
      <c r="AD19" s="124">
        <v>7</v>
      </c>
      <c r="AE19" s="125">
        <f t="shared" si="8"/>
        <v>33</v>
      </c>
      <c r="AF19" s="125">
        <f t="shared" si="9"/>
        <v>21</v>
      </c>
      <c r="AG19" s="126">
        <v>572</v>
      </c>
      <c r="AH19" s="95">
        <f t="shared" si="10"/>
        <v>1.2389380530973451</v>
      </c>
      <c r="AI19" s="85"/>
      <c r="AJ19" s="126">
        <v>564</v>
      </c>
      <c r="AK19" s="96">
        <f t="shared" si="11"/>
        <v>0.98601398601398604</v>
      </c>
      <c r="AL19" s="75">
        <v>569</v>
      </c>
      <c r="AM19" s="127">
        <v>11</v>
      </c>
      <c r="AN19" s="128">
        <f t="shared" si="12"/>
        <v>46</v>
      </c>
      <c r="AO19" s="127">
        <v>5</v>
      </c>
      <c r="AP19" s="87">
        <v>2</v>
      </c>
      <c r="AQ19" s="128">
        <f t="shared" si="13"/>
        <v>38</v>
      </c>
      <c r="AR19" s="128">
        <f t="shared" si="14"/>
        <v>23</v>
      </c>
      <c r="AS19" s="129">
        <v>577</v>
      </c>
      <c r="AT19" s="115">
        <f t="shared" si="15"/>
        <v>1.4059753954305798</v>
      </c>
      <c r="AU19" s="113"/>
      <c r="AV19" s="129">
        <v>569</v>
      </c>
      <c r="AW19" s="114">
        <f t="shared" si="16"/>
        <v>0.98613518197573657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75">
        <v>332</v>
      </c>
      <c r="F20" s="98">
        <v>9</v>
      </c>
      <c r="G20" s="98">
        <v>7</v>
      </c>
      <c r="H20" s="98">
        <v>3</v>
      </c>
      <c r="I20" s="98">
        <v>336</v>
      </c>
      <c r="J20" s="100">
        <f t="shared" si="0"/>
        <v>1.2048192771084338</v>
      </c>
      <c r="K20" s="77"/>
      <c r="L20" s="99">
        <v>335</v>
      </c>
      <c r="M20" s="102">
        <f t="shared" si="1"/>
        <v>0.99702380952380953</v>
      </c>
      <c r="N20" s="91">
        <v>336</v>
      </c>
      <c r="O20" s="120">
        <v>9</v>
      </c>
      <c r="P20" s="121">
        <f t="shared" si="2"/>
        <v>18</v>
      </c>
      <c r="Q20" s="120">
        <v>9</v>
      </c>
      <c r="R20" s="120">
        <v>8</v>
      </c>
      <c r="S20" s="121">
        <f t="shared" si="3"/>
        <v>16</v>
      </c>
      <c r="T20" s="121">
        <f t="shared" si="4"/>
        <v>11</v>
      </c>
      <c r="U20" s="122">
        <v>340</v>
      </c>
      <c r="V20" s="108">
        <f t="shared" si="5"/>
        <v>1.1904761904761905</v>
      </c>
      <c r="W20" s="122"/>
      <c r="X20" s="122">
        <v>338</v>
      </c>
      <c r="Y20" s="79">
        <f t="shared" si="6"/>
        <v>0.99411764705882355</v>
      </c>
      <c r="Z20" s="75">
        <v>340</v>
      </c>
      <c r="AA20" s="124">
        <v>5</v>
      </c>
      <c r="AB20" s="125">
        <f t="shared" si="7"/>
        <v>23</v>
      </c>
      <c r="AC20" s="124">
        <v>3</v>
      </c>
      <c r="AD20" s="124">
        <v>3</v>
      </c>
      <c r="AE20" s="125">
        <f t="shared" si="8"/>
        <v>19</v>
      </c>
      <c r="AF20" s="125">
        <f t="shared" si="9"/>
        <v>14</v>
      </c>
      <c r="AG20" s="126">
        <v>338</v>
      </c>
      <c r="AH20" s="95">
        <f t="shared" si="10"/>
        <v>-0.58823529411764708</v>
      </c>
      <c r="AI20" s="85"/>
      <c r="AJ20" s="126">
        <v>337</v>
      </c>
      <c r="AK20" s="96">
        <f t="shared" si="11"/>
        <v>0.99704142011834318</v>
      </c>
      <c r="AL20" s="75">
        <v>335</v>
      </c>
      <c r="AM20" s="127">
        <v>7</v>
      </c>
      <c r="AN20" s="128">
        <f t="shared" si="12"/>
        <v>30</v>
      </c>
      <c r="AO20" s="127">
        <v>10</v>
      </c>
      <c r="AP20" s="87">
        <v>9</v>
      </c>
      <c r="AQ20" s="128">
        <f t="shared" si="13"/>
        <v>29</v>
      </c>
      <c r="AR20" s="128">
        <f t="shared" si="14"/>
        <v>23</v>
      </c>
      <c r="AS20" s="129">
        <v>334</v>
      </c>
      <c r="AT20" s="115">
        <f t="shared" si="15"/>
        <v>-0.29850746268656719</v>
      </c>
      <c r="AU20" s="113"/>
      <c r="AV20" s="129">
        <v>330</v>
      </c>
      <c r="AW20" s="114">
        <f t="shared" si="16"/>
        <v>0.9880239520958084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75">
        <v>424</v>
      </c>
      <c r="F21" s="98">
        <v>12</v>
      </c>
      <c r="G21" s="98">
        <v>10</v>
      </c>
      <c r="H21" s="98">
        <v>3</v>
      </c>
      <c r="I21" s="98">
        <v>434</v>
      </c>
      <c r="J21" s="100">
        <f t="shared" si="0"/>
        <v>2.358490566037736</v>
      </c>
      <c r="K21" s="77"/>
      <c r="L21" s="99">
        <v>432</v>
      </c>
      <c r="M21" s="102">
        <f t="shared" si="1"/>
        <v>0.99539170506912444</v>
      </c>
      <c r="N21" s="91">
        <v>426</v>
      </c>
      <c r="O21" s="120">
        <v>6</v>
      </c>
      <c r="P21" s="121">
        <f t="shared" si="2"/>
        <v>18</v>
      </c>
      <c r="Q21" s="120">
        <v>10</v>
      </c>
      <c r="R21" s="120">
        <v>6</v>
      </c>
      <c r="S21" s="121">
        <f t="shared" si="3"/>
        <v>20</v>
      </c>
      <c r="T21" s="121">
        <f t="shared" si="4"/>
        <v>9</v>
      </c>
      <c r="U21" s="122">
        <v>432</v>
      </c>
      <c r="V21" s="108">
        <f t="shared" si="5"/>
        <v>1.4084507042253522</v>
      </c>
      <c r="W21" s="122"/>
      <c r="X21" s="122">
        <v>429</v>
      </c>
      <c r="Y21" s="79">
        <f t="shared" si="6"/>
        <v>0.99305555555555558</v>
      </c>
      <c r="Z21" s="75">
        <v>426</v>
      </c>
      <c r="AA21" s="124">
        <v>13</v>
      </c>
      <c r="AB21" s="125">
        <f t="shared" si="7"/>
        <v>31</v>
      </c>
      <c r="AC21" s="124">
        <v>3</v>
      </c>
      <c r="AD21" s="124">
        <v>1</v>
      </c>
      <c r="AE21" s="125">
        <f t="shared" si="8"/>
        <v>23</v>
      </c>
      <c r="AF21" s="125">
        <f t="shared" si="9"/>
        <v>10</v>
      </c>
      <c r="AG21" s="126">
        <v>439</v>
      </c>
      <c r="AH21" s="95">
        <f t="shared" si="10"/>
        <v>3.051643192488263</v>
      </c>
      <c r="AI21" s="85"/>
      <c r="AJ21" s="126">
        <v>434</v>
      </c>
      <c r="AK21" s="96">
        <f t="shared" si="11"/>
        <v>0.9886104783599089</v>
      </c>
      <c r="AL21" s="75">
        <v>434</v>
      </c>
      <c r="AM21" s="127">
        <v>7</v>
      </c>
      <c r="AN21" s="128">
        <f t="shared" si="12"/>
        <v>38</v>
      </c>
      <c r="AO21" s="127">
        <v>9</v>
      </c>
      <c r="AP21" s="87">
        <v>6</v>
      </c>
      <c r="AQ21" s="128">
        <f t="shared" si="13"/>
        <v>32</v>
      </c>
      <c r="AR21" s="128">
        <f t="shared" si="14"/>
        <v>16</v>
      </c>
      <c r="AS21" s="129">
        <v>438</v>
      </c>
      <c r="AT21" s="115">
        <f t="shared" si="15"/>
        <v>0.92165898617511521</v>
      </c>
      <c r="AU21" s="113"/>
      <c r="AV21" s="129">
        <v>432</v>
      </c>
      <c r="AW21" s="114">
        <f t="shared" si="16"/>
        <v>0.98630136986301364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75">
        <v>4034</v>
      </c>
      <c r="F22" s="98">
        <v>101</v>
      </c>
      <c r="G22" s="98">
        <v>110</v>
      </c>
      <c r="H22" s="98">
        <v>49</v>
      </c>
      <c r="I22" s="98">
        <v>4067</v>
      </c>
      <c r="J22" s="100">
        <f t="shared" si="0"/>
        <v>0.81804660386712946</v>
      </c>
      <c r="K22" s="77">
        <v>3</v>
      </c>
      <c r="L22" s="99">
        <v>4018</v>
      </c>
      <c r="M22" s="102">
        <f t="shared" si="1"/>
        <v>0.98795180722891562</v>
      </c>
      <c r="N22" s="91">
        <v>4048</v>
      </c>
      <c r="O22" s="120">
        <v>96</v>
      </c>
      <c r="P22" s="121">
        <f t="shared" si="2"/>
        <v>197</v>
      </c>
      <c r="Q22" s="120">
        <v>109</v>
      </c>
      <c r="R22" s="120">
        <v>68</v>
      </c>
      <c r="S22" s="121">
        <f t="shared" si="3"/>
        <v>219</v>
      </c>
      <c r="T22" s="121">
        <f t="shared" si="4"/>
        <v>117</v>
      </c>
      <c r="U22" s="122">
        <v>4037</v>
      </c>
      <c r="V22" s="108">
        <f t="shared" si="5"/>
        <v>-0.27173913043478259</v>
      </c>
      <c r="W22" s="122">
        <v>2</v>
      </c>
      <c r="X22" s="122">
        <v>3994</v>
      </c>
      <c r="Y22" s="79">
        <f t="shared" si="6"/>
        <v>0.98934852613326729</v>
      </c>
      <c r="Z22" s="75">
        <v>4075</v>
      </c>
      <c r="AA22" s="124">
        <v>97</v>
      </c>
      <c r="AB22" s="125">
        <f t="shared" si="7"/>
        <v>294</v>
      </c>
      <c r="AC22" s="124">
        <v>49</v>
      </c>
      <c r="AD22" s="124">
        <v>32</v>
      </c>
      <c r="AE22" s="125">
        <f t="shared" si="8"/>
        <v>268</v>
      </c>
      <c r="AF22" s="125">
        <f t="shared" si="9"/>
        <v>149</v>
      </c>
      <c r="AG22" s="126">
        <v>4073</v>
      </c>
      <c r="AH22" s="95">
        <f t="shared" si="10"/>
        <v>-4.9079754601226995E-2</v>
      </c>
      <c r="AI22" s="85">
        <v>2</v>
      </c>
      <c r="AJ22" s="126">
        <v>4038</v>
      </c>
      <c r="AK22" s="96">
        <f t="shared" si="11"/>
        <v>0.99140682543579672</v>
      </c>
      <c r="AL22" s="75">
        <v>4084</v>
      </c>
      <c r="AM22" s="127">
        <v>108</v>
      </c>
      <c r="AN22" s="128">
        <f t="shared" si="12"/>
        <v>402</v>
      </c>
      <c r="AO22" s="127">
        <v>76</v>
      </c>
      <c r="AP22" s="87">
        <v>58</v>
      </c>
      <c r="AQ22" s="128">
        <f t="shared" si="13"/>
        <v>344</v>
      </c>
      <c r="AR22" s="128">
        <f t="shared" si="14"/>
        <v>207</v>
      </c>
      <c r="AS22" s="129">
        <v>4108</v>
      </c>
      <c r="AT22" s="115">
        <f t="shared" si="15"/>
        <v>0.5876591576885406</v>
      </c>
      <c r="AU22" s="89">
        <v>2</v>
      </c>
      <c r="AV22" s="129">
        <v>4053</v>
      </c>
      <c r="AW22" s="114">
        <f t="shared" si="16"/>
        <v>0.98661148977604674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75">
        <v>138</v>
      </c>
      <c r="F23" s="98">
        <v>1</v>
      </c>
      <c r="G23" s="98">
        <v>4</v>
      </c>
      <c r="H23" s="98">
        <v>3</v>
      </c>
      <c r="I23" s="98">
        <v>138</v>
      </c>
      <c r="J23" s="100">
        <f t="shared" si="0"/>
        <v>0</v>
      </c>
      <c r="K23" s="77"/>
      <c r="L23" s="99">
        <v>137</v>
      </c>
      <c r="M23" s="102">
        <f t="shared" si="1"/>
        <v>0.99275362318840576</v>
      </c>
      <c r="N23" s="91">
        <v>140</v>
      </c>
      <c r="O23" s="120">
        <v>5</v>
      </c>
      <c r="P23" s="121">
        <f t="shared" si="2"/>
        <v>6</v>
      </c>
      <c r="Q23" s="120"/>
      <c r="R23" s="120"/>
      <c r="S23" s="121">
        <f t="shared" si="3"/>
        <v>4</v>
      </c>
      <c r="T23" s="121">
        <f t="shared" si="4"/>
        <v>3</v>
      </c>
      <c r="U23" s="122">
        <v>146</v>
      </c>
      <c r="V23" s="108">
        <f t="shared" si="5"/>
        <v>4.2857142857142856</v>
      </c>
      <c r="W23" s="122"/>
      <c r="X23" s="122">
        <v>146</v>
      </c>
      <c r="Y23" s="79">
        <f t="shared" si="6"/>
        <v>1</v>
      </c>
      <c r="Z23" s="75">
        <v>144</v>
      </c>
      <c r="AA23" s="124">
        <v>3</v>
      </c>
      <c r="AB23" s="125">
        <f t="shared" si="7"/>
        <v>9</v>
      </c>
      <c r="AC23" s="124">
        <v>2</v>
      </c>
      <c r="AD23" s="124">
        <v>1</v>
      </c>
      <c r="AE23" s="125">
        <f t="shared" si="8"/>
        <v>6</v>
      </c>
      <c r="AF23" s="125">
        <f t="shared" si="9"/>
        <v>4</v>
      </c>
      <c r="AG23" s="126">
        <v>151</v>
      </c>
      <c r="AH23" s="95">
        <f t="shared" si="10"/>
        <v>4.8611111111111116</v>
      </c>
      <c r="AI23" s="85"/>
      <c r="AJ23" s="126">
        <v>151</v>
      </c>
      <c r="AK23" s="96">
        <f t="shared" si="11"/>
        <v>1</v>
      </c>
      <c r="AL23" s="75">
        <v>140</v>
      </c>
      <c r="AM23" s="127">
        <v>2</v>
      </c>
      <c r="AN23" s="128">
        <f t="shared" si="12"/>
        <v>11</v>
      </c>
      <c r="AO23" s="127"/>
      <c r="AP23" s="87"/>
      <c r="AQ23" s="128">
        <f t="shared" si="13"/>
        <v>6</v>
      </c>
      <c r="AR23" s="128">
        <f t="shared" si="14"/>
        <v>4</v>
      </c>
      <c r="AS23" s="129">
        <v>154</v>
      </c>
      <c r="AT23" s="115">
        <f t="shared" si="15"/>
        <v>10</v>
      </c>
      <c r="AU23" s="89"/>
      <c r="AV23" s="129">
        <v>154</v>
      </c>
      <c r="AW23" s="114">
        <f t="shared" si="16"/>
        <v>1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75">
        <v>426</v>
      </c>
      <c r="F24" s="98">
        <v>10</v>
      </c>
      <c r="G24" s="98">
        <v>9</v>
      </c>
      <c r="H24" s="98">
        <v>2</v>
      </c>
      <c r="I24" s="98">
        <v>451</v>
      </c>
      <c r="J24" s="100">
        <f t="shared" si="0"/>
        <v>5.868544600938967</v>
      </c>
      <c r="K24" s="77"/>
      <c r="L24" s="99">
        <v>445</v>
      </c>
      <c r="M24" s="102">
        <f t="shared" si="1"/>
        <v>0.98669623059866962</v>
      </c>
      <c r="N24" s="91">
        <v>433</v>
      </c>
      <c r="O24" s="120">
        <v>17</v>
      </c>
      <c r="P24" s="121">
        <f t="shared" si="2"/>
        <v>27</v>
      </c>
      <c r="Q24" s="120">
        <v>7</v>
      </c>
      <c r="R24" s="120">
        <v>3</v>
      </c>
      <c r="S24" s="121">
        <f t="shared" si="3"/>
        <v>16</v>
      </c>
      <c r="T24" s="121">
        <f t="shared" si="4"/>
        <v>5</v>
      </c>
      <c r="U24" s="122">
        <v>460</v>
      </c>
      <c r="V24" s="108">
        <f t="shared" si="5"/>
        <v>6.2355658198614323</v>
      </c>
      <c r="W24" s="122"/>
      <c r="X24" s="122">
        <v>456</v>
      </c>
      <c r="Y24" s="79">
        <f t="shared" si="6"/>
        <v>0.99130434782608701</v>
      </c>
      <c r="Z24" s="75">
        <v>446</v>
      </c>
      <c r="AA24" s="124">
        <v>11</v>
      </c>
      <c r="AB24" s="125">
        <f t="shared" si="7"/>
        <v>38</v>
      </c>
      <c r="AC24" s="124">
        <v>12</v>
      </c>
      <c r="AD24" s="124">
        <v>9</v>
      </c>
      <c r="AE24" s="125">
        <f t="shared" si="8"/>
        <v>28</v>
      </c>
      <c r="AF24" s="125">
        <f t="shared" si="9"/>
        <v>14</v>
      </c>
      <c r="AG24" s="126">
        <v>459</v>
      </c>
      <c r="AH24" s="95">
        <f t="shared" si="10"/>
        <v>2.9147982062780269</v>
      </c>
      <c r="AI24" s="85"/>
      <c r="AJ24" s="126">
        <v>456</v>
      </c>
      <c r="AK24" s="96">
        <f t="shared" si="11"/>
        <v>0.99346405228758172</v>
      </c>
      <c r="AL24" s="75">
        <v>444</v>
      </c>
      <c r="AM24" s="127">
        <v>9</v>
      </c>
      <c r="AN24" s="128">
        <f t="shared" si="12"/>
        <v>47</v>
      </c>
      <c r="AO24" s="127">
        <v>6</v>
      </c>
      <c r="AP24" s="87">
        <v>4</v>
      </c>
      <c r="AQ24" s="128">
        <f t="shared" si="13"/>
        <v>34</v>
      </c>
      <c r="AR24" s="128">
        <f t="shared" si="14"/>
        <v>18</v>
      </c>
      <c r="AS24" s="129">
        <v>462</v>
      </c>
      <c r="AT24" s="115">
        <f t="shared" si="15"/>
        <v>4.0540540540540544</v>
      </c>
      <c r="AU24" s="89"/>
      <c r="AV24" s="129">
        <v>457</v>
      </c>
      <c r="AW24" s="114">
        <f t="shared" si="16"/>
        <v>0.98917748917748916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75">
        <v>1209</v>
      </c>
      <c r="F25" s="98">
        <v>36</v>
      </c>
      <c r="G25" s="98">
        <v>18</v>
      </c>
      <c r="H25" s="98">
        <v>3</v>
      </c>
      <c r="I25" s="98">
        <v>1288</v>
      </c>
      <c r="J25" s="100">
        <f t="shared" si="0"/>
        <v>6.5343258891645997</v>
      </c>
      <c r="K25" s="77"/>
      <c r="L25" s="99">
        <v>1278</v>
      </c>
      <c r="M25" s="102">
        <f t="shared" si="1"/>
        <v>0.99223602484472051</v>
      </c>
      <c r="N25" s="91">
        <v>1236</v>
      </c>
      <c r="O25" s="120">
        <v>35</v>
      </c>
      <c r="P25" s="121">
        <f t="shared" si="2"/>
        <v>71</v>
      </c>
      <c r="Q25" s="120">
        <v>23</v>
      </c>
      <c r="R25" s="120">
        <v>7</v>
      </c>
      <c r="S25" s="121">
        <f t="shared" si="3"/>
        <v>41</v>
      </c>
      <c r="T25" s="121">
        <f t="shared" si="4"/>
        <v>10</v>
      </c>
      <c r="U25" s="122">
        <v>1311</v>
      </c>
      <c r="V25" s="108">
        <f t="shared" si="5"/>
        <v>6.0679611650485441</v>
      </c>
      <c r="W25" s="122"/>
      <c r="X25" s="122">
        <v>1300</v>
      </c>
      <c r="Y25" s="79">
        <f t="shared" si="6"/>
        <v>0.99160945842868042</v>
      </c>
      <c r="Z25" s="75">
        <v>1268</v>
      </c>
      <c r="AA25" s="124">
        <v>33</v>
      </c>
      <c r="AB25" s="125">
        <f t="shared" si="7"/>
        <v>104</v>
      </c>
      <c r="AC25" s="124">
        <v>12</v>
      </c>
      <c r="AD25" s="124">
        <v>5</v>
      </c>
      <c r="AE25" s="125">
        <f t="shared" si="8"/>
        <v>53</v>
      </c>
      <c r="AF25" s="125">
        <f t="shared" si="9"/>
        <v>15</v>
      </c>
      <c r="AG25" s="126">
        <v>1347</v>
      </c>
      <c r="AH25" s="95">
        <f t="shared" si="10"/>
        <v>6.2302839116719246</v>
      </c>
      <c r="AI25" s="85"/>
      <c r="AJ25" s="126">
        <v>1336</v>
      </c>
      <c r="AK25" s="96">
        <f t="shared" si="11"/>
        <v>0.99183370452858199</v>
      </c>
      <c r="AL25" s="75">
        <v>1264</v>
      </c>
      <c r="AM25" s="127">
        <v>47</v>
      </c>
      <c r="AN25" s="128">
        <f t="shared" si="12"/>
        <v>151</v>
      </c>
      <c r="AO25" s="127">
        <v>31</v>
      </c>
      <c r="AP25" s="87">
        <v>12</v>
      </c>
      <c r="AQ25" s="128">
        <f t="shared" si="13"/>
        <v>84</v>
      </c>
      <c r="AR25" s="128">
        <f t="shared" si="14"/>
        <v>27</v>
      </c>
      <c r="AS25" s="129">
        <v>1365</v>
      </c>
      <c r="AT25" s="115">
        <f t="shared" si="15"/>
        <v>7.9905063291139236</v>
      </c>
      <c r="AU25" s="113"/>
      <c r="AV25" s="129">
        <v>1351</v>
      </c>
      <c r="AW25" s="114">
        <f t="shared" si="16"/>
        <v>0.98974358974358978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75">
        <v>601</v>
      </c>
      <c r="F26" s="98">
        <v>19</v>
      </c>
      <c r="G26" s="98">
        <v>12</v>
      </c>
      <c r="H26" s="98">
        <v>8</v>
      </c>
      <c r="I26" s="98">
        <v>620</v>
      </c>
      <c r="J26" s="100">
        <f t="shared" si="0"/>
        <v>3.1613976705490847</v>
      </c>
      <c r="K26" s="77"/>
      <c r="L26" s="99">
        <v>613</v>
      </c>
      <c r="M26" s="102">
        <f t="shared" si="1"/>
        <v>0.98870967741935489</v>
      </c>
      <c r="N26" s="91">
        <v>598</v>
      </c>
      <c r="O26" s="120">
        <v>10</v>
      </c>
      <c r="P26" s="121">
        <f t="shared" si="2"/>
        <v>29</v>
      </c>
      <c r="Q26" s="120">
        <v>2</v>
      </c>
      <c r="R26" s="120">
        <v>2</v>
      </c>
      <c r="S26" s="121">
        <f t="shared" si="3"/>
        <v>14</v>
      </c>
      <c r="T26" s="121">
        <f t="shared" si="4"/>
        <v>10</v>
      </c>
      <c r="U26" s="122">
        <v>627</v>
      </c>
      <c r="V26" s="108">
        <f t="shared" si="5"/>
        <v>4.8494983277591972</v>
      </c>
      <c r="W26" s="122"/>
      <c r="X26" s="122">
        <v>621</v>
      </c>
      <c r="Y26" s="79">
        <f t="shared" si="6"/>
        <v>0.99043062200956933</v>
      </c>
      <c r="Z26" s="75">
        <v>609</v>
      </c>
      <c r="AA26" s="124">
        <v>11</v>
      </c>
      <c r="AB26" s="125">
        <f t="shared" si="7"/>
        <v>40</v>
      </c>
      <c r="AC26" s="124">
        <v>26</v>
      </c>
      <c r="AD26" s="124">
        <v>17</v>
      </c>
      <c r="AE26" s="125">
        <f t="shared" si="8"/>
        <v>40</v>
      </c>
      <c r="AF26" s="125">
        <f t="shared" si="9"/>
        <v>27</v>
      </c>
      <c r="AG26" s="126">
        <v>620</v>
      </c>
      <c r="AH26" s="95">
        <f t="shared" si="10"/>
        <v>1.8062397372742198</v>
      </c>
      <c r="AI26" s="85"/>
      <c r="AJ26" s="126">
        <v>615</v>
      </c>
      <c r="AK26" s="96">
        <f t="shared" si="11"/>
        <v>0.99193548387096775</v>
      </c>
      <c r="AL26" s="75">
        <v>613</v>
      </c>
      <c r="AM26" s="127">
        <v>15</v>
      </c>
      <c r="AN26" s="128">
        <f t="shared" si="12"/>
        <v>55</v>
      </c>
      <c r="AO26" s="127">
        <v>7</v>
      </c>
      <c r="AP26" s="87">
        <v>6</v>
      </c>
      <c r="AQ26" s="128">
        <f t="shared" si="13"/>
        <v>47</v>
      </c>
      <c r="AR26" s="128">
        <f t="shared" si="14"/>
        <v>33</v>
      </c>
      <c r="AS26" s="129">
        <v>626</v>
      </c>
      <c r="AT26" s="115">
        <f t="shared" si="15"/>
        <v>2.1207177814029365</v>
      </c>
      <c r="AU26" s="113"/>
      <c r="AV26" s="129">
        <v>617</v>
      </c>
      <c r="AW26" s="114">
        <f t="shared" si="16"/>
        <v>0.98562300319488816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75">
        <v>161</v>
      </c>
      <c r="F27" s="98">
        <v>3</v>
      </c>
      <c r="G27" s="98">
        <v>1</v>
      </c>
      <c r="H27" s="98"/>
      <c r="I27" s="98">
        <v>157</v>
      </c>
      <c r="J27" s="100">
        <f t="shared" si="0"/>
        <v>-2.4844720496894408</v>
      </c>
      <c r="K27" s="77"/>
      <c r="L27" s="99">
        <v>156</v>
      </c>
      <c r="M27" s="102">
        <f t="shared" si="1"/>
        <v>0.99363057324840764</v>
      </c>
      <c r="N27" s="91">
        <v>162</v>
      </c>
      <c r="O27" s="120">
        <v>4</v>
      </c>
      <c r="P27" s="121">
        <f t="shared" si="2"/>
        <v>7</v>
      </c>
      <c r="Q27" s="120">
        <v>4</v>
      </c>
      <c r="R27" s="120">
        <v>1</v>
      </c>
      <c r="S27" s="121">
        <f t="shared" si="3"/>
        <v>5</v>
      </c>
      <c r="T27" s="121">
        <f t="shared" si="4"/>
        <v>1</v>
      </c>
      <c r="U27" s="122">
        <v>158</v>
      </c>
      <c r="V27" s="108">
        <f t="shared" si="5"/>
        <v>-2.4691358024691357</v>
      </c>
      <c r="W27" s="122"/>
      <c r="X27" s="122">
        <v>157</v>
      </c>
      <c r="Y27" s="79">
        <f t="shared" si="6"/>
        <v>0.99367088607594933</v>
      </c>
      <c r="Z27" s="75">
        <v>159</v>
      </c>
      <c r="AA27" s="124">
        <v>3</v>
      </c>
      <c r="AB27" s="125">
        <f t="shared" si="7"/>
        <v>10</v>
      </c>
      <c r="AC27" s="124"/>
      <c r="AD27" s="124"/>
      <c r="AE27" s="125">
        <f t="shared" si="8"/>
        <v>5</v>
      </c>
      <c r="AF27" s="125">
        <f t="shared" si="9"/>
        <v>1</v>
      </c>
      <c r="AG27" s="126">
        <v>161</v>
      </c>
      <c r="AH27" s="95">
        <f t="shared" si="10"/>
        <v>1.257861635220126</v>
      </c>
      <c r="AI27" s="85"/>
      <c r="AJ27" s="126">
        <v>160</v>
      </c>
      <c r="AK27" s="96">
        <f t="shared" si="11"/>
        <v>0.99378881987577639</v>
      </c>
      <c r="AL27" s="75">
        <v>156</v>
      </c>
      <c r="AM27" s="127">
        <v>4</v>
      </c>
      <c r="AN27" s="128">
        <f t="shared" si="12"/>
        <v>14</v>
      </c>
      <c r="AO27" s="127">
        <v>2</v>
      </c>
      <c r="AP27" s="87">
        <v>2</v>
      </c>
      <c r="AQ27" s="128">
        <f t="shared" si="13"/>
        <v>7</v>
      </c>
      <c r="AR27" s="128">
        <f t="shared" si="14"/>
        <v>3</v>
      </c>
      <c r="AS27" s="129">
        <v>163</v>
      </c>
      <c r="AT27" s="115">
        <f t="shared" si="15"/>
        <v>4.4871794871794872</v>
      </c>
      <c r="AU27" s="113"/>
      <c r="AV27" s="129">
        <v>161</v>
      </c>
      <c r="AW27" s="114">
        <f t="shared" si="16"/>
        <v>0.98773006134969321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75">
        <v>554</v>
      </c>
      <c r="F28" s="98">
        <v>13</v>
      </c>
      <c r="G28" s="98">
        <v>12</v>
      </c>
      <c r="H28" s="98">
        <v>3</v>
      </c>
      <c r="I28" s="98">
        <v>563</v>
      </c>
      <c r="J28" s="100">
        <f t="shared" si="0"/>
        <v>1.6245487364620936</v>
      </c>
      <c r="K28" s="77"/>
      <c r="L28" s="99">
        <v>552</v>
      </c>
      <c r="M28" s="102">
        <f t="shared" si="1"/>
        <v>0.98046181172291291</v>
      </c>
      <c r="N28" s="91">
        <v>554</v>
      </c>
      <c r="O28" s="120">
        <v>8</v>
      </c>
      <c r="P28" s="121">
        <f t="shared" si="2"/>
        <v>21</v>
      </c>
      <c r="Q28" s="120">
        <v>14</v>
      </c>
      <c r="R28" s="120">
        <v>9</v>
      </c>
      <c r="S28" s="121">
        <f t="shared" si="3"/>
        <v>26</v>
      </c>
      <c r="T28" s="121">
        <f t="shared" si="4"/>
        <v>12</v>
      </c>
      <c r="U28" s="122">
        <v>557</v>
      </c>
      <c r="V28" s="108">
        <f t="shared" si="5"/>
        <v>0.54151624548736454</v>
      </c>
      <c r="W28" s="122"/>
      <c r="X28" s="122">
        <v>550</v>
      </c>
      <c r="Y28" s="79">
        <f t="shared" si="6"/>
        <v>0.9874326750448833</v>
      </c>
      <c r="Z28" s="75">
        <v>561</v>
      </c>
      <c r="AA28" s="124">
        <v>11</v>
      </c>
      <c r="AB28" s="125">
        <f t="shared" si="7"/>
        <v>32</v>
      </c>
      <c r="AC28" s="124">
        <v>9</v>
      </c>
      <c r="AD28" s="124">
        <v>1</v>
      </c>
      <c r="AE28" s="125">
        <f t="shared" si="8"/>
        <v>35</v>
      </c>
      <c r="AF28" s="125">
        <f t="shared" si="9"/>
        <v>13</v>
      </c>
      <c r="AG28" s="126">
        <v>557</v>
      </c>
      <c r="AH28" s="95">
        <f t="shared" si="10"/>
        <v>-0.71301247771836007</v>
      </c>
      <c r="AI28" s="85"/>
      <c r="AJ28" s="126">
        <v>551</v>
      </c>
      <c r="AK28" s="96">
        <f t="shared" si="11"/>
        <v>0.98922800718132853</v>
      </c>
      <c r="AL28" s="75">
        <v>562</v>
      </c>
      <c r="AM28" s="127">
        <v>14</v>
      </c>
      <c r="AN28" s="128">
        <f t="shared" si="12"/>
        <v>46</v>
      </c>
      <c r="AO28" s="127">
        <v>9</v>
      </c>
      <c r="AP28" s="87">
        <v>7</v>
      </c>
      <c r="AQ28" s="128">
        <f t="shared" si="13"/>
        <v>44</v>
      </c>
      <c r="AR28" s="128">
        <f t="shared" si="14"/>
        <v>20</v>
      </c>
      <c r="AS28" s="129">
        <v>560</v>
      </c>
      <c r="AT28" s="115">
        <f t="shared" si="15"/>
        <v>-0.35587188612099641</v>
      </c>
      <c r="AU28" s="113"/>
      <c r="AV28" s="129">
        <v>549</v>
      </c>
      <c r="AW28" s="114">
        <f t="shared" si="16"/>
        <v>0.98035714285714282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75">
        <v>933</v>
      </c>
      <c r="F29" s="98">
        <v>22</v>
      </c>
      <c r="G29" s="98">
        <v>22</v>
      </c>
      <c r="H29" s="98">
        <v>10</v>
      </c>
      <c r="I29" s="98">
        <v>965</v>
      </c>
      <c r="J29" s="100">
        <f t="shared" si="0"/>
        <v>3.429796355841372</v>
      </c>
      <c r="K29" s="77"/>
      <c r="L29" s="99">
        <v>955</v>
      </c>
      <c r="M29" s="102">
        <f t="shared" si="1"/>
        <v>0.98963730569948183</v>
      </c>
      <c r="N29" s="91">
        <v>940</v>
      </c>
      <c r="O29" s="120">
        <v>26</v>
      </c>
      <c r="P29" s="121">
        <f t="shared" si="2"/>
        <v>48</v>
      </c>
      <c r="Q29" s="120">
        <v>19</v>
      </c>
      <c r="R29" s="120">
        <v>8</v>
      </c>
      <c r="S29" s="121">
        <f t="shared" si="3"/>
        <v>41</v>
      </c>
      <c r="T29" s="121">
        <f t="shared" si="4"/>
        <v>18</v>
      </c>
      <c r="U29" s="122">
        <v>972</v>
      </c>
      <c r="V29" s="108">
        <f t="shared" si="5"/>
        <v>3.4042553191489362</v>
      </c>
      <c r="W29" s="122"/>
      <c r="X29" s="122">
        <v>964</v>
      </c>
      <c r="Y29" s="79">
        <f t="shared" si="6"/>
        <v>0.99176954732510292</v>
      </c>
      <c r="Z29" s="75">
        <v>950</v>
      </c>
      <c r="AA29" s="124">
        <v>24</v>
      </c>
      <c r="AB29" s="125">
        <f t="shared" si="7"/>
        <v>72</v>
      </c>
      <c r="AC29" s="124">
        <v>7</v>
      </c>
      <c r="AD29" s="124">
        <v>4</v>
      </c>
      <c r="AE29" s="125">
        <f t="shared" si="8"/>
        <v>48</v>
      </c>
      <c r="AF29" s="125">
        <f t="shared" si="9"/>
        <v>22</v>
      </c>
      <c r="AG29" s="126">
        <v>988</v>
      </c>
      <c r="AH29" s="95">
        <f t="shared" si="10"/>
        <v>4</v>
      </c>
      <c r="AI29" s="85"/>
      <c r="AJ29" s="126">
        <v>974</v>
      </c>
      <c r="AK29" s="96">
        <f t="shared" si="11"/>
        <v>0.98582995951417007</v>
      </c>
      <c r="AL29" s="75">
        <v>959</v>
      </c>
      <c r="AM29" s="127">
        <v>23</v>
      </c>
      <c r="AN29" s="128">
        <f t="shared" si="12"/>
        <v>95</v>
      </c>
      <c r="AO29" s="127">
        <v>13</v>
      </c>
      <c r="AP29" s="87">
        <v>5</v>
      </c>
      <c r="AQ29" s="128">
        <f t="shared" si="13"/>
        <v>61</v>
      </c>
      <c r="AR29" s="128">
        <f t="shared" si="14"/>
        <v>27</v>
      </c>
      <c r="AS29" s="129">
        <v>995</v>
      </c>
      <c r="AT29" s="115">
        <f t="shared" si="15"/>
        <v>3.7539103232533892</v>
      </c>
      <c r="AU29" s="89"/>
      <c r="AV29" s="129">
        <v>989</v>
      </c>
      <c r="AW29" s="114">
        <f t="shared" si="16"/>
        <v>0.99396984924623111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75">
        <v>318</v>
      </c>
      <c r="F30" s="98">
        <v>6</v>
      </c>
      <c r="G30" s="98">
        <v>3</v>
      </c>
      <c r="H30" s="98"/>
      <c r="I30" s="98">
        <v>319</v>
      </c>
      <c r="J30" s="100">
        <f t="shared" si="0"/>
        <v>0.31446540880503149</v>
      </c>
      <c r="K30" s="77"/>
      <c r="L30" s="99">
        <v>316</v>
      </c>
      <c r="M30" s="102">
        <f t="shared" si="1"/>
        <v>0.99059561128526641</v>
      </c>
      <c r="N30" s="91">
        <v>319</v>
      </c>
      <c r="O30" s="120">
        <v>2</v>
      </c>
      <c r="P30" s="121">
        <f t="shared" si="2"/>
        <v>8</v>
      </c>
      <c r="Q30" s="120">
        <v>8</v>
      </c>
      <c r="R30" s="120">
        <v>5</v>
      </c>
      <c r="S30" s="121">
        <f t="shared" si="3"/>
        <v>11</v>
      </c>
      <c r="T30" s="121">
        <f t="shared" si="4"/>
        <v>5</v>
      </c>
      <c r="U30" s="122">
        <v>314</v>
      </c>
      <c r="V30" s="108">
        <f t="shared" si="5"/>
        <v>-1.5673981191222568</v>
      </c>
      <c r="W30" s="122"/>
      <c r="X30" s="122">
        <v>314</v>
      </c>
      <c r="Y30" s="79">
        <f t="shared" si="6"/>
        <v>1</v>
      </c>
      <c r="Z30" s="75">
        <v>322</v>
      </c>
      <c r="AA30" s="124">
        <v>4</v>
      </c>
      <c r="AB30" s="125">
        <f t="shared" si="7"/>
        <v>12</v>
      </c>
      <c r="AC30" s="124">
        <v>4</v>
      </c>
      <c r="AD30" s="124">
        <v>2</v>
      </c>
      <c r="AE30" s="125">
        <f t="shared" si="8"/>
        <v>15</v>
      </c>
      <c r="AF30" s="125">
        <f t="shared" si="9"/>
        <v>7</v>
      </c>
      <c r="AG30" s="126">
        <v>315</v>
      </c>
      <c r="AH30" s="95">
        <f t="shared" si="10"/>
        <v>-2.1739130434782608</v>
      </c>
      <c r="AI30" s="85"/>
      <c r="AJ30" s="126">
        <v>315</v>
      </c>
      <c r="AK30" s="96">
        <f t="shared" si="11"/>
        <v>1</v>
      </c>
      <c r="AL30" s="75">
        <v>315</v>
      </c>
      <c r="AM30" s="127">
        <v>7</v>
      </c>
      <c r="AN30" s="128">
        <f t="shared" si="12"/>
        <v>19</v>
      </c>
      <c r="AO30" s="127">
        <v>4</v>
      </c>
      <c r="AP30" s="87">
        <v>2</v>
      </c>
      <c r="AQ30" s="128">
        <f t="shared" si="13"/>
        <v>19</v>
      </c>
      <c r="AR30" s="128">
        <f t="shared" si="14"/>
        <v>9</v>
      </c>
      <c r="AS30" s="129">
        <v>319</v>
      </c>
      <c r="AT30" s="115">
        <f t="shared" si="15"/>
        <v>1.2698412698412698</v>
      </c>
      <c r="AU30" s="89"/>
      <c r="AV30" s="129">
        <v>318</v>
      </c>
      <c r="AW30" s="114">
        <f t="shared" si="16"/>
        <v>0.99686520376175547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75">
        <v>80</v>
      </c>
      <c r="F31" s="98">
        <v>5</v>
      </c>
      <c r="G31" s="98">
        <v>2</v>
      </c>
      <c r="H31" s="98"/>
      <c r="I31" s="98">
        <v>87</v>
      </c>
      <c r="J31" s="100">
        <f t="shared" si="0"/>
        <v>8.75</v>
      </c>
      <c r="K31" s="77"/>
      <c r="L31" s="99">
        <v>86</v>
      </c>
      <c r="M31" s="102">
        <f t="shared" si="1"/>
        <v>0.9885057471264368</v>
      </c>
      <c r="N31" s="91">
        <v>81</v>
      </c>
      <c r="O31" s="120">
        <v>5</v>
      </c>
      <c r="P31" s="121">
        <f t="shared" si="2"/>
        <v>10</v>
      </c>
      <c r="Q31" s="120"/>
      <c r="R31" s="120"/>
      <c r="S31" s="121">
        <f t="shared" si="3"/>
        <v>2</v>
      </c>
      <c r="T31" s="121">
        <f t="shared" si="4"/>
        <v>0</v>
      </c>
      <c r="U31" s="122">
        <v>92</v>
      </c>
      <c r="V31" s="108">
        <f t="shared" si="5"/>
        <v>13.580246913580247</v>
      </c>
      <c r="W31" s="122"/>
      <c r="X31" s="122">
        <v>91</v>
      </c>
      <c r="Y31" s="79">
        <f t="shared" si="6"/>
        <v>0.98913043478260865</v>
      </c>
      <c r="Z31" s="75">
        <v>83</v>
      </c>
      <c r="AA31" s="124">
        <v>3</v>
      </c>
      <c r="AB31" s="125">
        <f t="shared" si="7"/>
        <v>13</v>
      </c>
      <c r="AC31" s="124">
        <v>4</v>
      </c>
      <c r="AD31" s="124">
        <v>1</v>
      </c>
      <c r="AE31" s="125">
        <f t="shared" si="8"/>
        <v>6</v>
      </c>
      <c r="AF31" s="125">
        <f t="shared" si="9"/>
        <v>1</v>
      </c>
      <c r="AG31" s="126">
        <v>92</v>
      </c>
      <c r="AH31" s="95">
        <f t="shared" si="10"/>
        <v>10.843373493975903</v>
      </c>
      <c r="AI31" s="85"/>
      <c r="AJ31" s="126">
        <v>92</v>
      </c>
      <c r="AK31" s="96">
        <f t="shared" si="11"/>
        <v>1</v>
      </c>
      <c r="AL31" s="75">
        <v>85</v>
      </c>
      <c r="AM31" s="127">
        <v>5</v>
      </c>
      <c r="AN31" s="128">
        <f t="shared" si="12"/>
        <v>18</v>
      </c>
      <c r="AO31" s="127">
        <v>1</v>
      </c>
      <c r="AP31" s="87">
        <v>1</v>
      </c>
      <c r="AQ31" s="128">
        <f t="shared" si="13"/>
        <v>7</v>
      </c>
      <c r="AR31" s="128">
        <f t="shared" si="14"/>
        <v>2</v>
      </c>
      <c r="AS31" s="129">
        <v>99</v>
      </c>
      <c r="AT31" s="115">
        <f t="shared" si="15"/>
        <v>16.470588235294116</v>
      </c>
      <c r="AU31" s="89"/>
      <c r="AV31" s="129">
        <v>99</v>
      </c>
      <c r="AW31" s="114">
        <f t="shared" si="16"/>
        <v>1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75">
        <v>130</v>
      </c>
      <c r="F32" s="98">
        <v>7</v>
      </c>
      <c r="G32" s="98">
        <v>8</v>
      </c>
      <c r="H32" s="98">
        <v>5</v>
      </c>
      <c r="I32" s="98">
        <v>133</v>
      </c>
      <c r="J32" s="100">
        <f t="shared" si="0"/>
        <v>2.3076923076923079</v>
      </c>
      <c r="K32" s="77"/>
      <c r="L32" s="99">
        <v>131</v>
      </c>
      <c r="M32" s="102">
        <f t="shared" si="1"/>
        <v>0.98496240601503759</v>
      </c>
      <c r="N32" s="91">
        <v>130</v>
      </c>
      <c r="O32" s="120">
        <v>4</v>
      </c>
      <c r="P32" s="121">
        <f t="shared" si="2"/>
        <v>11</v>
      </c>
      <c r="Q32" s="120"/>
      <c r="R32" s="120"/>
      <c r="S32" s="121">
        <f t="shared" si="3"/>
        <v>8</v>
      </c>
      <c r="T32" s="121">
        <f t="shared" si="4"/>
        <v>5</v>
      </c>
      <c r="U32" s="122">
        <v>135</v>
      </c>
      <c r="V32" s="108">
        <f t="shared" si="5"/>
        <v>3.8461538461538463</v>
      </c>
      <c r="W32" s="122"/>
      <c r="X32" s="122">
        <v>134</v>
      </c>
      <c r="Y32" s="79">
        <f t="shared" si="6"/>
        <v>0.99259259259259258</v>
      </c>
      <c r="Z32" s="75">
        <v>131</v>
      </c>
      <c r="AA32" s="124">
        <v>3</v>
      </c>
      <c r="AB32" s="125">
        <f t="shared" si="7"/>
        <v>14</v>
      </c>
      <c r="AC32" s="124">
        <v>1</v>
      </c>
      <c r="AD32" s="124"/>
      <c r="AE32" s="125">
        <f t="shared" si="8"/>
        <v>9</v>
      </c>
      <c r="AF32" s="125">
        <f t="shared" si="9"/>
        <v>5</v>
      </c>
      <c r="AG32" s="126">
        <v>138</v>
      </c>
      <c r="AH32" s="95">
        <f t="shared" si="10"/>
        <v>5.343511450381679</v>
      </c>
      <c r="AI32" s="85"/>
      <c r="AJ32" s="126">
        <v>137</v>
      </c>
      <c r="AK32" s="96">
        <f t="shared" si="11"/>
        <v>0.99275362318840576</v>
      </c>
      <c r="AL32" s="75">
        <v>134</v>
      </c>
      <c r="AM32" s="127">
        <v>1</v>
      </c>
      <c r="AN32" s="128">
        <f t="shared" si="12"/>
        <v>15</v>
      </c>
      <c r="AO32" s="127">
        <v>1</v>
      </c>
      <c r="AP32" s="87">
        <v>3</v>
      </c>
      <c r="AQ32" s="128">
        <f t="shared" si="13"/>
        <v>10</v>
      </c>
      <c r="AR32" s="128">
        <f t="shared" si="14"/>
        <v>8</v>
      </c>
      <c r="AS32" s="129">
        <v>139</v>
      </c>
      <c r="AT32" s="115">
        <f t="shared" si="15"/>
        <v>3.7313432835820892</v>
      </c>
      <c r="AU32" s="113"/>
      <c r="AV32" s="129">
        <v>137</v>
      </c>
      <c r="AW32" s="114">
        <f t="shared" si="16"/>
        <v>0.98561151079136688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75">
        <v>272</v>
      </c>
      <c r="F33" s="98">
        <v>5</v>
      </c>
      <c r="G33" s="98">
        <v>6</v>
      </c>
      <c r="H33" s="98">
        <v>4</v>
      </c>
      <c r="I33" s="98">
        <v>272</v>
      </c>
      <c r="J33" s="100">
        <f t="shared" si="0"/>
        <v>0</v>
      </c>
      <c r="K33" s="77"/>
      <c r="L33" s="99">
        <v>270</v>
      </c>
      <c r="M33" s="102">
        <f t="shared" si="1"/>
        <v>0.99264705882352944</v>
      </c>
      <c r="N33" s="75">
        <v>269</v>
      </c>
      <c r="O33" s="120">
        <v>8</v>
      </c>
      <c r="P33" s="121">
        <f t="shared" si="2"/>
        <v>13</v>
      </c>
      <c r="Q33" s="120">
        <v>8</v>
      </c>
      <c r="R33" s="120">
        <v>4</v>
      </c>
      <c r="S33" s="121">
        <f t="shared" si="3"/>
        <v>14</v>
      </c>
      <c r="T33" s="121">
        <f t="shared" si="4"/>
        <v>8</v>
      </c>
      <c r="U33" s="122">
        <v>273</v>
      </c>
      <c r="V33" s="108">
        <f t="shared" si="5"/>
        <v>1.486988847583643</v>
      </c>
      <c r="W33" s="122"/>
      <c r="X33" s="122">
        <v>270</v>
      </c>
      <c r="Y33" s="79">
        <f t="shared" si="6"/>
        <v>0.98901098901098905</v>
      </c>
      <c r="Z33" s="75">
        <v>272</v>
      </c>
      <c r="AA33" s="124">
        <v>5</v>
      </c>
      <c r="AB33" s="125">
        <f t="shared" si="7"/>
        <v>18</v>
      </c>
      <c r="AC33" s="124">
        <v>1</v>
      </c>
      <c r="AD33" s="124">
        <v>1</v>
      </c>
      <c r="AE33" s="125">
        <f t="shared" si="8"/>
        <v>15</v>
      </c>
      <c r="AF33" s="125">
        <f t="shared" si="9"/>
        <v>9</v>
      </c>
      <c r="AG33" s="126">
        <v>278</v>
      </c>
      <c r="AH33" s="95">
        <f t="shared" si="10"/>
        <v>2.2058823529411766</v>
      </c>
      <c r="AI33" s="85"/>
      <c r="AJ33" s="126">
        <v>277</v>
      </c>
      <c r="AK33" s="96">
        <f t="shared" si="11"/>
        <v>0.99640287769784175</v>
      </c>
      <c r="AL33" s="75">
        <v>275</v>
      </c>
      <c r="AM33" s="127">
        <v>4</v>
      </c>
      <c r="AN33" s="128">
        <f t="shared" si="12"/>
        <v>22</v>
      </c>
      <c r="AO33" s="127">
        <v>3</v>
      </c>
      <c r="AP33" s="87">
        <v>3</v>
      </c>
      <c r="AQ33" s="128">
        <f t="shared" si="13"/>
        <v>18</v>
      </c>
      <c r="AR33" s="128">
        <f t="shared" si="14"/>
        <v>12</v>
      </c>
      <c r="AS33" s="129">
        <v>279</v>
      </c>
      <c r="AT33" s="115">
        <f t="shared" si="15"/>
        <v>1.4545454545454546</v>
      </c>
      <c r="AU33" s="113"/>
      <c r="AV33" s="129">
        <v>278</v>
      </c>
      <c r="AW33" s="114">
        <f t="shared" si="16"/>
        <v>0.99641577060931896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75">
        <v>1954</v>
      </c>
      <c r="F34" s="98">
        <v>49</v>
      </c>
      <c r="G34" s="98">
        <v>39</v>
      </c>
      <c r="H34" s="98">
        <v>10</v>
      </c>
      <c r="I34" s="98">
        <v>1975</v>
      </c>
      <c r="J34" s="100">
        <f t="shared" si="0"/>
        <v>1.0747185261003072</v>
      </c>
      <c r="K34" s="77">
        <v>1</v>
      </c>
      <c r="L34" s="99">
        <v>1941</v>
      </c>
      <c r="M34" s="102">
        <f t="shared" si="1"/>
        <v>0.98278481012658225</v>
      </c>
      <c r="N34" s="75">
        <v>1964</v>
      </c>
      <c r="O34" s="120">
        <v>38</v>
      </c>
      <c r="P34" s="121">
        <f t="shared" si="2"/>
        <v>87</v>
      </c>
      <c r="Q34" s="120">
        <v>33</v>
      </c>
      <c r="R34" s="120">
        <v>16</v>
      </c>
      <c r="S34" s="121">
        <f t="shared" si="3"/>
        <v>72</v>
      </c>
      <c r="T34" s="121">
        <f t="shared" si="4"/>
        <v>26</v>
      </c>
      <c r="U34" s="122">
        <v>1975</v>
      </c>
      <c r="V34" s="108">
        <f t="shared" si="5"/>
        <v>0.56008146639511203</v>
      </c>
      <c r="W34" s="122">
        <v>1</v>
      </c>
      <c r="X34" s="122">
        <v>1946</v>
      </c>
      <c r="Y34" s="79">
        <f t="shared" si="6"/>
        <v>0.98531645569620252</v>
      </c>
      <c r="Z34" s="75">
        <v>1970</v>
      </c>
      <c r="AA34" s="124">
        <v>25</v>
      </c>
      <c r="AB34" s="125">
        <f t="shared" si="7"/>
        <v>112</v>
      </c>
      <c r="AC34" s="124">
        <v>26</v>
      </c>
      <c r="AD34" s="124">
        <v>12</v>
      </c>
      <c r="AE34" s="125">
        <f t="shared" si="8"/>
        <v>98</v>
      </c>
      <c r="AF34" s="125">
        <f t="shared" si="9"/>
        <v>38</v>
      </c>
      <c r="AG34" s="126">
        <v>1967</v>
      </c>
      <c r="AH34" s="95">
        <f t="shared" si="10"/>
        <v>-0.15228426395939085</v>
      </c>
      <c r="AI34" s="85">
        <v>1</v>
      </c>
      <c r="AJ34" s="126">
        <v>1940</v>
      </c>
      <c r="AK34" s="96">
        <f t="shared" si="11"/>
        <v>0.98627351296390442</v>
      </c>
      <c r="AL34" s="75">
        <v>1968</v>
      </c>
      <c r="AM34" s="127">
        <v>35</v>
      </c>
      <c r="AN34" s="128">
        <f t="shared" si="12"/>
        <v>147</v>
      </c>
      <c r="AO34" s="127">
        <v>39</v>
      </c>
      <c r="AP34" s="87">
        <v>19</v>
      </c>
      <c r="AQ34" s="128">
        <f t="shared" si="13"/>
        <v>137</v>
      </c>
      <c r="AR34" s="128">
        <f t="shared" si="14"/>
        <v>57</v>
      </c>
      <c r="AS34" s="129">
        <v>1960</v>
      </c>
      <c r="AT34" s="115">
        <f t="shared" si="15"/>
        <v>-0.40650406504065045</v>
      </c>
      <c r="AU34" s="89">
        <v>1</v>
      </c>
      <c r="AV34" s="129">
        <v>1933</v>
      </c>
      <c r="AW34" s="114">
        <f t="shared" si="16"/>
        <v>0.98622448979591837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75">
        <v>258</v>
      </c>
      <c r="F35" s="98"/>
      <c r="G35" s="98">
        <v>5</v>
      </c>
      <c r="H35" s="98">
        <v>2</v>
      </c>
      <c r="I35" s="98">
        <v>252</v>
      </c>
      <c r="J35" s="100">
        <f t="shared" si="0"/>
        <v>-2.3255813953488373</v>
      </c>
      <c r="K35" s="77"/>
      <c r="L35" s="99">
        <v>246</v>
      </c>
      <c r="M35" s="102">
        <f t="shared" si="1"/>
        <v>0.97619047619047616</v>
      </c>
      <c r="N35" s="75">
        <v>258</v>
      </c>
      <c r="O35" s="120">
        <v>6</v>
      </c>
      <c r="P35" s="121">
        <f t="shared" si="2"/>
        <v>6</v>
      </c>
      <c r="Q35" s="120">
        <v>7</v>
      </c>
      <c r="R35" s="120">
        <v>4</v>
      </c>
      <c r="S35" s="121">
        <f t="shared" si="3"/>
        <v>12</v>
      </c>
      <c r="T35" s="121">
        <f t="shared" si="4"/>
        <v>6</v>
      </c>
      <c r="U35" s="122">
        <v>251</v>
      </c>
      <c r="V35" s="108">
        <f t="shared" si="5"/>
        <v>-2.7131782945736433</v>
      </c>
      <c r="W35" s="122"/>
      <c r="X35" s="122">
        <v>246</v>
      </c>
      <c r="Y35" s="79">
        <f t="shared" si="6"/>
        <v>0.98007968127490042</v>
      </c>
      <c r="Z35" s="75">
        <v>256</v>
      </c>
      <c r="AA35" s="124">
        <v>4</v>
      </c>
      <c r="AB35" s="125">
        <f t="shared" si="7"/>
        <v>10</v>
      </c>
      <c r="AC35" s="124">
        <v>3</v>
      </c>
      <c r="AD35" s="124">
        <v>3</v>
      </c>
      <c r="AE35" s="125">
        <f t="shared" si="8"/>
        <v>15</v>
      </c>
      <c r="AF35" s="125">
        <f t="shared" si="9"/>
        <v>9</v>
      </c>
      <c r="AG35" s="126">
        <v>252</v>
      </c>
      <c r="AH35" s="95">
        <f t="shared" si="10"/>
        <v>-1.5625</v>
      </c>
      <c r="AI35" s="85"/>
      <c r="AJ35" s="126">
        <v>247</v>
      </c>
      <c r="AK35" s="96">
        <f t="shared" si="11"/>
        <v>0.98015873015873012</v>
      </c>
      <c r="AL35" s="75">
        <v>257</v>
      </c>
      <c r="AM35" s="127">
        <v>1</v>
      </c>
      <c r="AN35" s="128">
        <f t="shared" si="12"/>
        <v>11</v>
      </c>
      <c r="AO35" s="127"/>
      <c r="AP35" s="87"/>
      <c r="AQ35" s="128">
        <f t="shared" si="13"/>
        <v>15</v>
      </c>
      <c r="AR35" s="128">
        <f t="shared" si="14"/>
        <v>9</v>
      </c>
      <c r="AS35" s="129">
        <v>253</v>
      </c>
      <c r="AT35" s="115">
        <f t="shared" si="15"/>
        <v>-1.556420233463035</v>
      </c>
      <c r="AU35" s="89"/>
      <c r="AV35" s="129">
        <v>248</v>
      </c>
      <c r="AW35" s="114">
        <f t="shared" si="16"/>
        <v>0.98023715415019763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75">
        <v>191</v>
      </c>
      <c r="F36" s="98">
        <v>4</v>
      </c>
      <c r="G36" s="98">
        <v>3</v>
      </c>
      <c r="H36" s="98">
        <v>2</v>
      </c>
      <c r="I36" s="98">
        <v>190</v>
      </c>
      <c r="J36" s="100">
        <f t="shared" si="0"/>
        <v>-0.52356020942408377</v>
      </c>
      <c r="K36" s="77"/>
      <c r="L36" s="99">
        <v>190</v>
      </c>
      <c r="M36" s="102">
        <f t="shared" si="1"/>
        <v>1</v>
      </c>
      <c r="N36" s="75">
        <v>189</v>
      </c>
      <c r="O36" s="120">
        <v>4</v>
      </c>
      <c r="P36" s="121">
        <f t="shared" si="2"/>
        <v>8</v>
      </c>
      <c r="Q36" s="120">
        <v>4</v>
      </c>
      <c r="R36" s="120">
        <v>1</v>
      </c>
      <c r="S36" s="121">
        <f t="shared" si="3"/>
        <v>7</v>
      </c>
      <c r="T36" s="121">
        <f t="shared" si="4"/>
        <v>3</v>
      </c>
      <c r="U36" s="122">
        <v>190</v>
      </c>
      <c r="V36" s="108">
        <f t="shared" si="5"/>
        <v>0.52910052910052907</v>
      </c>
      <c r="W36" s="122"/>
      <c r="X36" s="122">
        <v>190</v>
      </c>
      <c r="Y36" s="79">
        <f t="shared" si="6"/>
        <v>1</v>
      </c>
      <c r="Z36" s="75">
        <v>189</v>
      </c>
      <c r="AA36" s="124">
        <v>5</v>
      </c>
      <c r="AB36" s="125">
        <f t="shared" si="7"/>
        <v>13</v>
      </c>
      <c r="AC36" s="124">
        <v>7</v>
      </c>
      <c r="AD36" s="124">
        <v>2</v>
      </c>
      <c r="AE36" s="125">
        <f t="shared" si="8"/>
        <v>14</v>
      </c>
      <c r="AF36" s="125">
        <f t="shared" si="9"/>
        <v>5</v>
      </c>
      <c r="AG36" s="126">
        <v>190</v>
      </c>
      <c r="AH36" s="95">
        <f t="shared" si="10"/>
        <v>0.52910052910052907</v>
      </c>
      <c r="AI36" s="85"/>
      <c r="AJ36" s="126">
        <v>190</v>
      </c>
      <c r="AK36" s="96">
        <f t="shared" si="11"/>
        <v>1</v>
      </c>
      <c r="AL36" s="75">
        <v>190</v>
      </c>
      <c r="AM36" s="127">
        <v>7</v>
      </c>
      <c r="AN36" s="128">
        <f t="shared" si="12"/>
        <v>20</v>
      </c>
      <c r="AO36" s="127">
        <v>3</v>
      </c>
      <c r="AP36" s="87">
        <v>3</v>
      </c>
      <c r="AQ36" s="128">
        <f t="shared" si="13"/>
        <v>17</v>
      </c>
      <c r="AR36" s="128">
        <f t="shared" si="14"/>
        <v>8</v>
      </c>
      <c r="AS36" s="129">
        <v>193</v>
      </c>
      <c r="AT36" s="115">
        <f t="shared" si="15"/>
        <v>1.5789473684210527</v>
      </c>
      <c r="AU36" s="81"/>
      <c r="AV36" s="129">
        <v>192</v>
      </c>
      <c r="AW36" s="114">
        <f t="shared" si="16"/>
        <v>0.99481865284974091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75">
        <v>637</v>
      </c>
      <c r="F37" s="98">
        <v>14</v>
      </c>
      <c r="G37" s="98">
        <v>14</v>
      </c>
      <c r="H37" s="98">
        <v>5</v>
      </c>
      <c r="I37" s="98">
        <v>663</v>
      </c>
      <c r="J37" s="100">
        <f t="shared" si="0"/>
        <v>4.0816326530612246</v>
      </c>
      <c r="K37" s="77"/>
      <c r="L37" s="99">
        <v>653</v>
      </c>
      <c r="M37" s="102">
        <f t="shared" si="1"/>
        <v>0.98491704374057321</v>
      </c>
      <c r="N37" s="75">
        <v>642</v>
      </c>
      <c r="O37" s="120">
        <v>16</v>
      </c>
      <c r="P37" s="121">
        <f t="shared" si="2"/>
        <v>30</v>
      </c>
      <c r="Q37" s="120">
        <v>12</v>
      </c>
      <c r="R37" s="120">
        <v>5</v>
      </c>
      <c r="S37" s="121">
        <f t="shared" si="3"/>
        <v>26</v>
      </c>
      <c r="T37" s="121">
        <f t="shared" si="4"/>
        <v>10</v>
      </c>
      <c r="U37" s="122">
        <v>670</v>
      </c>
      <c r="V37" s="108">
        <f t="shared" si="5"/>
        <v>4.361370716510903</v>
      </c>
      <c r="W37" s="122"/>
      <c r="X37" s="122">
        <v>660</v>
      </c>
      <c r="Y37" s="79">
        <f t="shared" si="6"/>
        <v>0.9850746268656716</v>
      </c>
      <c r="Z37" s="75">
        <v>646</v>
      </c>
      <c r="AA37" s="124">
        <v>13</v>
      </c>
      <c r="AB37" s="125">
        <f t="shared" si="7"/>
        <v>43</v>
      </c>
      <c r="AC37" s="124">
        <v>10</v>
      </c>
      <c r="AD37" s="124">
        <v>7</v>
      </c>
      <c r="AE37" s="125">
        <f t="shared" si="8"/>
        <v>36</v>
      </c>
      <c r="AF37" s="125">
        <f t="shared" si="9"/>
        <v>17</v>
      </c>
      <c r="AG37" s="126">
        <v>675</v>
      </c>
      <c r="AH37" s="95">
        <f t="shared" si="10"/>
        <v>4.4891640866873059</v>
      </c>
      <c r="AI37" s="85"/>
      <c r="AJ37" s="126">
        <v>669</v>
      </c>
      <c r="AK37" s="96">
        <f t="shared" si="11"/>
        <v>0.99111111111111116</v>
      </c>
      <c r="AL37" s="75">
        <v>660</v>
      </c>
      <c r="AM37" s="127">
        <v>12</v>
      </c>
      <c r="AN37" s="128">
        <f t="shared" si="12"/>
        <v>55</v>
      </c>
      <c r="AO37" s="127">
        <v>10</v>
      </c>
      <c r="AP37" s="87">
        <v>6</v>
      </c>
      <c r="AQ37" s="128">
        <f t="shared" si="13"/>
        <v>46</v>
      </c>
      <c r="AR37" s="128">
        <f t="shared" si="14"/>
        <v>23</v>
      </c>
      <c r="AS37" s="129">
        <v>680</v>
      </c>
      <c r="AT37" s="115">
        <f t="shared" si="15"/>
        <v>3.0303030303030303</v>
      </c>
      <c r="AU37" s="81"/>
      <c r="AV37" s="129">
        <v>675</v>
      </c>
      <c r="AW37" s="114">
        <f t="shared" si="16"/>
        <v>0.99264705882352944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75">
        <v>246</v>
      </c>
      <c r="F38" s="98">
        <v>12</v>
      </c>
      <c r="G38" s="98">
        <v>6</v>
      </c>
      <c r="H38" s="98">
        <v>3</v>
      </c>
      <c r="I38" s="98">
        <v>249</v>
      </c>
      <c r="J38" s="100">
        <f t="shared" si="0"/>
        <v>1.2195121951219512</v>
      </c>
      <c r="K38" s="77"/>
      <c r="L38" s="99">
        <v>247</v>
      </c>
      <c r="M38" s="102">
        <f t="shared" si="1"/>
        <v>0.99196787148594379</v>
      </c>
      <c r="N38" s="75">
        <v>247</v>
      </c>
      <c r="O38" s="120">
        <v>2</v>
      </c>
      <c r="P38" s="121">
        <f t="shared" si="2"/>
        <v>14</v>
      </c>
      <c r="Q38" s="120">
        <v>4</v>
      </c>
      <c r="R38" s="120">
        <v>2</v>
      </c>
      <c r="S38" s="121">
        <f t="shared" si="3"/>
        <v>10</v>
      </c>
      <c r="T38" s="121">
        <f t="shared" si="4"/>
        <v>5</v>
      </c>
      <c r="U38" s="122">
        <v>246</v>
      </c>
      <c r="V38" s="108">
        <f t="shared" si="5"/>
        <v>-0.40485829959514169</v>
      </c>
      <c r="W38" s="122"/>
      <c r="X38" s="122">
        <v>242</v>
      </c>
      <c r="Y38" s="79">
        <f t="shared" si="6"/>
        <v>0.98373983739837401</v>
      </c>
      <c r="Z38" s="75">
        <v>243</v>
      </c>
      <c r="AA38" s="124">
        <v>5</v>
      </c>
      <c r="AB38" s="125">
        <f t="shared" si="7"/>
        <v>19</v>
      </c>
      <c r="AC38" s="124">
        <v>1</v>
      </c>
      <c r="AD38" s="124">
        <v>1</v>
      </c>
      <c r="AE38" s="125">
        <f t="shared" si="8"/>
        <v>11</v>
      </c>
      <c r="AF38" s="125">
        <f t="shared" si="9"/>
        <v>6</v>
      </c>
      <c r="AG38" s="126">
        <v>251</v>
      </c>
      <c r="AH38" s="95">
        <f t="shared" si="10"/>
        <v>3.2921810699588478</v>
      </c>
      <c r="AI38" s="85"/>
      <c r="AJ38" s="126">
        <v>248</v>
      </c>
      <c r="AK38" s="96">
        <f t="shared" si="11"/>
        <v>0.98804780876494025</v>
      </c>
      <c r="AL38" s="75">
        <v>243</v>
      </c>
      <c r="AM38" s="127">
        <v>7</v>
      </c>
      <c r="AN38" s="128">
        <f t="shared" si="12"/>
        <v>26</v>
      </c>
      <c r="AO38" s="127"/>
      <c r="AP38" s="87"/>
      <c r="AQ38" s="128">
        <f t="shared" si="13"/>
        <v>11</v>
      </c>
      <c r="AR38" s="128">
        <f t="shared" si="14"/>
        <v>6</v>
      </c>
      <c r="AS38" s="129">
        <v>257</v>
      </c>
      <c r="AT38" s="115">
        <f t="shared" si="15"/>
        <v>5.761316872427984</v>
      </c>
      <c r="AU38" s="81"/>
      <c r="AV38" s="129">
        <v>253</v>
      </c>
      <c r="AW38" s="114">
        <f t="shared" si="16"/>
        <v>0.98443579766536971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75">
        <v>328</v>
      </c>
      <c r="F39" s="98">
        <v>13</v>
      </c>
      <c r="G39" s="98">
        <v>6</v>
      </c>
      <c r="H39" s="98">
        <v>4</v>
      </c>
      <c r="I39" s="98">
        <v>344</v>
      </c>
      <c r="J39" s="100">
        <f t="shared" si="0"/>
        <v>4.8780487804878048</v>
      </c>
      <c r="K39" s="77"/>
      <c r="L39" s="99">
        <v>339</v>
      </c>
      <c r="M39" s="102">
        <f t="shared" si="1"/>
        <v>0.98546511627906974</v>
      </c>
      <c r="N39" s="75">
        <v>325</v>
      </c>
      <c r="O39" s="120">
        <v>16</v>
      </c>
      <c r="P39" s="121">
        <f t="shared" si="2"/>
        <v>29</v>
      </c>
      <c r="Q39" s="120">
        <v>12</v>
      </c>
      <c r="R39" s="120">
        <v>9</v>
      </c>
      <c r="S39" s="121">
        <f t="shared" si="3"/>
        <v>18</v>
      </c>
      <c r="T39" s="121">
        <f t="shared" si="4"/>
        <v>13</v>
      </c>
      <c r="U39" s="122">
        <v>348</v>
      </c>
      <c r="V39" s="108">
        <f t="shared" si="5"/>
        <v>7.0769230769230766</v>
      </c>
      <c r="W39" s="122"/>
      <c r="X39" s="122">
        <v>344</v>
      </c>
      <c r="Y39" s="79">
        <f t="shared" si="6"/>
        <v>0.9885057471264368</v>
      </c>
      <c r="Z39" s="75">
        <v>332</v>
      </c>
      <c r="AA39" s="124">
        <v>12</v>
      </c>
      <c r="AB39" s="125">
        <f t="shared" si="7"/>
        <v>41</v>
      </c>
      <c r="AC39" s="124">
        <v>5</v>
      </c>
      <c r="AD39" s="124">
        <v>3</v>
      </c>
      <c r="AE39" s="125">
        <f t="shared" si="8"/>
        <v>23</v>
      </c>
      <c r="AF39" s="125">
        <f t="shared" si="9"/>
        <v>16</v>
      </c>
      <c r="AG39" s="126">
        <v>355</v>
      </c>
      <c r="AH39" s="95">
        <f t="shared" si="10"/>
        <v>6.927710843373494</v>
      </c>
      <c r="AI39" s="85"/>
      <c r="AJ39" s="126">
        <v>350</v>
      </c>
      <c r="AK39" s="96">
        <f t="shared" si="11"/>
        <v>0.9859154929577465</v>
      </c>
      <c r="AL39" s="75">
        <v>336</v>
      </c>
      <c r="AM39" s="127">
        <v>8</v>
      </c>
      <c r="AN39" s="128">
        <f t="shared" si="12"/>
        <v>49</v>
      </c>
      <c r="AO39" s="127">
        <v>8</v>
      </c>
      <c r="AP39" s="87">
        <v>3</v>
      </c>
      <c r="AQ39" s="128">
        <f t="shared" si="13"/>
        <v>31</v>
      </c>
      <c r="AR39" s="128">
        <f t="shared" si="14"/>
        <v>19</v>
      </c>
      <c r="AS39" s="129">
        <v>356</v>
      </c>
      <c r="AT39" s="115">
        <f t="shared" si="15"/>
        <v>5.9523809523809517</v>
      </c>
      <c r="AU39" s="81"/>
      <c r="AV39" s="129">
        <v>351</v>
      </c>
      <c r="AW39" s="114">
        <f t="shared" si="16"/>
        <v>0.9859550561797753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75">
        <v>2362</v>
      </c>
      <c r="F40" s="98">
        <v>45</v>
      </c>
      <c r="G40" s="98">
        <v>39</v>
      </c>
      <c r="H40" s="98">
        <v>16</v>
      </c>
      <c r="I40" s="98">
        <v>2363</v>
      </c>
      <c r="J40" s="100">
        <f t="shared" si="0"/>
        <v>4.2337002540220152E-2</v>
      </c>
      <c r="K40" s="77">
        <v>4</v>
      </c>
      <c r="L40" s="99">
        <v>2345</v>
      </c>
      <c r="M40" s="102">
        <f t="shared" si="1"/>
        <v>0.992382564536606</v>
      </c>
      <c r="N40" s="75">
        <v>2351</v>
      </c>
      <c r="O40" s="120">
        <v>45</v>
      </c>
      <c r="P40" s="121">
        <f t="shared" si="2"/>
        <v>90</v>
      </c>
      <c r="Q40" s="120">
        <v>32</v>
      </c>
      <c r="R40" s="120">
        <v>9</v>
      </c>
      <c r="S40" s="121">
        <f t="shared" si="3"/>
        <v>71</v>
      </c>
      <c r="T40" s="121">
        <f t="shared" si="4"/>
        <v>25</v>
      </c>
      <c r="U40" s="122">
        <v>2370</v>
      </c>
      <c r="V40" s="108">
        <f t="shared" si="5"/>
        <v>0.80816673755848578</v>
      </c>
      <c r="W40" s="122">
        <v>4</v>
      </c>
      <c r="X40" s="122">
        <v>2351</v>
      </c>
      <c r="Y40" s="79">
        <f t="shared" si="6"/>
        <v>0.99198312236286923</v>
      </c>
      <c r="Z40" s="75">
        <v>2364</v>
      </c>
      <c r="AA40" s="124">
        <v>29</v>
      </c>
      <c r="AB40" s="125">
        <f t="shared" si="7"/>
        <v>119</v>
      </c>
      <c r="AC40" s="124">
        <v>28</v>
      </c>
      <c r="AD40" s="124">
        <v>10</v>
      </c>
      <c r="AE40" s="125">
        <f t="shared" si="8"/>
        <v>99</v>
      </c>
      <c r="AF40" s="125">
        <f t="shared" si="9"/>
        <v>35</v>
      </c>
      <c r="AG40" s="126">
        <v>2364</v>
      </c>
      <c r="AH40" s="95">
        <f t="shared" si="10"/>
        <v>0</v>
      </c>
      <c r="AI40" s="85">
        <v>4</v>
      </c>
      <c r="AJ40" s="126">
        <v>2345</v>
      </c>
      <c r="AK40" s="96">
        <f t="shared" si="11"/>
        <v>0.9919627749576988</v>
      </c>
      <c r="AL40" s="75">
        <v>2362</v>
      </c>
      <c r="AM40" s="127">
        <v>27</v>
      </c>
      <c r="AN40" s="128">
        <f t="shared" si="12"/>
        <v>146</v>
      </c>
      <c r="AO40" s="127">
        <v>49</v>
      </c>
      <c r="AP40" s="87">
        <v>30</v>
      </c>
      <c r="AQ40" s="128">
        <f t="shared" si="13"/>
        <v>148</v>
      </c>
      <c r="AR40" s="128">
        <f t="shared" si="14"/>
        <v>65</v>
      </c>
      <c r="AS40" s="129">
        <v>2342</v>
      </c>
      <c r="AT40" s="115">
        <f t="shared" si="15"/>
        <v>-0.84674005080440307</v>
      </c>
      <c r="AU40" s="129">
        <v>4</v>
      </c>
      <c r="AV40" s="129">
        <v>2308</v>
      </c>
      <c r="AW40" s="114">
        <f t="shared" si="16"/>
        <v>0.98548249359521778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75">
        <v>185</v>
      </c>
      <c r="F41" s="98">
        <v>6</v>
      </c>
      <c r="G41" s="98">
        <v>6</v>
      </c>
      <c r="H41" s="98">
        <v>6</v>
      </c>
      <c r="I41" s="98">
        <v>185</v>
      </c>
      <c r="J41" s="100">
        <f t="shared" ref="J41:J69" si="17">(I41-E41)/E41*100</f>
        <v>0</v>
      </c>
      <c r="K41" s="77"/>
      <c r="L41" s="99">
        <v>183</v>
      </c>
      <c r="M41" s="102">
        <f t="shared" ref="M41:M69" si="18">L41/I41</f>
        <v>0.98918918918918919</v>
      </c>
      <c r="N41" s="75">
        <v>187</v>
      </c>
      <c r="O41" s="120">
        <v>3</v>
      </c>
      <c r="P41" s="121">
        <f t="shared" ref="P41:P68" si="19">O41+F41</f>
        <v>9</v>
      </c>
      <c r="Q41" s="120">
        <v>3</v>
      </c>
      <c r="R41" s="120"/>
      <c r="S41" s="121">
        <f t="shared" ref="S41:S68" si="20">Q41+G41</f>
        <v>9</v>
      </c>
      <c r="T41" s="121">
        <f t="shared" ref="T41:T68" si="21">R41+H41</f>
        <v>6</v>
      </c>
      <c r="U41" s="122">
        <v>185</v>
      </c>
      <c r="V41" s="108">
        <f t="shared" ref="V41:V69" si="22">(U41-N41)/N41*100</f>
        <v>-1.0695187165775399</v>
      </c>
      <c r="W41" s="122"/>
      <c r="X41" s="122">
        <v>180</v>
      </c>
      <c r="Y41" s="79">
        <f t="shared" ref="Y41:Y69" si="23">X41/U41</f>
        <v>0.97297297297297303</v>
      </c>
      <c r="Z41" s="75">
        <v>186</v>
      </c>
      <c r="AA41" s="124">
        <v>3</v>
      </c>
      <c r="AB41" s="125">
        <f t="shared" ref="AB41:AB68" si="24">AA41+P41</f>
        <v>12</v>
      </c>
      <c r="AC41" s="124">
        <v>5</v>
      </c>
      <c r="AD41" s="124">
        <v>5</v>
      </c>
      <c r="AE41" s="125">
        <f t="shared" ref="AE41:AE68" si="25">AC41+S41</f>
        <v>14</v>
      </c>
      <c r="AF41" s="125">
        <f t="shared" ref="AF41:AF68" si="26">AD41+T41</f>
        <v>11</v>
      </c>
      <c r="AG41" s="126">
        <v>184</v>
      </c>
      <c r="AH41" s="95">
        <f t="shared" ref="AH41:AH69" si="27">(AG41-Z41)/Z41*100</f>
        <v>-1.0752688172043012</v>
      </c>
      <c r="AI41" s="85"/>
      <c r="AJ41" s="126">
        <v>183</v>
      </c>
      <c r="AK41" s="96">
        <f t="shared" ref="AK41:AK69" si="28">AJ41/AG41</f>
        <v>0.99456521739130432</v>
      </c>
      <c r="AL41" s="75">
        <v>184</v>
      </c>
      <c r="AM41" s="127">
        <v>8</v>
      </c>
      <c r="AN41" s="128">
        <f t="shared" ref="AN41:AN68" si="29">AM41+AB41</f>
        <v>20</v>
      </c>
      <c r="AO41" s="127">
        <v>5</v>
      </c>
      <c r="AP41" s="87">
        <v>5</v>
      </c>
      <c r="AQ41" s="128">
        <f t="shared" ref="AQ41:AQ68" si="30">AO41+AE41</f>
        <v>19</v>
      </c>
      <c r="AR41" s="128">
        <f t="shared" ref="AR41:AR68" si="31">AP41+AF41</f>
        <v>16</v>
      </c>
      <c r="AS41" s="129">
        <v>186</v>
      </c>
      <c r="AT41" s="115">
        <f t="shared" ref="AT41:AT69" si="32">(AS41-AL41)/AL41*100</f>
        <v>1.0869565217391304</v>
      </c>
      <c r="AU41" s="129"/>
      <c r="AV41" s="129">
        <v>184</v>
      </c>
      <c r="AW41" s="114">
        <f t="shared" ref="AW41:AW69" si="33">AV41/AS41</f>
        <v>0.989247311827957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75">
        <v>234</v>
      </c>
      <c r="F42" s="98">
        <v>5</v>
      </c>
      <c r="G42" s="98">
        <v>9</v>
      </c>
      <c r="H42" s="98">
        <v>3</v>
      </c>
      <c r="I42" s="98">
        <v>236</v>
      </c>
      <c r="J42" s="100">
        <f t="shared" si="17"/>
        <v>0.85470085470085477</v>
      </c>
      <c r="K42" s="77"/>
      <c r="L42" s="99">
        <v>231</v>
      </c>
      <c r="M42" s="102">
        <f t="shared" si="18"/>
        <v>0.97881355932203384</v>
      </c>
      <c r="N42" s="75">
        <v>236</v>
      </c>
      <c r="O42" s="120">
        <v>5</v>
      </c>
      <c r="P42" s="121">
        <f t="shared" si="19"/>
        <v>10</v>
      </c>
      <c r="Q42" s="120">
        <v>1</v>
      </c>
      <c r="R42" s="120"/>
      <c r="S42" s="121">
        <f t="shared" si="20"/>
        <v>10</v>
      </c>
      <c r="T42" s="121">
        <f t="shared" si="21"/>
        <v>3</v>
      </c>
      <c r="U42" s="122">
        <v>242</v>
      </c>
      <c r="V42" s="108">
        <f t="shared" si="22"/>
        <v>2.5423728813559325</v>
      </c>
      <c r="W42" s="122"/>
      <c r="X42" s="122">
        <v>239</v>
      </c>
      <c r="Y42" s="79">
        <f t="shared" si="23"/>
        <v>0.98760330578512401</v>
      </c>
      <c r="Z42" s="75">
        <v>238</v>
      </c>
      <c r="AA42" s="124">
        <v>5</v>
      </c>
      <c r="AB42" s="125">
        <f t="shared" si="24"/>
        <v>15</v>
      </c>
      <c r="AC42" s="124">
        <v>3</v>
      </c>
      <c r="AD42" s="124">
        <v>2</v>
      </c>
      <c r="AE42" s="125">
        <f t="shared" si="25"/>
        <v>13</v>
      </c>
      <c r="AF42" s="125">
        <f t="shared" si="26"/>
        <v>5</v>
      </c>
      <c r="AG42" s="126">
        <v>244</v>
      </c>
      <c r="AH42" s="95">
        <f t="shared" si="27"/>
        <v>2.5210084033613445</v>
      </c>
      <c r="AI42" s="85"/>
      <c r="AJ42" s="126">
        <v>241</v>
      </c>
      <c r="AK42" s="96">
        <f t="shared" si="28"/>
        <v>0.98770491803278693</v>
      </c>
      <c r="AL42" s="75">
        <v>240</v>
      </c>
      <c r="AM42" s="127">
        <v>4</v>
      </c>
      <c r="AN42" s="128">
        <f t="shared" si="29"/>
        <v>19</v>
      </c>
      <c r="AO42" s="127">
        <v>7</v>
      </c>
      <c r="AP42" s="87">
        <v>1</v>
      </c>
      <c r="AQ42" s="128">
        <f t="shared" si="30"/>
        <v>20</v>
      </c>
      <c r="AR42" s="128">
        <f t="shared" si="31"/>
        <v>6</v>
      </c>
      <c r="AS42" s="129">
        <v>241</v>
      </c>
      <c r="AT42" s="115">
        <f t="shared" si="32"/>
        <v>0.41666666666666669</v>
      </c>
      <c r="AU42" s="129"/>
      <c r="AV42" s="129">
        <v>238</v>
      </c>
      <c r="AW42" s="114">
        <f t="shared" si="33"/>
        <v>0.98755186721991706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75">
        <v>294</v>
      </c>
      <c r="F43" s="98">
        <v>5</v>
      </c>
      <c r="G43" s="98">
        <v>6</v>
      </c>
      <c r="H43" s="98">
        <v>4</v>
      </c>
      <c r="I43" s="98">
        <v>304</v>
      </c>
      <c r="J43" s="100">
        <f t="shared" si="17"/>
        <v>3.4013605442176873</v>
      </c>
      <c r="K43" s="77"/>
      <c r="L43" s="99">
        <v>293</v>
      </c>
      <c r="M43" s="102">
        <f t="shared" si="18"/>
        <v>0.96381578947368418</v>
      </c>
      <c r="N43" s="75">
        <v>300</v>
      </c>
      <c r="O43" s="120">
        <v>11</v>
      </c>
      <c r="P43" s="121">
        <f t="shared" si="19"/>
        <v>16</v>
      </c>
      <c r="Q43" s="120">
        <v>1</v>
      </c>
      <c r="R43" s="120"/>
      <c r="S43" s="121">
        <f t="shared" si="20"/>
        <v>7</v>
      </c>
      <c r="T43" s="121">
        <f t="shared" si="21"/>
        <v>4</v>
      </c>
      <c r="U43" s="122">
        <v>314</v>
      </c>
      <c r="V43" s="108">
        <f t="shared" si="22"/>
        <v>4.666666666666667</v>
      </c>
      <c r="W43" s="122"/>
      <c r="X43" s="122">
        <v>306</v>
      </c>
      <c r="Y43" s="79">
        <f t="shared" si="23"/>
        <v>0.97452229299363058</v>
      </c>
      <c r="Z43" s="75">
        <v>302</v>
      </c>
      <c r="AA43" s="124">
        <v>7</v>
      </c>
      <c r="AB43" s="125">
        <f t="shared" si="24"/>
        <v>23</v>
      </c>
      <c r="AC43" s="124">
        <v>7</v>
      </c>
      <c r="AD43" s="124">
        <v>5</v>
      </c>
      <c r="AE43" s="125">
        <f t="shared" si="25"/>
        <v>14</v>
      </c>
      <c r="AF43" s="125">
        <f t="shared" si="26"/>
        <v>9</v>
      </c>
      <c r="AG43" s="126">
        <v>314</v>
      </c>
      <c r="AH43" s="95">
        <f t="shared" si="27"/>
        <v>3.9735099337748347</v>
      </c>
      <c r="AI43" s="85"/>
      <c r="AJ43" s="126">
        <v>307</v>
      </c>
      <c r="AK43" s="96">
        <f t="shared" si="28"/>
        <v>0.97770700636942676</v>
      </c>
      <c r="AL43" s="75">
        <v>303</v>
      </c>
      <c r="AM43" s="127">
        <v>9</v>
      </c>
      <c r="AN43" s="128">
        <f t="shared" si="29"/>
        <v>32</v>
      </c>
      <c r="AO43" s="127">
        <v>8</v>
      </c>
      <c r="AP43" s="87">
        <v>4</v>
      </c>
      <c r="AQ43" s="128">
        <f t="shared" si="30"/>
        <v>22</v>
      </c>
      <c r="AR43" s="128">
        <f t="shared" si="31"/>
        <v>13</v>
      </c>
      <c r="AS43" s="129">
        <v>315</v>
      </c>
      <c r="AT43" s="115">
        <f t="shared" si="32"/>
        <v>3.9603960396039604</v>
      </c>
      <c r="AU43" s="81"/>
      <c r="AV43" s="129">
        <v>304</v>
      </c>
      <c r="AW43" s="114">
        <f t="shared" si="33"/>
        <v>0.96507936507936509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75">
        <v>206</v>
      </c>
      <c r="F44" s="98">
        <v>6</v>
      </c>
      <c r="G44" s="98">
        <v>4</v>
      </c>
      <c r="H44" s="98">
        <v>1</v>
      </c>
      <c r="I44" s="98">
        <v>214</v>
      </c>
      <c r="J44" s="100">
        <f t="shared" si="17"/>
        <v>3.8834951456310676</v>
      </c>
      <c r="K44" s="77"/>
      <c r="L44" s="99">
        <v>211</v>
      </c>
      <c r="M44" s="102">
        <f t="shared" si="18"/>
        <v>0.98598130841121501</v>
      </c>
      <c r="N44" s="75">
        <v>208</v>
      </c>
      <c r="O44" s="120">
        <v>2</v>
      </c>
      <c r="P44" s="121">
        <f t="shared" si="19"/>
        <v>8</v>
      </c>
      <c r="Q44" s="120">
        <v>1</v>
      </c>
      <c r="R44" s="120"/>
      <c r="S44" s="121">
        <f t="shared" si="20"/>
        <v>5</v>
      </c>
      <c r="T44" s="121">
        <f t="shared" si="21"/>
        <v>1</v>
      </c>
      <c r="U44" s="122">
        <v>215</v>
      </c>
      <c r="V44" s="108">
        <f t="shared" si="22"/>
        <v>3.3653846153846154</v>
      </c>
      <c r="W44" s="122"/>
      <c r="X44" s="122">
        <v>214</v>
      </c>
      <c r="Y44" s="79">
        <f t="shared" si="23"/>
        <v>0.99534883720930234</v>
      </c>
      <c r="Z44" s="75">
        <v>213</v>
      </c>
      <c r="AA44" s="124">
        <v>3</v>
      </c>
      <c r="AB44" s="125">
        <f t="shared" si="24"/>
        <v>11</v>
      </c>
      <c r="AC44" s="124">
        <v>4</v>
      </c>
      <c r="AD44" s="124">
        <v>1</v>
      </c>
      <c r="AE44" s="125">
        <f t="shared" si="25"/>
        <v>9</v>
      </c>
      <c r="AF44" s="125">
        <f t="shared" si="26"/>
        <v>2</v>
      </c>
      <c r="AG44" s="126">
        <v>214</v>
      </c>
      <c r="AH44" s="95">
        <f t="shared" si="27"/>
        <v>0.46948356807511737</v>
      </c>
      <c r="AI44" s="85"/>
      <c r="AJ44" s="126">
        <v>213</v>
      </c>
      <c r="AK44" s="96">
        <f t="shared" si="28"/>
        <v>0.99532710280373837</v>
      </c>
      <c r="AL44" s="75">
        <v>213</v>
      </c>
      <c r="AM44" s="127">
        <v>1</v>
      </c>
      <c r="AN44" s="128">
        <f t="shared" si="29"/>
        <v>12</v>
      </c>
      <c r="AO44" s="127">
        <v>2</v>
      </c>
      <c r="AP44" s="87">
        <v>1</v>
      </c>
      <c r="AQ44" s="128">
        <f t="shared" si="30"/>
        <v>11</v>
      </c>
      <c r="AR44" s="128">
        <f t="shared" si="31"/>
        <v>3</v>
      </c>
      <c r="AS44" s="129">
        <v>213</v>
      </c>
      <c r="AT44" s="115">
        <f t="shared" si="32"/>
        <v>0</v>
      </c>
      <c r="AU44" s="81"/>
      <c r="AV44" s="129">
        <v>211</v>
      </c>
      <c r="AW44" s="114">
        <f t="shared" si="33"/>
        <v>0.99061032863849763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75">
        <v>400</v>
      </c>
      <c r="F45" s="98">
        <v>12</v>
      </c>
      <c r="G45" s="98">
        <v>6</v>
      </c>
      <c r="H45" s="98">
        <v>3</v>
      </c>
      <c r="I45" s="98">
        <v>409</v>
      </c>
      <c r="J45" s="100">
        <f t="shared" si="17"/>
        <v>2.25</v>
      </c>
      <c r="K45" s="77"/>
      <c r="L45" s="99">
        <v>403</v>
      </c>
      <c r="M45" s="102">
        <f t="shared" si="18"/>
        <v>0.9853300733496333</v>
      </c>
      <c r="N45" s="75">
        <v>397</v>
      </c>
      <c r="O45" s="120">
        <v>3</v>
      </c>
      <c r="P45" s="121">
        <f t="shared" si="19"/>
        <v>15</v>
      </c>
      <c r="Q45" s="120">
        <v>2</v>
      </c>
      <c r="R45" s="120">
        <v>1</v>
      </c>
      <c r="S45" s="121">
        <f t="shared" si="20"/>
        <v>8</v>
      </c>
      <c r="T45" s="121">
        <f t="shared" si="21"/>
        <v>4</v>
      </c>
      <c r="U45" s="122">
        <v>400</v>
      </c>
      <c r="V45" s="108">
        <f t="shared" si="22"/>
        <v>0.75566750629722923</v>
      </c>
      <c r="W45" s="122"/>
      <c r="X45" s="122">
        <v>396</v>
      </c>
      <c r="Y45" s="79">
        <f t="shared" si="23"/>
        <v>0.99</v>
      </c>
      <c r="Z45" s="75">
        <v>409</v>
      </c>
      <c r="AA45" s="124">
        <v>11</v>
      </c>
      <c r="AB45" s="125">
        <f t="shared" si="24"/>
        <v>26</v>
      </c>
      <c r="AC45" s="124">
        <v>4</v>
      </c>
      <c r="AD45" s="124">
        <v>1</v>
      </c>
      <c r="AE45" s="125">
        <f t="shared" si="25"/>
        <v>12</v>
      </c>
      <c r="AF45" s="125">
        <f t="shared" si="26"/>
        <v>5</v>
      </c>
      <c r="AG45" s="126">
        <v>408</v>
      </c>
      <c r="AH45" s="95">
        <f t="shared" si="27"/>
        <v>-0.24449877750611246</v>
      </c>
      <c r="AI45" s="85"/>
      <c r="AJ45" s="126">
        <v>403</v>
      </c>
      <c r="AK45" s="96">
        <f t="shared" si="28"/>
        <v>0.98774509803921573</v>
      </c>
      <c r="AL45" s="75">
        <v>405</v>
      </c>
      <c r="AM45" s="127">
        <v>10</v>
      </c>
      <c r="AN45" s="128">
        <f t="shared" si="29"/>
        <v>36</v>
      </c>
      <c r="AO45" s="127">
        <v>8</v>
      </c>
      <c r="AP45" s="87">
        <v>4</v>
      </c>
      <c r="AQ45" s="128">
        <f t="shared" si="30"/>
        <v>20</v>
      </c>
      <c r="AR45" s="128">
        <f t="shared" si="31"/>
        <v>9</v>
      </c>
      <c r="AS45" s="129">
        <v>410</v>
      </c>
      <c r="AT45" s="115">
        <f t="shared" si="32"/>
        <v>1.2345679012345678</v>
      </c>
      <c r="AU45" s="81"/>
      <c r="AV45" s="129">
        <v>404</v>
      </c>
      <c r="AW45" s="114">
        <f t="shared" si="33"/>
        <v>0.98536585365853657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75">
        <v>669</v>
      </c>
      <c r="F46" s="98">
        <v>17</v>
      </c>
      <c r="G46" s="98">
        <v>18</v>
      </c>
      <c r="H46" s="98">
        <v>8</v>
      </c>
      <c r="I46" s="98">
        <v>699</v>
      </c>
      <c r="J46" s="100">
        <f t="shared" si="17"/>
        <v>4.4843049327354256</v>
      </c>
      <c r="K46" s="77">
        <v>1</v>
      </c>
      <c r="L46" s="99">
        <v>697</v>
      </c>
      <c r="M46" s="102">
        <f t="shared" si="18"/>
        <v>0.99713876967095849</v>
      </c>
      <c r="N46" s="75">
        <v>679</v>
      </c>
      <c r="O46" s="120">
        <v>14</v>
      </c>
      <c r="P46" s="121">
        <f t="shared" si="19"/>
        <v>31</v>
      </c>
      <c r="Q46" s="120">
        <v>10</v>
      </c>
      <c r="R46" s="120">
        <v>5</v>
      </c>
      <c r="S46" s="121">
        <f t="shared" si="20"/>
        <v>28</v>
      </c>
      <c r="T46" s="121">
        <f t="shared" si="21"/>
        <v>13</v>
      </c>
      <c r="U46" s="122">
        <v>706</v>
      </c>
      <c r="V46" s="108">
        <f t="shared" si="22"/>
        <v>3.9764359351988214</v>
      </c>
      <c r="W46" s="122">
        <v>1</v>
      </c>
      <c r="X46" s="122">
        <v>703</v>
      </c>
      <c r="Y46" s="79">
        <f t="shared" si="23"/>
        <v>0.99575070821529743</v>
      </c>
      <c r="Z46" s="75">
        <v>687</v>
      </c>
      <c r="AA46" s="124">
        <v>14</v>
      </c>
      <c r="AB46" s="125">
        <f t="shared" si="24"/>
        <v>45</v>
      </c>
      <c r="AC46" s="124">
        <v>5</v>
      </c>
      <c r="AD46" s="124">
        <v>1</v>
      </c>
      <c r="AE46" s="125">
        <f t="shared" si="25"/>
        <v>33</v>
      </c>
      <c r="AF46" s="125">
        <f t="shared" si="26"/>
        <v>14</v>
      </c>
      <c r="AG46" s="126">
        <v>718</v>
      </c>
      <c r="AH46" s="95">
        <f t="shared" si="27"/>
        <v>4.512372634643377</v>
      </c>
      <c r="AI46" s="85">
        <v>1</v>
      </c>
      <c r="AJ46" s="126">
        <v>712</v>
      </c>
      <c r="AK46" s="96">
        <f t="shared" si="28"/>
        <v>0.99164345403899723</v>
      </c>
      <c r="AL46" s="75">
        <v>702</v>
      </c>
      <c r="AM46" s="127">
        <v>20</v>
      </c>
      <c r="AN46" s="128">
        <f t="shared" si="29"/>
        <v>65</v>
      </c>
      <c r="AO46" s="127">
        <v>8</v>
      </c>
      <c r="AP46" s="87">
        <v>4</v>
      </c>
      <c r="AQ46" s="128">
        <f t="shared" si="30"/>
        <v>41</v>
      </c>
      <c r="AR46" s="128">
        <f t="shared" si="31"/>
        <v>18</v>
      </c>
      <c r="AS46" s="129">
        <v>732</v>
      </c>
      <c r="AT46" s="115">
        <f t="shared" si="32"/>
        <v>4.2735042735042734</v>
      </c>
      <c r="AU46" s="129">
        <v>1</v>
      </c>
      <c r="AV46" s="129">
        <v>725</v>
      </c>
      <c r="AW46" s="114">
        <f t="shared" si="33"/>
        <v>0.9904371584699454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75">
        <v>96</v>
      </c>
      <c r="F47" s="98">
        <v>1</v>
      </c>
      <c r="G47" s="98">
        <v>2</v>
      </c>
      <c r="H47" s="98"/>
      <c r="I47" s="98">
        <v>95</v>
      </c>
      <c r="J47" s="100">
        <f t="shared" si="17"/>
        <v>-1.0416666666666665</v>
      </c>
      <c r="K47" s="77"/>
      <c r="L47" s="99">
        <v>95</v>
      </c>
      <c r="M47" s="102">
        <f t="shared" si="18"/>
        <v>1</v>
      </c>
      <c r="N47" s="75">
        <v>98</v>
      </c>
      <c r="O47" s="120"/>
      <c r="P47" s="121">
        <f t="shared" si="19"/>
        <v>1</v>
      </c>
      <c r="Q47" s="120">
        <v>2</v>
      </c>
      <c r="R47" s="120">
        <v>1</v>
      </c>
      <c r="S47" s="121">
        <f t="shared" si="20"/>
        <v>4</v>
      </c>
      <c r="T47" s="121">
        <f t="shared" si="21"/>
        <v>1</v>
      </c>
      <c r="U47" s="122">
        <v>93</v>
      </c>
      <c r="V47" s="108">
        <f t="shared" si="22"/>
        <v>-5.1020408163265305</v>
      </c>
      <c r="W47" s="122"/>
      <c r="X47" s="122">
        <v>93</v>
      </c>
      <c r="Y47" s="79">
        <f t="shared" si="23"/>
        <v>1</v>
      </c>
      <c r="Z47" s="75">
        <v>101</v>
      </c>
      <c r="AA47" s="124">
        <v>1</v>
      </c>
      <c r="AB47" s="125">
        <f t="shared" si="24"/>
        <v>2</v>
      </c>
      <c r="AC47" s="124">
        <v>3</v>
      </c>
      <c r="AD47" s="124"/>
      <c r="AE47" s="125">
        <f t="shared" si="25"/>
        <v>7</v>
      </c>
      <c r="AF47" s="125">
        <f t="shared" si="26"/>
        <v>1</v>
      </c>
      <c r="AG47" s="126">
        <v>90</v>
      </c>
      <c r="AH47" s="95">
        <f t="shared" si="27"/>
        <v>-10.891089108910892</v>
      </c>
      <c r="AI47" s="85"/>
      <c r="AJ47" s="126">
        <v>90</v>
      </c>
      <c r="AK47" s="96">
        <f t="shared" si="28"/>
        <v>1</v>
      </c>
      <c r="AL47" s="75">
        <v>96</v>
      </c>
      <c r="AM47" s="127">
        <v>1</v>
      </c>
      <c r="AN47" s="128">
        <f t="shared" si="29"/>
        <v>3</v>
      </c>
      <c r="AO47" s="127"/>
      <c r="AP47" s="87"/>
      <c r="AQ47" s="128">
        <f t="shared" si="30"/>
        <v>7</v>
      </c>
      <c r="AR47" s="128">
        <f t="shared" si="31"/>
        <v>1</v>
      </c>
      <c r="AS47" s="129">
        <v>90</v>
      </c>
      <c r="AT47" s="115">
        <f t="shared" si="32"/>
        <v>-6.25</v>
      </c>
      <c r="AU47" s="81"/>
      <c r="AV47" s="129">
        <v>89</v>
      </c>
      <c r="AW47" s="114">
        <f t="shared" si="33"/>
        <v>0.98888888888888893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75">
        <v>706</v>
      </c>
      <c r="F48" s="98">
        <v>23</v>
      </c>
      <c r="G48" s="98">
        <v>10</v>
      </c>
      <c r="H48" s="98">
        <v>6</v>
      </c>
      <c r="I48" s="98">
        <v>711</v>
      </c>
      <c r="J48" s="100">
        <f t="shared" si="17"/>
        <v>0.708215297450425</v>
      </c>
      <c r="K48" s="77"/>
      <c r="L48" s="99">
        <v>700</v>
      </c>
      <c r="M48" s="102">
        <f t="shared" si="18"/>
        <v>0.98452883263009849</v>
      </c>
      <c r="N48" s="75">
        <v>703</v>
      </c>
      <c r="O48" s="120">
        <v>8</v>
      </c>
      <c r="P48" s="121">
        <f t="shared" si="19"/>
        <v>31</v>
      </c>
      <c r="Q48" s="120">
        <v>9</v>
      </c>
      <c r="R48" s="120">
        <v>5</v>
      </c>
      <c r="S48" s="121">
        <f t="shared" si="20"/>
        <v>19</v>
      </c>
      <c r="T48" s="121">
        <f t="shared" si="21"/>
        <v>11</v>
      </c>
      <c r="U48" s="122">
        <v>706</v>
      </c>
      <c r="V48" s="108">
        <f t="shared" si="22"/>
        <v>0.42674253200568996</v>
      </c>
      <c r="W48" s="122"/>
      <c r="X48" s="122">
        <v>697</v>
      </c>
      <c r="Y48" s="79">
        <f t="shared" si="23"/>
        <v>0.9872521246458924</v>
      </c>
      <c r="Z48" s="75">
        <v>710</v>
      </c>
      <c r="AA48" s="124">
        <v>11</v>
      </c>
      <c r="AB48" s="125">
        <f t="shared" si="24"/>
        <v>42</v>
      </c>
      <c r="AC48" s="124">
        <v>9</v>
      </c>
      <c r="AD48" s="124">
        <v>1</v>
      </c>
      <c r="AE48" s="125">
        <f t="shared" si="25"/>
        <v>28</v>
      </c>
      <c r="AF48" s="125">
        <f t="shared" si="26"/>
        <v>12</v>
      </c>
      <c r="AG48" s="126">
        <v>708</v>
      </c>
      <c r="AH48" s="95">
        <f t="shared" si="27"/>
        <v>-0.28169014084507044</v>
      </c>
      <c r="AI48" s="85"/>
      <c r="AJ48" s="126">
        <v>699</v>
      </c>
      <c r="AK48" s="96">
        <f t="shared" si="28"/>
        <v>0.98728813559322037</v>
      </c>
      <c r="AL48" s="75">
        <v>698</v>
      </c>
      <c r="AM48" s="127">
        <v>14</v>
      </c>
      <c r="AN48" s="128">
        <f t="shared" si="29"/>
        <v>56</v>
      </c>
      <c r="AO48" s="127">
        <v>13</v>
      </c>
      <c r="AP48" s="87">
        <v>8</v>
      </c>
      <c r="AQ48" s="128">
        <f t="shared" si="30"/>
        <v>41</v>
      </c>
      <c r="AR48" s="128">
        <f t="shared" si="31"/>
        <v>20</v>
      </c>
      <c r="AS48" s="129">
        <v>708</v>
      </c>
      <c r="AT48" s="115">
        <f t="shared" si="32"/>
        <v>1.4326647564469914</v>
      </c>
      <c r="AU48" s="81"/>
      <c r="AV48" s="129">
        <v>694</v>
      </c>
      <c r="AW48" s="114">
        <f t="shared" si="33"/>
        <v>0.98022598870056499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75">
        <v>296</v>
      </c>
      <c r="F49" s="98">
        <v>3</v>
      </c>
      <c r="G49" s="98">
        <v>5</v>
      </c>
      <c r="H49" s="98">
        <v>2</v>
      </c>
      <c r="I49" s="98">
        <v>297</v>
      </c>
      <c r="J49" s="100">
        <f t="shared" si="17"/>
        <v>0.33783783783783783</v>
      </c>
      <c r="K49" s="77"/>
      <c r="L49" s="99">
        <v>297</v>
      </c>
      <c r="M49" s="102">
        <f t="shared" si="18"/>
        <v>1</v>
      </c>
      <c r="N49" s="75">
        <v>300</v>
      </c>
      <c r="O49" s="120">
        <v>7</v>
      </c>
      <c r="P49" s="121">
        <f t="shared" si="19"/>
        <v>10</v>
      </c>
      <c r="Q49" s="120">
        <v>6</v>
      </c>
      <c r="R49" s="120">
        <v>2</v>
      </c>
      <c r="S49" s="121">
        <f t="shared" si="20"/>
        <v>11</v>
      </c>
      <c r="T49" s="121">
        <f t="shared" si="21"/>
        <v>4</v>
      </c>
      <c r="U49" s="122">
        <v>299</v>
      </c>
      <c r="V49" s="108">
        <f t="shared" si="22"/>
        <v>-0.33333333333333337</v>
      </c>
      <c r="W49" s="122"/>
      <c r="X49" s="122">
        <v>298</v>
      </c>
      <c r="Y49" s="79">
        <f t="shared" si="23"/>
        <v>0.99665551839464883</v>
      </c>
      <c r="Z49" s="75">
        <v>306</v>
      </c>
      <c r="AA49" s="124">
        <v>1</v>
      </c>
      <c r="AB49" s="125">
        <f t="shared" si="24"/>
        <v>11</v>
      </c>
      <c r="AC49" s="124">
        <v>5</v>
      </c>
      <c r="AD49" s="124">
        <v>3</v>
      </c>
      <c r="AE49" s="125">
        <f t="shared" si="25"/>
        <v>16</v>
      </c>
      <c r="AF49" s="125">
        <f t="shared" si="26"/>
        <v>7</v>
      </c>
      <c r="AG49" s="126">
        <v>295</v>
      </c>
      <c r="AH49" s="95">
        <f t="shared" si="27"/>
        <v>-3.594771241830065</v>
      </c>
      <c r="AI49" s="85"/>
      <c r="AJ49" s="126">
        <v>295</v>
      </c>
      <c r="AK49" s="96">
        <f t="shared" si="28"/>
        <v>1</v>
      </c>
      <c r="AL49" s="75">
        <v>302</v>
      </c>
      <c r="AM49" s="127">
        <v>7</v>
      </c>
      <c r="AN49" s="128">
        <f t="shared" si="29"/>
        <v>18</v>
      </c>
      <c r="AO49" s="127">
        <v>2</v>
      </c>
      <c r="AP49" s="87"/>
      <c r="AQ49" s="128">
        <f t="shared" si="30"/>
        <v>18</v>
      </c>
      <c r="AR49" s="128">
        <f t="shared" si="31"/>
        <v>7</v>
      </c>
      <c r="AS49" s="129">
        <v>300</v>
      </c>
      <c r="AT49" s="115">
        <f t="shared" si="32"/>
        <v>-0.66225165562913912</v>
      </c>
      <c r="AU49" s="81"/>
      <c r="AV49" s="129">
        <v>297</v>
      </c>
      <c r="AW49" s="114">
        <f t="shared" si="33"/>
        <v>0.99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91">
        <v>282</v>
      </c>
      <c r="F50" s="98">
        <v>5</v>
      </c>
      <c r="G50" s="98">
        <v>9</v>
      </c>
      <c r="H50" s="98">
        <v>4</v>
      </c>
      <c r="I50" s="98">
        <v>279</v>
      </c>
      <c r="J50" s="100">
        <f t="shared" si="17"/>
        <v>-1.0638297872340425</v>
      </c>
      <c r="K50" s="101"/>
      <c r="L50" s="99">
        <v>278</v>
      </c>
      <c r="M50" s="102">
        <f t="shared" si="18"/>
        <v>0.99641577060931896</v>
      </c>
      <c r="N50" s="91">
        <v>281</v>
      </c>
      <c r="O50" s="120">
        <v>2</v>
      </c>
      <c r="P50" s="121">
        <f t="shared" si="19"/>
        <v>7</v>
      </c>
      <c r="Q50" s="120">
        <v>2</v>
      </c>
      <c r="R50" s="120">
        <v>2</v>
      </c>
      <c r="S50" s="121">
        <f t="shared" si="20"/>
        <v>11</v>
      </c>
      <c r="T50" s="121">
        <f t="shared" si="21"/>
        <v>6</v>
      </c>
      <c r="U50" s="122">
        <v>280</v>
      </c>
      <c r="V50" s="108">
        <f t="shared" si="22"/>
        <v>-0.35587188612099641</v>
      </c>
      <c r="W50" s="122"/>
      <c r="X50" s="122">
        <v>280</v>
      </c>
      <c r="Y50" s="109">
        <f t="shared" si="23"/>
        <v>1</v>
      </c>
      <c r="Z50" s="91">
        <v>281</v>
      </c>
      <c r="AA50" s="124">
        <v>6</v>
      </c>
      <c r="AB50" s="125">
        <f t="shared" si="24"/>
        <v>13</v>
      </c>
      <c r="AC50" s="124">
        <v>2</v>
      </c>
      <c r="AD50" s="124">
        <v>2</v>
      </c>
      <c r="AE50" s="125">
        <f t="shared" si="25"/>
        <v>13</v>
      </c>
      <c r="AF50" s="125">
        <f t="shared" si="26"/>
        <v>8</v>
      </c>
      <c r="AG50" s="126">
        <v>285</v>
      </c>
      <c r="AH50" s="95">
        <f t="shared" si="27"/>
        <v>1.4234875444839856</v>
      </c>
      <c r="AI50" s="126"/>
      <c r="AJ50" s="126">
        <v>284</v>
      </c>
      <c r="AK50" s="96">
        <f t="shared" si="28"/>
        <v>0.99649122807017543</v>
      </c>
      <c r="AL50" s="91">
        <v>281</v>
      </c>
      <c r="AM50" s="118">
        <v>4</v>
      </c>
      <c r="AN50" s="128">
        <f t="shared" si="29"/>
        <v>17</v>
      </c>
      <c r="AO50" s="127">
        <v>6</v>
      </c>
      <c r="AP50" s="127">
        <v>4</v>
      </c>
      <c r="AQ50" s="128">
        <f t="shared" si="30"/>
        <v>19</v>
      </c>
      <c r="AR50" s="128">
        <f t="shared" si="31"/>
        <v>12</v>
      </c>
      <c r="AS50" s="129">
        <v>282</v>
      </c>
      <c r="AT50" s="115">
        <f t="shared" si="32"/>
        <v>0.35587188612099641</v>
      </c>
      <c r="AU50" s="113"/>
      <c r="AV50" s="129">
        <v>276</v>
      </c>
      <c r="AW50" s="114">
        <f t="shared" si="33"/>
        <v>0.97872340425531912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75">
        <v>969</v>
      </c>
      <c r="F51" s="98">
        <v>23</v>
      </c>
      <c r="G51" s="98">
        <v>28</v>
      </c>
      <c r="H51" s="98">
        <v>16</v>
      </c>
      <c r="I51" s="98">
        <v>966</v>
      </c>
      <c r="J51" s="100">
        <f t="shared" si="17"/>
        <v>-0.30959752321981426</v>
      </c>
      <c r="K51" s="77"/>
      <c r="L51" s="99">
        <v>962</v>
      </c>
      <c r="M51" s="102">
        <f t="shared" si="18"/>
        <v>0.99585921325051763</v>
      </c>
      <c r="N51" s="75">
        <v>968</v>
      </c>
      <c r="O51" s="120">
        <v>29</v>
      </c>
      <c r="P51" s="121">
        <f t="shared" si="19"/>
        <v>52</v>
      </c>
      <c r="Q51" s="120">
        <v>17</v>
      </c>
      <c r="R51" s="120">
        <v>14</v>
      </c>
      <c r="S51" s="121">
        <f t="shared" si="20"/>
        <v>45</v>
      </c>
      <c r="T51" s="121">
        <f t="shared" si="21"/>
        <v>30</v>
      </c>
      <c r="U51" s="122">
        <v>982</v>
      </c>
      <c r="V51" s="108">
        <f t="shared" si="22"/>
        <v>1.4462809917355373</v>
      </c>
      <c r="W51" s="122"/>
      <c r="X51" s="122">
        <v>976</v>
      </c>
      <c r="Y51" s="79">
        <f t="shared" si="23"/>
        <v>0.99389002036659879</v>
      </c>
      <c r="Z51" s="75">
        <v>988</v>
      </c>
      <c r="AA51" s="124">
        <v>16</v>
      </c>
      <c r="AB51" s="125">
        <f t="shared" si="24"/>
        <v>68</v>
      </c>
      <c r="AC51" s="124">
        <v>32</v>
      </c>
      <c r="AD51" s="124">
        <v>24</v>
      </c>
      <c r="AE51" s="125">
        <f t="shared" si="25"/>
        <v>77</v>
      </c>
      <c r="AF51" s="125">
        <f t="shared" si="26"/>
        <v>54</v>
      </c>
      <c r="AG51" s="126">
        <v>971</v>
      </c>
      <c r="AH51" s="95">
        <f t="shared" si="27"/>
        <v>-1.7206477732793521</v>
      </c>
      <c r="AI51" s="85"/>
      <c r="AJ51" s="126">
        <v>965</v>
      </c>
      <c r="AK51" s="96">
        <f t="shared" si="28"/>
        <v>0.99382080329557154</v>
      </c>
      <c r="AL51" s="75">
        <v>971</v>
      </c>
      <c r="AM51" s="127">
        <v>18</v>
      </c>
      <c r="AN51" s="128">
        <f t="shared" si="29"/>
        <v>86</v>
      </c>
      <c r="AO51" s="127">
        <v>16</v>
      </c>
      <c r="AP51" s="87">
        <v>5</v>
      </c>
      <c r="AQ51" s="128">
        <f t="shared" si="30"/>
        <v>93</v>
      </c>
      <c r="AR51" s="128">
        <f t="shared" si="31"/>
        <v>59</v>
      </c>
      <c r="AS51" s="129">
        <v>974</v>
      </c>
      <c r="AT51" s="115">
        <f t="shared" si="32"/>
        <v>0.30895983522142123</v>
      </c>
      <c r="AU51" s="81"/>
      <c r="AV51" s="129">
        <v>967</v>
      </c>
      <c r="AW51" s="114">
        <f t="shared" si="33"/>
        <v>0.99281314168377821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75">
        <v>474</v>
      </c>
      <c r="F52" s="98">
        <v>7</v>
      </c>
      <c r="G52" s="98">
        <v>9</v>
      </c>
      <c r="H52" s="98">
        <v>3</v>
      </c>
      <c r="I52" s="98">
        <v>480</v>
      </c>
      <c r="J52" s="100">
        <f t="shared" si="17"/>
        <v>1.2658227848101267</v>
      </c>
      <c r="K52" s="77"/>
      <c r="L52" s="99">
        <v>473</v>
      </c>
      <c r="M52" s="102">
        <f t="shared" si="18"/>
        <v>0.98541666666666672</v>
      </c>
      <c r="N52" s="75">
        <v>475</v>
      </c>
      <c r="O52" s="120">
        <v>19</v>
      </c>
      <c r="P52" s="121">
        <f t="shared" si="19"/>
        <v>26</v>
      </c>
      <c r="Q52" s="120">
        <v>10</v>
      </c>
      <c r="R52" s="120">
        <v>3</v>
      </c>
      <c r="S52" s="121">
        <f t="shared" si="20"/>
        <v>19</v>
      </c>
      <c r="T52" s="121">
        <f t="shared" si="21"/>
        <v>6</v>
      </c>
      <c r="U52" s="122">
        <v>489</v>
      </c>
      <c r="V52" s="108">
        <f t="shared" si="22"/>
        <v>2.9473684210526314</v>
      </c>
      <c r="W52" s="122"/>
      <c r="X52" s="122">
        <v>486</v>
      </c>
      <c r="Y52" s="79">
        <f t="shared" si="23"/>
        <v>0.99386503067484666</v>
      </c>
      <c r="Z52" s="75">
        <v>480</v>
      </c>
      <c r="AA52" s="124">
        <v>7</v>
      </c>
      <c r="AB52" s="125">
        <f t="shared" si="24"/>
        <v>33</v>
      </c>
      <c r="AC52" s="124">
        <v>3</v>
      </c>
      <c r="AD52" s="124">
        <v>1</v>
      </c>
      <c r="AE52" s="125">
        <f t="shared" si="25"/>
        <v>22</v>
      </c>
      <c r="AF52" s="125">
        <f t="shared" si="26"/>
        <v>7</v>
      </c>
      <c r="AG52" s="126">
        <v>489</v>
      </c>
      <c r="AH52" s="95">
        <f t="shared" si="27"/>
        <v>1.875</v>
      </c>
      <c r="AI52" s="85"/>
      <c r="AJ52" s="126">
        <v>486</v>
      </c>
      <c r="AK52" s="96">
        <f t="shared" si="28"/>
        <v>0.99386503067484666</v>
      </c>
      <c r="AL52" s="75">
        <v>480</v>
      </c>
      <c r="AM52" s="127">
        <v>14</v>
      </c>
      <c r="AN52" s="128">
        <f t="shared" si="29"/>
        <v>47</v>
      </c>
      <c r="AO52" s="127">
        <v>8</v>
      </c>
      <c r="AP52" s="87">
        <v>2</v>
      </c>
      <c r="AQ52" s="128">
        <f t="shared" si="30"/>
        <v>30</v>
      </c>
      <c r="AR52" s="128">
        <f t="shared" si="31"/>
        <v>9</v>
      </c>
      <c r="AS52" s="129">
        <v>494</v>
      </c>
      <c r="AT52" s="115">
        <f t="shared" si="32"/>
        <v>2.9166666666666665</v>
      </c>
      <c r="AU52" s="81"/>
      <c r="AV52" s="129">
        <v>490</v>
      </c>
      <c r="AW52" s="114">
        <f t="shared" si="33"/>
        <v>0.9919028340080972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75">
        <v>103</v>
      </c>
      <c r="F53" s="98">
        <v>2</v>
      </c>
      <c r="G53" s="98">
        <v>2</v>
      </c>
      <c r="H53" s="98">
        <v>1</v>
      </c>
      <c r="I53" s="98">
        <v>103</v>
      </c>
      <c r="J53" s="100">
        <f t="shared" si="17"/>
        <v>0</v>
      </c>
      <c r="K53" s="77"/>
      <c r="L53" s="99">
        <v>103</v>
      </c>
      <c r="M53" s="102">
        <f t="shared" si="18"/>
        <v>1</v>
      </c>
      <c r="N53" s="75">
        <v>102</v>
      </c>
      <c r="O53" s="120"/>
      <c r="P53" s="121">
        <f t="shared" si="19"/>
        <v>2</v>
      </c>
      <c r="Q53" s="120">
        <v>1</v>
      </c>
      <c r="R53" s="120"/>
      <c r="S53" s="121">
        <f t="shared" si="20"/>
        <v>3</v>
      </c>
      <c r="T53" s="121">
        <f t="shared" si="21"/>
        <v>1</v>
      </c>
      <c r="U53" s="122">
        <v>103</v>
      </c>
      <c r="V53" s="108">
        <f t="shared" si="22"/>
        <v>0.98039215686274506</v>
      </c>
      <c r="W53" s="122"/>
      <c r="X53" s="122">
        <v>103</v>
      </c>
      <c r="Y53" s="79">
        <f t="shared" si="23"/>
        <v>1</v>
      </c>
      <c r="Z53" s="75">
        <v>100</v>
      </c>
      <c r="AA53" s="124"/>
      <c r="AB53" s="125">
        <f t="shared" si="24"/>
        <v>2</v>
      </c>
      <c r="AC53" s="124"/>
      <c r="AD53" s="124"/>
      <c r="AE53" s="125">
        <f t="shared" si="25"/>
        <v>3</v>
      </c>
      <c r="AF53" s="125">
        <f t="shared" si="26"/>
        <v>1</v>
      </c>
      <c r="AG53" s="126">
        <v>103</v>
      </c>
      <c r="AH53" s="95">
        <f t="shared" si="27"/>
        <v>3</v>
      </c>
      <c r="AI53" s="85"/>
      <c r="AJ53" s="126">
        <v>103</v>
      </c>
      <c r="AK53" s="96">
        <f t="shared" si="28"/>
        <v>1</v>
      </c>
      <c r="AL53" s="75">
        <v>103</v>
      </c>
      <c r="AM53" s="127">
        <v>5</v>
      </c>
      <c r="AN53" s="128">
        <f t="shared" si="29"/>
        <v>7</v>
      </c>
      <c r="AO53" s="127">
        <v>3</v>
      </c>
      <c r="AP53" s="87"/>
      <c r="AQ53" s="128">
        <f t="shared" si="30"/>
        <v>6</v>
      </c>
      <c r="AR53" s="128">
        <f t="shared" si="31"/>
        <v>1</v>
      </c>
      <c r="AS53" s="129">
        <v>105</v>
      </c>
      <c r="AT53" s="115">
        <f t="shared" si="32"/>
        <v>1.9417475728155338</v>
      </c>
      <c r="AU53" s="81"/>
      <c r="AV53" s="129">
        <v>105</v>
      </c>
      <c r="AW53" s="114">
        <f t="shared" si="33"/>
        <v>1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75">
        <v>575</v>
      </c>
      <c r="F54" s="98">
        <v>23</v>
      </c>
      <c r="G54" s="98">
        <v>15</v>
      </c>
      <c r="H54" s="98">
        <v>2</v>
      </c>
      <c r="I54" s="98">
        <v>588</v>
      </c>
      <c r="J54" s="100">
        <f t="shared" si="17"/>
        <v>2.2608695652173916</v>
      </c>
      <c r="K54" s="77"/>
      <c r="L54" s="99">
        <v>582</v>
      </c>
      <c r="M54" s="102">
        <f t="shared" si="18"/>
        <v>0.98979591836734693</v>
      </c>
      <c r="N54" s="75">
        <v>577</v>
      </c>
      <c r="O54" s="120">
        <v>15</v>
      </c>
      <c r="P54" s="121">
        <f t="shared" si="19"/>
        <v>38</v>
      </c>
      <c r="Q54" s="120">
        <v>14</v>
      </c>
      <c r="R54" s="120">
        <v>3</v>
      </c>
      <c r="S54" s="121">
        <f t="shared" si="20"/>
        <v>29</v>
      </c>
      <c r="T54" s="121">
        <f t="shared" si="21"/>
        <v>5</v>
      </c>
      <c r="U54" s="122">
        <v>589</v>
      </c>
      <c r="V54" s="108">
        <f t="shared" si="22"/>
        <v>2.0797227036395149</v>
      </c>
      <c r="W54" s="122"/>
      <c r="X54" s="122">
        <v>584</v>
      </c>
      <c r="Y54" s="79">
        <f t="shared" si="23"/>
        <v>0.99151103565365029</v>
      </c>
      <c r="Z54" s="75">
        <v>578</v>
      </c>
      <c r="AA54" s="124">
        <v>10</v>
      </c>
      <c r="AB54" s="125">
        <f t="shared" si="24"/>
        <v>48</v>
      </c>
      <c r="AC54" s="124">
        <v>10</v>
      </c>
      <c r="AD54" s="124">
        <v>1</v>
      </c>
      <c r="AE54" s="125">
        <f t="shared" si="25"/>
        <v>39</v>
      </c>
      <c r="AF54" s="125">
        <f t="shared" si="26"/>
        <v>6</v>
      </c>
      <c r="AG54" s="126">
        <v>591</v>
      </c>
      <c r="AH54" s="95">
        <f t="shared" si="27"/>
        <v>2.2491349480968861</v>
      </c>
      <c r="AI54" s="85"/>
      <c r="AJ54" s="126">
        <v>589</v>
      </c>
      <c r="AK54" s="96">
        <f t="shared" si="28"/>
        <v>0.99661590524534682</v>
      </c>
      <c r="AL54" s="75">
        <v>579</v>
      </c>
      <c r="AM54" s="127">
        <v>11</v>
      </c>
      <c r="AN54" s="128">
        <f t="shared" si="29"/>
        <v>59</v>
      </c>
      <c r="AO54" s="127">
        <v>10</v>
      </c>
      <c r="AP54" s="87">
        <v>6</v>
      </c>
      <c r="AQ54" s="128">
        <f t="shared" si="30"/>
        <v>49</v>
      </c>
      <c r="AR54" s="128">
        <f t="shared" si="31"/>
        <v>12</v>
      </c>
      <c r="AS54" s="129">
        <v>590</v>
      </c>
      <c r="AT54" s="115">
        <f t="shared" si="32"/>
        <v>1.8998272884283247</v>
      </c>
      <c r="AU54" s="81"/>
      <c r="AV54" s="129">
        <v>586</v>
      </c>
      <c r="AW54" s="114">
        <f t="shared" si="33"/>
        <v>0.99322033898305084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75">
        <v>194</v>
      </c>
      <c r="F55" s="98">
        <v>1</v>
      </c>
      <c r="G55" s="98">
        <v>3</v>
      </c>
      <c r="H55" s="98">
        <v>2</v>
      </c>
      <c r="I55" s="98">
        <v>193</v>
      </c>
      <c r="J55" s="100">
        <f t="shared" si="17"/>
        <v>-0.51546391752577314</v>
      </c>
      <c r="K55" s="77"/>
      <c r="L55" s="99">
        <v>193</v>
      </c>
      <c r="M55" s="102">
        <f t="shared" si="18"/>
        <v>1</v>
      </c>
      <c r="N55" s="75">
        <v>196</v>
      </c>
      <c r="O55" s="120">
        <v>3</v>
      </c>
      <c r="P55" s="121">
        <f t="shared" si="19"/>
        <v>4</v>
      </c>
      <c r="Q55" s="120">
        <v>1</v>
      </c>
      <c r="R55" s="120"/>
      <c r="S55" s="121">
        <f t="shared" si="20"/>
        <v>4</v>
      </c>
      <c r="T55" s="121">
        <f t="shared" si="21"/>
        <v>2</v>
      </c>
      <c r="U55" s="122">
        <v>196</v>
      </c>
      <c r="V55" s="108">
        <f t="shared" si="22"/>
        <v>0</v>
      </c>
      <c r="W55" s="122"/>
      <c r="X55" s="122">
        <v>193</v>
      </c>
      <c r="Y55" s="79">
        <f t="shared" si="23"/>
        <v>0.98469387755102045</v>
      </c>
      <c r="Z55" s="75">
        <v>196</v>
      </c>
      <c r="AA55" s="124">
        <v>1</v>
      </c>
      <c r="AB55" s="125">
        <f t="shared" si="24"/>
        <v>5</v>
      </c>
      <c r="AC55" s="124">
        <v>4</v>
      </c>
      <c r="AD55" s="124">
        <v>2</v>
      </c>
      <c r="AE55" s="125">
        <f t="shared" si="25"/>
        <v>8</v>
      </c>
      <c r="AF55" s="125">
        <f t="shared" si="26"/>
        <v>4</v>
      </c>
      <c r="AG55" s="126">
        <v>193</v>
      </c>
      <c r="AH55" s="95">
        <f t="shared" si="27"/>
        <v>-1.5306122448979591</v>
      </c>
      <c r="AI55" s="85"/>
      <c r="AJ55" s="126">
        <v>191</v>
      </c>
      <c r="AK55" s="96">
        <f t="shared" si="28"/>
        <v>0.98963730569948183</v>
      </c>
      <c r="AL55" s="75">
        <v>194</v>
      </c>
      <c r="AM55" s="127">
        <v>1</v>
      </c>
      <c r="AN55" s="128">
        <f t="shared" si="29"/>
        <v>6</v>
      </c>
      <c r="AO55" s="127">
        <v>4</v>
      </c>
      <c r="AP55" s="87">
        <v>3</v>
      </c>
      <c r="AQ55" s="128">
        <f t="shared" si="30"/>
        <v>12</v>
      </c>
      <c r="AR55" s="128">
        <f t="shared" si="31"/>
        <v>7</v>
      </c>
      <c r="AS55" s="129">
        <v>194</v>
      </c>
      <c r="AT55" s="115">
        <f t="shared" si="32"/>
        <v>0</v>
      </c>
      <c r="AU55" s="129"/>
      <c r="AV55" s="129">
        <v>191</v>
      </c>
      <c r="AW55" s="114">
        <f t="shared" si="33"/>
        <v>0.98453608247422686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75">
        <v>289</v>
      </c>
      <c r="F56" s="98">
        <v>14</v>
      </c>
      <c r="G56" s="98">
        <v>5</v>
      </c>
      <c r="H56" s="98">
        <v>2</v>
      </c>
      <c r="I56" s="98">
        <v>304</v>
      </c>
      <c r="J56" s="100">
        <f t="shared" si="17"/>
        <v>5.1903114186851207</v>
      </c>
      <c r="K56" s="77"/>
      <c r="L56" s="99">
        <v>300</v>
      </c>
      <c r="M56" s="102">
        <f t="shared" si="18"/>
        <v>0.98684210526315785</v>
      </c>
      <c r="N56" s="75">
        <v>292</v>
      </c>
      <c r="O56" s="120">
        <v>10</v>
      </c>
      <c r="P56" s="121">
        <f t="shared" si="19"/>
        <v>24</v>
      </c>
      <c r="Q56" s="120">
        <v>5</v>
      </c>
      <c r="R56" s="120"/>
      <c r="S56" s="121">
        <f t="shared" si="20"/>
        <v>10</v>
      </c>
      <c r="T56" s="121">
        <f t="shared" si="21"/>
        <v>2</v>
      </c>
      <c r="U56" s="122">
        <v>308</v>
      </c>
      <c r="V56" s="108">
        <f t="shared" si="22"/>
        <v>5.4794520547945202</v>
      </c>
      <c r="W56" s="122"/>
      <c r="X56" s="122">
        <v>304</v>
      </c>
      <c r="Y56" s="79">
        <f t="shared" si="23"/>
        <v>0.98701298701298701</v>
      </c>
      <c r="Z56" s="75">
        <v>291</v>
      </c>
      <c r="AA56" s="124">
        <v>3</v>
      </c>
      <c r="AB56" s="125">
        <f t="shared" si="24"/>
        <v>27</v>
      </c>
      <c r="AC56" s="124">
        <v>4</v>
      </c>
      <c r="AD56" s="124">
        <v>2</v>
      </c>
      <c r="AE56" s="125">
        <f t="shared" si="25"/>
        <v>14</v>
      </c>
      <c r="AF56" s="125">
        <f t="shared" si="26"/>
        <v>4</v>
      </c>
      <c r="AG56" s="126">
        <v>306</v>
      </c>
      <c r="AH56" s="95">
        <f t="shared" si="27"/>
        <v>5.1546391752577314</v>
      </c>
      <c r="AI56" s="85"/>
      <c r="AJ56" s="126">
        <v>301</v>
      </c>
      <c r="AK56" s="96">
        <f t="shared" si="28"/>
        <v>0.9836601307189542</v>
      </c>
      <c r="AL56" s="75">
        <v>294</v>
      </c>
      <c r="AM56" s="127">
        <v>6</v>
      </c>
      <c r="AN56" s="128">
        <f t="shared" si="29"/>
        <v>33</v>
      </c>
      <c r="AO56" s="127">
        <v>7</v>
      </c>
      <c r="AP56" s="87">
        <v>4</v>
      </c>
      <c r="AQ56" s="128">
        <f t="shared" si="30"/>
        <v>21</v>
      </c>
      <c r="AR56" s="128">
        <f t="shared" si="31"/>
        <v>8</v>
      </c>
      <c r="AS56" s="129">
        <v>305</v>
      </c>
      <c r="AT56" s="115">
        <f t="shared" si="32"/>
        <v>3.7414965986394559</v>
      </c>
      <c r="AU56" s="129"/>
      <c r="AV56" s="129">
        <v>299</v>
      </c>
      <c r="AW56" s="114">
        <f t="shared" si="33"/>
        <v>0.98032786885245904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75">
        <v>143</v>
      </c>
      <c r="F57" s="98">
        <v>3</v>
      </c>
      <c r="G57" s="98">
        <v>6</v>
      </c>
      <c r="H57" s="98">
        <v>5</v>
      </c>
      <c r="I57" s="98">
        <v>137</v>
      </c>
      <c r="J57" s="100">
        <f t="shared" si="17"/>
        <v>-4.1958041958041958</v>
      </c>
      <c r="K57" s="77"/>
      <c r="L57" s="99">
        <v>137</v>
      </c>
      <c r="M57" s="102">
        <f t="shared" si="18"/>
        <v>1</v>
      </c>
      <c r="N57" s="75">
        <v>144</v>
      </c>
      <c r="O57" s="120">
        <v>4</v>
      </c>
      <c r="P57" s="121">
        <f t="shared" si="19"/>
        <v>7</v>
      </c>
      <c r="Q57" s="120">
        <v>6</v>
      </c>
      <c r="R57" s="120">
        <v>5</v>
      </c>
      <c r="S57" s="121">
        <f t="shared" si="20"/>
        <v>12</v>
      </c>
      <c r="T57" s="121">
        <f t="shared" si="21"/>
        <v>10</v>
      </c>
      <c r="U57" s="122">
        <v>134</v>
      </c>
      <c r="V57" s="108">
        <f t="shared" si="22"/>
        <v>-6.9444444444444446</v>
      </c>
      <c r="W57" s="122"/>
      <c r="X57" s="122">
        <v>134</v>
      </c>
      <c r="Y57" s="79">
        <f t="shared" si="23"/>
        <v>1</v>
      </c>
      <c r="Z57" s="75">
        <v>139</v>
      </c>
      <c r="AA57" s="124">
        <v>4</v>
      </c>
      <c r="AB57" s="125">
        <f t="shared" si="24"/>
        <v>11</v>
      </c>
      <c r="AC57" s="124">
        <v>2</v>
      </c>
      <c r="AD57" s="124">
        <v>2</v>
      </c>
      <c r="AE57" s="125">
        <f t="shared" si="25"/>
        <v>14</v>
      </c>
      <c r="AF57" s="125">
        <f t="shared" si="26"/>
        <v>12</v>
      </c>
      <c r="AG57" s="126">
        <v>136</v>
      </c>
      <c r="AH57" s="95">
        <f t="shared" si="27"/>
        <v>-2.1582733812949639</v>
      </c>
      <c r="AI57" s="85"/>
      <c r="AJ57" s="126">
        <v>136</v>
      </c>
      <c r="AK57" s="96">
        <f t="shared" si="28"/>
        <v>1</v>
      </c>
      <c r="AL57" s="75">
        <v>140</v>
      </c>
      <c r="AM57" s="127">
        <v>4</v>
      </c>
      <c r="AN57" s="128">
        <f t="shared" si="29"/>
        <v>15</v>
      </c>
      <c r="AO57" s="127">
        <v>2</v>
      </c>
      <c r="AP57" s="87">
        <v>2</v>
      </c>
      <c r="AQ57" s="128">
        <f t="shared" si="30"/>
        <v>16</v>
      </c>
      <c r="AR57" s="128">
        <f t="shared" si="31"/>
        <v>14</v>
      </c>
      <c r="AS57" s="129">
        <v>139</v>
      </c>
      <c r="AT57" s="115">
        <f t="shared" si="32"/>
        <v>-0.7142857142857143</v>
      </c>
      <c r="AU57" s="129"/>
      <c r="AV57" s="129">
        <v>137</v>
      </c>
      <c r="AW57" s="114">
        <f t="shared" si="33"/>
        <v>0.98561151079136688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75">
        <v>131</v>
      </c>
      <c r="F58" s="98">
        <v>6</v>
      </c>
      <c r="G58" s="98">
        <v>1</v>
      </c>
      <c r="H58" s="98">
        <v>1</v>
      </c>
      <c r="I58" s="98">
        <v>145</v>
      </c>
      <c r="J58" s="100">
        <f t="shared" si="17"/>
        <v>10.687022900763358</v>
      </c>
      <c r="K58" s="77"/>
      <c r="L58" s="99">
        <v>143</v>
      </c>
      <c r="M58" s="102">
        <f t="shared" si="18"/>
        <v>0.98620689655172411</v>
      </c>
      <c r="N58" s="75">
        <v>131</v>
      </c>
      <c r="O58" s="120">
        <v>5</v>
      </c>
      <c r="P58" s="121">
        <f t="shared" si="19"/>
        <v>11</v>
      </c>
      <c r="Q58" s="120">
        <v>5</v>
      </c>
      <c r="R58" s="120">
        <v>3</v>
      </c>
      <c r="S58" s="121">
        <f t="shared" si="20"/>
        <v>6</v>
      </c>
      <c r="T58" s="121">
        <f t="shared" si="21"/>
        <v>4</v>
      </c>
      <c r="U58" s="122">
        <v>146</v>
      </c>
      <c r="V58" s="108">
        <f t="shared" si="22"/>
        <v>11.450381679389313</v>
      </c>
      <c r="W58" s="122"/>
      <c r="X58" s="122">
        <v>144</v>
      </c>
      <c r="Y58" s="79">
        <f t="shared" si="23"/>
        <v>0.98630136986301364</v>
      </c>
      <c r="Z58" s="75">
        <v>133</v>
      </c>
      <c r="AA58" s="124">
        <v>4</v>
      </c>
      <c r="AB58" s="125">
        <f t="shared" si="24"/>
        <v>15</v>
      </c>
      <c r="AC58" s="124">
        <v>2</v>
      </c>
      <c r="AD58" s="124">
        <v>2</v>
      </c>
      <c r="AE58" s="125">
        <f t="shared" si="25"/>
        <v>8</v>
      </c>
      <c r="AF58" s="125">
        <f t="shared" si="26"/>
        <v>6</v>
      </c>
      <c r="AG58" s="126">
        <v>149</v>
      </c>
      <c r="AH58" s="95">
        <f t="shared" si="27"/>
        <v>12.030075187969924</v>
      </c>
      <c r="AI58" s="85"/>
      <c r="AJ58" s="126">
        <v>147</v>
      </c>
      <c r="AK58" s="96">
        <f t="shared" si="28"/>
        <v>0.98657718120805371</v>
      </c>
      <c r="AL58" s="75">
        <v>140</v>
      </c>
      <c r="AM58" s="127">
        <v>7</v>
      </c>
      <c r="AN58" s="128">
        <f t="shared" si="29"/>
        <v>22</v>
      </c>
      <c r="AO58" s="127">
        <v>4</v>
      </c>
      <c r="AP58" s="87">
        <v>3</v>
      </c>
      <c r="AQ58" s="128">
        <f t="shared" si="30"/>
        <v>12</v>
      </c>
      <c r="AR58" s="128">
        <f t="shared" si="31"/>
        <v>9</v>
      </c>
      <c r="AS58" s="129">
        <v>153</v>
      </c>
      <c r="AT58" s="115">
        <f t="shared" si="32"/>
        <v>9.2857142857142865</v>
      </c>
      <c r="AU58" s="129"/>
      <c r="AV58" s="129">
        <v>151</v>
      </c>
      <c r="AW58" s="114">
        <f t="shared" si="33"/>
        <v>0.98692810457516345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75">
        <v>253</v>
      </c>
      <c r="F59" s="98">
        <v>6</v>
      </c>
      <c r="G59" s="98">
        <v>3</v>
      </c>
      <c r="H59" s="98"/>
      <c r="I59" s="98">
        <v>261</v>
      </c>
      <c r="J59" s="100">
        <f t="shared" si="17"/>
        <v>3.1620553359683794</v>
      </c>
      <c r="K59" s="77"/>
      <c r="L59" s="99">
        <v>257</v>
      </c>
      <c r="M59" s="102">
        <f t="shared" si="18"/>
        <v>0.98467432950191569</v>
      </c>
      <c r="N59" s="75">
        <v>251</v>
      </c>
      <c r="O59" s="120">
        <v>8</v>
      </c>
      <c r="P59" s="121">
        <f t="shared" si="19"/>
        <v>14</v>
      </c>
      <c r="Q59" s="120"/>
      <c r="R59" s="120"/>
      <c r="S59" s="121">
        <f t="shared" si="20"/>
        <v>3</v>
      </c>
      <c r="T59" s="121">
        <f t="shared" si="21"/>
        <v>0</v>
      </c>
      <c r="U59" s="122">
        <v>268</v>
      </c>
      <c r="V59" s="108">
        <f t="shared" si="22"/>
        <v>6.7729083665338639</v>
      </c>
      <c r="W59" s="122"/>
      <c r="X59" s="122">
        <v>263</v>
      </c>
      <c r="Y59" s="79">
        <f t="shared" si="23"/>
        <v>0.98134328358208955</v>
      </c>
      <c r="Z59" s="75">
        <v>254</v>
      </c>
      <c r="AA59" s="124">
        <v>10</v>
      </c>
      <c r="AB59" s="125">
        <f t="shared" si="24"/>
        <v>24</v>
      </c>
      <c r="AC59" s="124">
        <v>6</v>
      </c>
      <c r="AD59" s="124">
        <v>2</v>
      </c>
      <c r="AE59" s="125">
        <f t="shared" si="25"/>
        <v>9</v>
      </c>
      <c r="AF59" s="125">
        <f t="shared" si="26"/>
        <v>2</v>
      </c>
      <c r="AG59" s="126">
        <v>272</v>
      </c>
      <c r="AH59" s="95">
        <f t="shared" si="27"/>
        <v>7.0866141732283463</v>
      </c>
      <c r="AI59" s="85"/>
      <c r="AJ59" s="126">
        <v>268</v>
      </c>
      <c r="AK59" s="96">
        <f t="shared" si="28"/>
        <v>0.98529411764705888</v>
      </c>
      <c r="AL59" s="75">
        <v>256</v>
      </c>
      <c r="AM59" s="127">
        <v>10</v>
      </c>
      <c r="AN59" s="128">
        <f t="shared" si="29"/>
        <v>34</v>
      </c>
      <c r="AO59" s="127">
        <v>7</v>
      </c>
      <c r="AP59" s="87">
        <v>3</v>
      </c>
      <c r="AQ59" s="128">
        <f t="shared" si="30"/>
        <v>16</v>
      </c>
      <c r="AR59" s="128">
        <f t="shared" si="31"/>
        <v>5</v>
      </c>
      <c r="AS59" s="129">
        <v>275</v>
      </c>
      <c r="AT59" s="115">
        <f t="shared" si="32"/>
        <v>7.421875</v>
      </c>
      <c r="AU59" s="81"/>
      <c r="AV59" s="129">
        <v>267</v>
      </c>
      <c r="AW59" s="114">
        <f t="shared" si="33"/>
        <v>0.97090909090909094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75">
        <v>510</v>
      </c>
      <c r="F60" s="98">
        <v>10</v>
      </c>
      <c r="G60" s="98">
        <v>8</v>
      </c>
      <c r="H60" s="98">
        <v>1</v>
      </c>
      <c r="I60" s="98">
        <v>521</v>
      </c>
      <c r="J60" s="100">
        <f t="shared" si="17"/>
        <v>2.1568627450980391</v>
      </c>
      <c r="K60" s="77"/>
      <c r="L60" s="99">
        <v>514</v>
      </c>
      <c r="M60" s="102">
        <f t="shared" si="18"/>
        <v>0.98656429942418422</v>
      </c>
      <c r="N60" s="75">
        <v>508</v>
      </c>
      <c r="O60" s="120">
        <v>13</v>
      </c>
      <c r="P60" s="121">
        <f t="shared" si="19"/>
        <v>23</v>
      </c>
      <c r="Q60" s="120">
        <v>11</v>
      </c>
      <c r="R60" s="120">
        <v>5</v>
      </c>
      <c r="S60" s="121">
        <f t="shared" si="20"/>
        <v>19</v>
      </c>
      <c r="T60" s="121">
        <f t="shared" si="21"/>
        <v>6</v>
      </c>
      <c r="U60" s="122">
        <v>526</v>
      </c>
      <c r="V60" s="108">
        <f t="shared" si="22"/>
        <v>3.5433070866141732</v>
      </c>
      <c r="W60" s="122"/>
      <c r="X60" s="122">
        <v>523</v>
      </c>
      <c r="Y60" s="79">
        <f t="shared" si="23"/>
        <v>0.99429657794676807</v>
      </c>
      <c r="Z60" s="75">
        <v>517</v>
      </c>
      <c r="AA60" s="124">
        <v>10</v>
      </c>
      <c r="AB60" s="125">
        <f t="shared" si="24"/>
        <v>33</v>
      </c>
      <c r="AC60" s="124">
        <v>7</v>
      </c>
      <c r="AD60" s="124">
        <v>1</v>
      </c>
      <c r="AE60" s="125">
        <f t="shared" si="25"/>
        <v>26</v>
      </c>
      <c r="AF60" s="125">
        <f t="shared" si="26"/>
        <v>7</v>
      </c>
      <c r="AG60" s="126">
        <v>528</v>
      </c>
      <c r="AH60" s="95">
        <f t="shared" si="27"/>
        <v>2.1276595744680851</v>
      </c>
      <c r="AI60" s="85"/>
      <c r="AJ60" s="126">
        <v>523</v>
      </c>
      <c r="AK60" s="96">
        <f t="shared" si="28"/>
        <v>0.99053030303030298</v>
      </c>
      <c r="AL60" s="75">
        <v>521</v>
      </c>
      <c r="AM60" s="127">
        <v>11</v>
      </c>
      <c r="AN60" s="128">
        <f t="shared" si="29"/>
        <v>44</v>
      </c>
      <c r="AO60" s="127">
        <v>11</v>
      </c>
      <c r="AP60" s="87">
        <v>6</v>
      </c>
      <c r="AQ60" s="128">
        <f t="shared" si="30"/>
        <v>37</v>
      </c>
      <c r="AR60" s="128">
        <f t="shared" si="31"/>
        <v>13</v>
      </c>
      <c r="AS60" s="129">
        <v>529</v>
      </c>
      <c r="AT60" s="115">
        <f t="shared" si="32"/>
        <v>1.5355086372360844</v>
      </c>
      <c r="AU60" s="81"/>
      <c r="AV60" s="129">
        <v>523</v>
      </c>
      <c r="AW60" s="114">
        <f t="shared" si="33"/>
        <v>0.98865784499054821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75">
        <v>22751</v>
      </c>
      <c r="F61" s="98">
        <v>752</v>
      </c>
      <c r="G61" s="98">
        <v>532</v>
      </c>
      <c r="H61" s="98">
        <v>430</v>
      </c>
      <c r="I61" s="98">
        <v>23395</v>
      </c>
      <c r="J61" s="100">
        <f t="shared" si="17"/>
        <v>2.8306448068216783</v>
      </c>
      <c r="K61" s="77">
        <v>40</v>
      </c>
      <c r="L61" s="99">
        <v>23109</v>
      </c>
      <c r="M61" s="102">
        <f t="shared" si="18"/>
        <v>0.98777516563368239</v>
      </c>
      <c r="N61" s="75">
        <v>22850</v>
      </c>
      <c r="O61" s="120">
        <v>683</v>
      </c>
      <c r="P61" s="121">
        <f t="shared" si="19"/>
        <v>1435</v>
      </c>
      <c r="Q61" s="120">
        <v>536</v>
      </c>
      <c r="R61" s="120">
        <v>431</v>
      </c>
      <c r="S61" s="121">
        <f t="shared" si="20"/>
        <v>1068</v>
      </c>
      <c r="T61" s="121">
        <f t="shared" si="21"/>
        <v>861</v>
      </c>
      <c r="U61" s="122">
        <v>23547</v>
      </c>
      <c r="V61" s="108">
        <f t="shared" si="22"/>
        <v>3.0503282275711157</v>
      </c>
      <c r="W61" s="122">
        <v>46</v>
      </c>
      <c r="X61" s="122">
        <v>23289</v>
      </c>
      <c r="Y61" s="79">
        <f t="shared" si="23"/>
        <v>0.98904319021531406</v>
      </c>
      <c r="Z61" s="75">
        <v>23144</v>
      </c>
      <c r="AA61" s="124">
        <v>671</v>
      </c>
      <c r="AB61" s="125">
        <f t="shared" si="24"/>
        <v>2106</v>
      </c>
      <c r="AC61" s="124">
        <v>396</v>
      </c>
      <c r="AD61" s="124">
        <v>302</v>
      </c>
      <c r="AE61" s="125">
        <f t="shared" si="25"/>
        <v>1464</v>
      </c>
      <c r="AF61" s="125">
        <f t="shared" si="26"/>
        <v>1163</v>
      </c>
      <c r="AG61" s="126">
        <v>23810</v>
      </c>
      <c r="AH61" s="95">
        <f t="shared" si="27"/>
        <v>2.8776356723124783</v>
      </c>
      <c r="AI61" s="85">
        <v>48</v>
      </c>
      <c r="AJ61" s="126">
        <v>67</v>
      </c>
      <c r="AK61" s="96">
        <f t="shared" si="28"/>
        <v>2.8139437211255774E-3</v>
      </c>
      <c r="AL61" s="75">
        <v>23180</v>
      </c>
      <c r="AM61" s="127">
        <v>707</v>
      </c>
      <c r="AN61" s="128">
        <f t="shared" si="29"/>
        <v>2813</v>
      </c>
      <c r="AO61" s="127">
        <v>530</v>
      </c>
      <c r="AP61" s="87">
        <v>427</v>
      </c>
      <c r="AQ61" s="128">
        <f t="shared" si="30"/>
        <v>1994</v>
      </c>
      <c r="AR61" s="128">
        <f t="shared" si="31"/>
        <v>1590</v>
      </c>
      <c r="AS61" s="129">
        <v>23989</v>
      </c>
      <c r="AT61" s="115">
        <f t="shared" si="32"/>
        <v>3.4900776531492665</v>
      </c>
      <c r="AU61" s="129">
        <v>50</v>
      </c>
      <c r="AV61" s="129">
        <v>23640</v>
      </c>
      <c r="AW61" s="114">
        <f t="shared" si="33"/>
        <v>0.98545166534661721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75">
        <v>1741</v>
      </c>
      <c r="F62" s="98">
        <v>46</v>
      </c>
      <c r="G62" s="98">
        <v>42</v>
      </c>
      <c r="H62" s="98">
        <v>36</v>
      </c>
      <c r="I62" s="98">
        <v>1822</v>
      </c>
      <c r="J62" s="100">
        <f t="shared" si="17"/>
        <v>4.6524985640436531</v>
      </c>
      <c r="K62" s="77"/>
      <c r="L62" s="99">
        <v>1797</v>
      </c>
      <c r="M62" s="102">
        <f t="shared" si="18"/>
        <v>0.98627881448957189</v>
      </c>
      <c r="N62" s="75">
        <v>1741</v>
      </c>
      <c r="O62" s="120">
        <v>48</v>
      </c>
      <c r="P62" s="121">
        <f t="shared" si="19"/>
        <v>94</v>
      </c>
      <c r="Q62" s="120">
        <v>30</v>
      </c>
      <c r="R62" s="120">
        <v>24</v>
      </c>
      <c r="S62" s="121">
        <f t="shared" si="20"/>
        <v>72</v>
      </c>
      <c r="T62" s="121">
        <f t="shared" si="21"/>
        <v>60</v>
      </c>
      <c r="U62" s="122">
        <v>1856</v>
      </c>
      <c r="V62" s="108">
        <f t="shared" si="22"/>
        <v>6.6053991958644458</v>
      </c>
      <c r="W62" s="122"/>
      <c r="X62" s="122">
        <v>1833</v>
      </c>
      <c r="Y62" s="79">
        <f t="shared" si="23"/>
        <v>0.98760775862068961</v>
      </c>
      <c r="Z62" s="75">
        <v>1784</v>
      </c>
      <c r="AA62" s="124">
        <v>54</v>
      </c>
      <c r="AB62" s="125">
        <f t="shared" si="24"/>
        <v>148</v>
      </c>
      <c r="AC62" s="124">
        <v>33</v>
      </c>
      <c r="AD62" s="124">
        <v>22</v>
      </c>
      <c r="AE62" s="125">
        <f t="shared" si="25"/>
        <v>105</v>
      </c>
      <c r="AF62" s="125">
        <f t="shared" si="26"/>
        <v>82</v>
      </c>
      <c r="AG62" s="126">
        <v>1889</v>
      </c>
      <c r="AH62" s="95">
        <f t="shared" si="27"/>
        <v>5.8856502242152473</v>
      </c>
      <c r="AI62" s="85"/>
      <c r="AJ62" s="126">
        <v>1864</v>
      </c>
      <c r="AK62" s="96">
        <f t="shared" si="28"/>
        <v>0.98676548438327161</v>
      </c>
      <c r="AL62" s="75">
        <v>1805</v>
      </c>
      <c r="AM62" s="127">
        <v>56</v>
      </c>
      <c r="AN62" s="128">
        <f t="shared" si="29"/>
        <v>204</v>
      </c>
      <c r="AO62" s="127">
        <v>21</v>
      </c>
      <c r="AP62" s="87">
        <v>18</v>
      </c>
      <c r="AQ62" s="128">
        <f t="shared" si="30"/>
        <v>126</v>
      </c>
      <c r="AR62" s="128">
        <f t="shared" si="31"/>
        <v>100</v>
      </c>
      <c r="AS62" s="129">
        <v>1933</v>
      </c>
      <c r="AT62" s="115">
        <f t="shared" si="32"/>
        <v>7.0914127423822721</v>
      </c>
      <c r="AU62" s="129"/>
      <c r="AV62" s="129">
        <v>1908</v>
      </c>
      <c r="AW62" s="114">
        <f t="shared" si="33"/>
        <v>0.98706673564407654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75">
        <v>291</v>
      </c>
      <c r="F63" s="98">
        <v>4</v>
      </c>
      <c r="G63" s="98">
        <v>3</v>
      </c>
      <c r="H63" s="98">
        <v>2</v>
      </c>
      <c r="I63" s="98">
        <v>297</v>
      </c>
      <c r="J63" s="100">
        <f t="shared" si="17"/>
        <v>2.0618556701030926</v>
      </c>
      <c r="K63" s="77"/>
      <c r="L63" s="99">
        <v>296</v>
      </c>
      <c r="M63" s="102">
        <f t="shared" si="18"/>
        <v>0.99663299663299665</v>
      </c>
      <c r="N63" s="75">
        <v>296</v>
      </c>
      <c r="O63" s="120">
        <v>5</v>
      </c>
      <c r="P63" s="121">
        <f t="shared" si="19"/>
        <v>9</v>
      </c>
      <c r="Q63" s="120">
        <v>6</v>
      </c>
      <c r="R63" s="120">
        <v>3</v>
      </c>
      <c r="S63" s="121">
        <f t="shared" si="20"/>
        <v>9</v>
      </c>
      <c r="T63" s="121">
        <f t="shared" si="21"/>
        <v>5</v>
      </c>
      <c r="U63" s="122">
        <v>300</v>
      </c>
      <c r="V63" s="108">
        <f t="shared" si="22"/>
        <v>1.3513513513513513</v>
      </c>
      <c r="W63" s="122"/>
      <c r="X63" s="122">
        <v>299</v>
      </c>
      <c r="Y63" s="79">
        <f t="shared" si="23"/>
        <v>0.9966666666666667</v>
      </c>
      <c r="Z63" s="75">
        <v>298</v>
      </c>
      <c r="AA63" s="124">
        <v>7</v>
      </c>
      <c r="AB63" s="125">
        <f t="shared" si="24"/>
        <v>16</v>
      </c>
      <c r="AC63" s="124">
        <v>4</v>
      </c>
      <c r="AD63" s="124">
        <v>2</v>
      </c>
      <c r="AE63" s="125">
        <f t="shared" si="25"/>
        <v>13</v>
      </c>
      <c r="AF63" s="125">
        <f t="shared" si="26"/>
        <v>7</v>
      </c>
      <c r="AG63" s="126">
        <v>310</v>
      </c>
      <c r="AH63" s="95">
        <f t="shared" si="27"/>
        <v>4.0268456375838921</v>
      </c>
      <c r="AI63" s="85"/>
      <c r="AJ63" s="126">
        <v>307</v>
      </c>
      <c r="AK63" s="96">
        <f t="shared" si="28"/>
        <v>0.99032258064516132</v>
      </c>
      <c r="AL63" s="75">
        <v>297</v>
      </c>
      <c r="AM63" s="127">
        <v>11</v>
      </c>
      <c r="AN63" s="128">
        <f t="shared" si="29"/>
        <v>27</v>
      </c>
      <c r="AO63" s="127">
        <v>5</v>
      </c>
      <c r="AP63" s="87">
        <v>4</v>
      </c>
      <c r="AQ63" s="128">
        <f t="shared" si="30"/>
        <v>18</v>
      </c>
      <c r="AR63" s="128">
        <f t="shared" si="31"/>
        <v>11</v>
      </c>
      <c r="AS63" s="129">
        <v>314</v>
      </c>
      <c r="AT63" s="115">
        <f t="shared" si="32"/>
        <v>5.7239057239057241</v>
      </c>
      <c r="AU63" s="129"/>
      <c r="AV63" s="129">
        <v>312</v>
      </c>
      <c r="AW63" s="114">
        <f t="shared" si="33"/>
        <v>0.99363057324840764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75">
        <v>439</v>
      </c>
      <c r="F64" s="98">
        <v>9</v>
      </c>
      <c r="G64" s="98">
        <v>6</v>
      </c>
      <c r="H64" s="98">
        <v>5</v>
      </c>
      <c r="I64" s="98">
        <v>453</v>
      </c>
      <c r="J64" s="100">
        <f t="shared" si="17"/>
        <v>3.1890660592255129</v>
      </c>
      <c r="K64" s="77"/>
      <c r="L64" s="99">
        <v>451</v>
      </c>
      <c r="M64" s="102">
        <f t="shared" si="18"/>
        <v>0.99558498896247238</v>
      </c>
      <c r="N64" s="75">
        <v>429</v>
      </c>
      <c r="O64" s="120">
        <v>8</v>
      </c>
      <c r="P64" s="121">
        <f t="shared" si="19"/>
        <v>17</v>
      </c>
      <c r="Q64" s="120">
        <v>10</v>
      </c>
      <c r="R64" s="120">
        <v>7</v>
      </c>
      <c r="S64" s="121">
        <f t="shared" si="20"/>
        <v>16</v>
      </c>
      <c r="T64" s="121">
        <f t="shared" si="21"/>
        <v>12</v>
      </c>
      <c r="U64" s="122">
        <v>450</v>
      </c>
      <c r="V64" s="108">
        <f t="shared" si="22"/>
        <v>4.895104895104895</v>
      </c>
      <c r="W64" s="122"/>
      <c r="X64" s="122">
        <v>448</v>
      </c>
      <c r="Y64" s="79">
        <f t="shared" si="23"/>
        <v>0.99555555555555553</v>
      </c>
      <c r="Z64" s="75">
        <v>438</v>
      </c>
      <c r="AA64" s="124">
        <v>3</v>
      </c>
      <c r="AB64" s="125">
        <f t="shared" si="24"/>
        <v>20</v>
      </c>
      <c r="AC64" s="124">
        <v>3</v>
      </c>
      <c r="AD64" s="124">
        <v>2</v>
      </c>
      <c r="AE64" s="125">
        <f t="shared" si="25"/>
        <v>19</v>
      </c>
      <c r="AF64" s="125">
        <f t="shared" si="26"/>
        <v>14</v>
      </c>
      <c r="AG64" s="126">
        <v>454</v>
      </c>
      <c r="AH64" s="95">
        <f t="shared" si="27"/>
        <v>3.6529680365296802</v>
      </c>
      <c r="AI64" s="85"/>
      <c r="AJ64" s="126">
        <v>452</v>
      </c>
      <c r="AK64" s="96">
        <f t="shared" si="28"/>
        <v>0.99559471365638763</v>
      </c>
      <c r="AL64" s="75">
        <v>447</v>
      </c>
      <c r="AM64" s="127">
        <v>10</v>
      </c>
      <c r="AN64" s="128">
        <f t="shared" si="29"/>
        <v>30</v>
      </c>
      <c r="AO64" s="127">
        <v>8</v>
      </c>
      <c r="AP64" s="87">
        <v>7</v>
      </c>
      <c r="AQ64" s="128">
        <f t="shared" si="30"/>
        <v>27</v>
      </c>
      <c r="AR64" s="128">
        <f t="shared" si="31"/>
        <v>21</v>
      </c>
      <c r="AS64" s="129">
        <v>458</v>
      </c>
      <c r="AT64" s="115">
        <f t="shared" si="32"/>
        <v>2.4608501118568231</v>
      </c>
      <c r="AU64" s="81"/>
      <c r="AV64" s="129">
        <v>457</v>
      </c>
      <c r="AW64" s="114">
        <f t="shared" si="33"/>
        <v>0.99781659388646293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75">
        <v>468</v>
      </c>
      <c r="F65" s="98">
        <v>14</v>
      </c>
      <c r="G65" s="98">
        <v>7</v>
      </c>
      <c r="H65" s="98"/>
      <c r="I65" s="98">
        <v>493</v>
      </c>
      <c r="J65" s="100">
        <f t="shared" si="17"/>
        <v>5.3418803418803416</v>
      </c>
      <c r="K65" s="77"/>
      <c r="L65" s="99">
        <v>488</v>
      </c>
      <c r="M65" s="102">
        <f t="shared" si="18"/>
        <v>0.98985801217038538</v>
      </c>
      <c r="N65" s="75">
        <v>479</v>
      </c>
      <c r="O65" s="120">
        <v>7</v>
      </c>
      <c r="P65" s="121">
        <f t="shared" si="19"/>
        <v>21</v>
      </c>
      <c r="Q65" s="120">
        <v>2</v>
      </c>
      <c r="R65" s="120">
        <v>1</v>
      </c>
      <c r="S65" s="121">
        <f t="shared" si="20"/>
        <v>9</v>
      </c>
      <c r="T65" s="121">
        <f t="shared" si="21"/>
        <v>1</v>
      </c>
      <c r="U65" s="122">
        <v>498</v>
      </c>
      <c r="V65" s="108">
        <f t="shared" si="22"/>
        <v>3.9665970772442591</v>
      </c>
      <c r="W65" s="122"/>
      <c r="X65" s="122">
        <v>493</v>
      </c>
      <c r="Y65" s="79">
        <f t="shared" si="23"/>
        <v>0.98995983935742971</v>
      </c>
      <c r="Z65" s="75">
        <v>484</v>
      </c>
      <c r="AA65" s="124">
        <v>6</v>
      </c>
      <c r="AB65" s="125">
        <f t="shared" si="24"/>
        <v>27</v>
      </c>
      <c r="AC65" s="124">
        <v>6</v>
      </c>
      <c r="AD65" s="124">
        <v>1</v>
      </c>
      <c r="AE65" s="125">
        <f t="shared" si="25"/>
        <v>15</v>
      </c>
      <c r="AF65" s="125">
        <f t="shared" si="26"/>
        <v>2</v>
      </c>
      <c r="AG65" s="126">
        <v>498</v>
      </c>
      <c r="AH65" s="95">
        <f t="shared" si="27"/>
        <v>2.8925619834710745</v>
      </c>
      <c r="AI65" s="85"/>
      <c r="AJ65" s="126">
        <v>493</v>
      </c>
      <c r="AK65" s="96">
        <f t="shared" si="28"/>
        <v>0.98995983935742971</v>
      </c>
      <c r="AL65" s="75">
        <v>485</v>
      </c>
      <c r="AM65" s="127">
        <v>7</v>
      </c>
      <c r="AN65" s="128">
        <f t="shared" si="29"/>
        <v>34</v>
      </c>
      <c r="AO65" s="127">
        <v>6</v>
      </c>
      <c r="AP65" s="87"/>
      <c r="AQ65" s="128">
        <f t="shared" si="30"/>
        <v>21</v>
      </c>
      <c r="AR65" s="128">
        <f t="shared" si="31"/>
        <v>2</v>
      </c>
      <c r="AS65" s="129">
        <v>500</v>
      </c>
      <c r="AT65" s="115">
        <f t="shared" si="32"/>
        <v>3.0927835051546393</v>
      </c>
      <c r="AU65" s="81"/>
      <c r="AV65" s="129">
        <v>492</v>
      </c>
      <c r="AW65" s="114">
        <f t="shared" si="33"/>
        <v>0.98399999999999999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91">
        <v>309</v>
      </c>
      <c r="F66" s="98">
        <v>5</v>
      </c>
      <c r="G66" s="98">
        <v>10</v>
      </c>
      <c r="H66" s="98">
        <v>6</v>
      </c>
      <c r="I66" s="98">
        <v>315</v>
      </c>
      <c r="J66" s="100">
        <f t="shared" si="17"/>
        <v>1.9417475728155338</v>
      </c>
      <c r="K66" s="101"/>
      <c r="L66" s="99">
        <v>303</v>
      </c>
      <c r="M66" s="102">
        <f t="shared" si="18"/>
        <v>0.96190476190476193</v>
      </c>
      <c r="N66" s="91">
        <v>319</v>
      </c>
      <c r="O66" s="120">
        <v>7</v>
      </c>
      <c r="P66" s="121">
        <f t="shared" si="19"/>
        <v>12</v>
      </c>
      <c r="Q66" s="120">
        <v>6</v>
      </c>
      <c r="R66" s="120">
        <v>4</v>
      </c>
      <c r="S66" s="121">
        <f t="shared" si="20"/>
        <v>16</v>
      </c>
      <c r="T66" s="121">
        <f t="shared" si="21"/>
        <v>10</v>
      </c>
      <c r="U66" s="122">
        <v>316</v>
      </c>
      <c r="V66" s="108">
        <f t="shared" si="22"/>
        <v>-0.94043887147335425</v>
      </c>
      <c r="W66" s="122"/>
      <c r="X66" s="122">
        <v>306</v>
      </c>
      <c r="Y66" s="109">
        <f t="shared" si="23"/>
        <v>0.96835443037974689</v>
      </c>
      <c r="Z66" s="91">
        <v>318</v>
      </c>
      <c r="AA66" s="124">
        <v>6</v>
      </c>
      <c r="AB66" s="125">
        <f t="shared" si="24"/>
        <v>18</v>
      </c>
      <c r="AC66" s="124">
        <v>4</v>
      </c>
      <c r="AD66" s="124">
        <v>3</v>
      </c>
      <c r="AE66" s="125">
        <f t="shared" si="25"/>
        <v>20</v>
      </c>
      <c r="AF66" s="125">
        <f t="shared" si="26"/>
        <v>13</v>
      </c>
      <c r="AG66" s="126">
        <v>318</v>
      </c>
      <c r="AH66" s="95">
        <f t="shared" si="27"/>
        <v>0</v>
      </c>
      <c r="AI66" s="126"/>
      <c r="AJ66" s="126">
        <v>308</v>
      </c>
      <c r="AK66" s="96">
        <f t="shared" si="28"/>
        <v>0.96855345911949686</v>
      </c>
      <c r="AL66" s="91">
        <v>319</v>
      </c>
      <c r="AM66" s="127">
        <v>2</v>
      </c>
      <c r="AN66" s="128">
        <f t="shared" si="29"/>
        <v>20</v>
      </c>
      <c r="AO66" s="127">
        <v>2</v>
      </c>
      <c r="AP66" s="127">
        <v>1</v>
      </c>
      <c r="AQ66" s="128">
        <f t="shared" si="30"/>
        <v>22</v>
      </c>
      <c r="AR66" s="128">
        <f t="shared" si="31"/>
        <v>14</v>
      </c>
      <c r="AS66" s="129">
        <v>319</v>
      </c>
      <c r="AT66" s="115">
        <f t="shared" si="32"/>
        <v>0</v>
      </c>
      <c r="AU66" s="113"/>
      <c r="AV66" s="129">
        <v>308</v>
      </c>
      <c r="AW66" s="114">
        <f t="shared" si="33"/>
        <v>0.96551724137931039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75">
        <v>200</v>
      </c>
      <c r="F67" s="98">
        <v>3</v>
      </c>
      <c r="G67" s="98">
        <v>5</v>
      </c>
      <c r="H67" s="98">
        <v>3</v>
      </c>
      <c r="I67" s="98">
        <v>196</v>
      </c>
      <c r="J67" s="100">
        <f t="shared" si="17"/>
        <v>-2</v>
      </c>
      <c r="K67" s="77"/>
      <c r="L67" s="99">
        <v>192</v>
      </c>
      <c r="M67" s="102">
        <f t="shared" si="18"/>
        <v>0.97959183673469385</v>
      </c>
      <c r="N67" s="75">
        <v>196</v>
      </c>
      <c r="O67" s="120">
        <v>4</v>
      </c>
      <c r="P67" s="121">
        <f t="shared" si="19"/>
        <v>7</v>
      </c>
      <c r="Q67" s="120">
        <v>1</v>
      </c>
      <c r="R67" s="120"/>
      <c r="S67" s="121">
        <f t="shared" si="20"/>
        <v>6</v>
      </c>
      <c r="T67" s="121">
        <f t="shared" si="21"/>
        <v>3</v>
      </c>
      <c r="U67" s="122">
        <v>199</v>
      </c>
      <c r="V67" s="108">
        <f t="shared" si="22"/>
        <v>1.5306122448979591</v>
      </c>
      <c r="W67" s="122"/>
      <c r="X67" s="122">
        <v>196</v>
      </c>
      <c r="Y67" s="79">
        <f t="shared" si="23"/>
        <v>0.98492462311557794</v>
      </c>
      <c r="Z67" s="75">
        <v>197</v>
      </c>
      <c r="AA67" s="124">
        <v>4</v>
      </c>
      <c r="AB67" s="125">
        <f t="shared" si="24"/>
        <v>11</v>
      </c>
      <c r="AC67" s="124">
        <v>4</v>
      </c>
      <c r="AD67" s="124">
        <v>4</v>
      </c>
      <c r="AE67" s="125">
        <f t="shared" si="25"/>
        <v>10</v>
      </c>
      <c r="AF67" s="125">
        <f t="shared" si="26"/>
        <v>7</v>
      </c>
      <c r="AG67" s="126">
        <v>200</v>
      </c>
      <c r="AH67" s="95">
        <f t="shared" si="27"/>
        <v>1.5228426395939088</v>
      </c>
      <c r="AI67" s="85"/>
      <c r="AJ67" s="126">
        <v>197</v>
      </c>
      <c r="AK67" s="96">
        <f t="shared" si="28"/>
        <v>0.98499999999999999</v>
      </c>
      <c r="AL67" s="75">
        <v>197</v>
      </c>
      <c r="AM67" s="127">
        <v>3</v>
      </c>
      <c r="AN67" s="128">
        <f t="shared" si="29"/>
        <v>14</v>
      </c>
      <c r="AO67" s="87">
        <v>3</v>
      </c>
      <c r="AP67" s="87"/>
      <c r="AQ67" s="128">
        <f t="shared" si="30"/>
        <v>13</v>
      </c>
      <c r="AR67" s="128">
        <f t="shared" si="31"/>
        <v>7</v>
      </c>
      <c r="AS67" s="129">
        <v>200</v>
      </c>
      <c r="AT67" s="115">
        <f t="shared" si="32"/>
        <v>1.5228426395939088</v>
      </c>
      <c r="AU67" s="112"/>
      <c r="AV67" s="129">
        <v>196</v>
      </c>
      <c r="AW67" s="114">
        <f t="shared" si="33"/>
        <v>0.98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92">
        <v>190</v>
      </c>
      <c r="F68" s="98">
        <v>7</v>
      </c>
      <c r="G68" s="103">
        <v>4</v>
      </c>
      <c r="H68" s="103">
        <v>2</v>
      </c>
      <c r="I68" s="103">
        <v>205</v>
      </c>
      <c r="J68" s="27">
        <f t="shared" si="17"/>
        <v>7.8947368421052628</v>
      </c>
      <c r="K68" s="104"/>
      <c r="L68" s="103">
        <v>199</v>
      </c>
      <c r="M68" s="105">
        <f t="shared" si="18"/>
        <v>0.97073170731707314</v>
      </c>
      <c r="N68" s="92">
        <v>185</v>
      </c>
      <c r="O68" s="145">
        <v>3</v>
      </c>
      <c r="P68" s="121">
        <f t="shared" si="19"/>
        <v>10</v>
      </c>
      <c r="Q68" s="145">
        <v>5</v>
      </c>
      <c r="R68" s="145">
        <v>4</v>
      </c>
      <c r="S68" s="146">
        <f t="shared" si="20"/>
        <v>9</v>
      </c>
      <c r="T68" s="146">
        <f t="shared" si="21"/>
        <v>6</v>
      </c>
      <c r="U68" s="146">
        <v>202</v>
      </c>
      <c r="V68" s="147">
        <f t="shared" si="22"/>
        <v>9.1891891891891895</v>
      </c>
      <c r="W68" s="146"/>
      <c r="X68" s="146">
        <v>198</v>
      </c>
      <c r="Y68" s="148">
        <f t="shared" si="23"/>
        <v>0.98019801980198018</v>
      </c>
      <c r="Z68" s="92">
        <v>195</v>
      </c>
      <c r="AA68" s="151">
        <v>3</v>
      </c>
      <c r="AB68" s="125">
        <f t="shared" si="24"/>
        <v>13</v>
      </c>
      <c r="AC68" s="151">
        <v>3</v>
      </c>
      <c r="AD68" s="151">
        <v>2</v>
      </c>
      <c r="AE68" s="150">
        <f t="shared" si="25"/>
        <v>12</v>
      </c>
      <c r="AF68" s="150">
        <f t="shared" si="26"/>
        <v>8</v>
      </c>
      <c r="AG68" s="150">
        <v>203</v>
      </c>
      <c r="AH68" s="152">
        <f t="shared" si="27"/>
        <v>4.1025641025641022</v>
      </c>
      <c r="AI68" s="150"/>
      <c r="AJ68" s="150">
        <v>198</v>
      </c>
      <c r="AK68" s="154">
        <f t="shared" si="28"/>
        <v>0.97536945812807885</v>
      </c>
      <c r="AL68" s="92">
        <v>197</v>
      </c>
      <c r="AM68" s="160">
        <v>10</v>
      </c>
      <c r="AN68" s="128">
        <f t="shared" si="29"/>
        <v>23</v>
      </c>
      <c r="AO68" s="160">
        <v>2</v>
      </c>
      <c r="AP68" s="160">
        <v>2</v>
      </c>
      <c r="AQ68" s="156">
        <f t="shared" si="30"/>
        <v>14</v>
      </c>
      <c r="AR68" s="156">
        <f t="shared" si="31"/>
        <v>10</v>
      </c>
      <c r="AS68" s="156">
        <v>208</v>
      </c>
      <c r="AT68" s="157">
        <f t="shared" si="32"/>
        <v>5.5837563451776653</v>
      </c>
      <c r="AU68" s="158"/>
      <c r="AV68" s="156">
        <v>205</v>
      </c>
      <c r="AW68" s="159">
        <f t="shared" si="33"/>
        <v>0.98557692307692313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63426</v>
      </c>
      <c r="F69" s="12">
        <f>SUBTOTAL(9,F9:F68)</f>
        <v>1783</v>
      </c>
      <c r="G69" s="12">
        <f>SUBTOTAL(9,G9:G68)</f>
        <v>1371</v>
      </c>
      <c r="H69" s="12">
        <f>SUBTOTAL(9,H9:H68)</f>
        <v>870</v>
      </c>
      <c r="I69" s="12">
        <f>SUBTOTAL(9,I9:I68)</f>
        <v>65083</v>
      </c>
      <c r="J69" s="13">
        <f t="shared" si="17"/>
        <v>2.6124932992778986</v>
      </c>
      <c r="K69" s="12">
        <f>SUBTOTAL(9,K9:K68)</f>
        <v>64</v>
      </c>
      <c r="L69" s="12">
        <f>SUBTOTAL(9,L9:L68)</f>
        <v>64340</v>
      </c>
      <c r="M69" s="18">
        <f t="shared" si="18"/>
        <v>0.98858380836777648</v>
      </c>
      <c r="N69" s="90">
        <f t="shared" ref="N69:U69" si="34">SUBTOTAL(9,N9:N68)</f>
        <v>63709</v>
      </c>
      <c r="O69" s="90">
        <f t="shared" si="34"/>
        <v>1652</v>
      </c>
      <c r="P69" s="90">
        <f t="shared" si="34"/>
        <v>3435</v>
      </c>
      <c r="Q69" s="90">
        <f t="shared" si="34"/>
        <v>1363</v>
      </c>
      <c r="R69" s="90">
        <f t="shared" si="34"/>
        <v>948</v>
      </c>
      <c r="S69" s="90">
        <f t="shared" si="34"/>
        <v>2734</v>
      </c>
      <c r="T69" s="90">
        <f t="shared" si="34"/>
        <v>1818</v>
      </c>
      <c r="U69" s="90">
        <f t="shared" si="34"/>
        <v>65372</v>
      </c>
      <c r="V69" s="143">
        <f t="shared" si="22"/>
        <v>2.6103062361675744</v>
      </c>
      <c r="W69" s="90">
        <f>SUBTOTAL(9,W9:W68)</f>
        <v>68</v>
      </c>
      <c r="X69" s="90">
        <f>SUBTOTAL(9,X9:X68)</f>
        <v>64715</v>
      </c>
      <c r="Y69" s="144">
        <f t="shared" si="23"/>
        <v>0.98994982561341249</v>
      </c>
      <c r="Z69" s="90">
        <f t="shared" ref="Z69:AG69" si="35">SUBTOTAL(9,Z9:Z68)</f>
        <v>64469</v>
      </c>
      <c r="AA69" s="90">
        <f t="shared" si="35"/>
        <v>1618</v>
      </c>
      <c r="AB69" s="90">
        <f t="shared" si="35"/>
        <v>5053</v>
      </c>
      <c r="AC69" s="90">
        <f t="shared" si="35"/>
        <v>1029</v>
      </c>
      <c r="AD69" s="90">
        <f t="shared" si="35"/>
        <v>695</v>
      </c>
      <c r="AE69" s="90">
        <f t="shared" si="35"/>
        <v>3763</v>
      </c>
      <c r="AF69" s="90">
        <f t="shared" si="35"/>
        <v>2513</v>
      </c>
      <c r="AG69" s="90">
        <f t="shared" si="35"/>
        <v>65961</v>
      </c>
      <c r="AH69" s="143">
        <f t="shared" si="27"/>
        <v>2.3142905892754655</v>
      </c>
      <c r="AI69" s="90">
        <f>SUBTOTAL(9,AI9:AI68)</f>
        <v>70</v>
      </c>
      <c r="AJ69" s="90">
        <f>SUBTOTAL(9,AJ9:AJ68)</f>
        <v>65343</v>
      </c>
      <c r="AK69" s="144">
        <f t="shared" si="28"/>
        <v>0.9906308273070451</v>
      </c>
      <c r="AL69" s="90">
        <f t="shared" ref="AL69:AS69" si="36">SUBTOTAL(9,AL9:AL68)</f>
        <v>64671</v>
      </c>
      <c r="AM69" s="90">
        <f t="shared" si="36"/>
        <v>1684</v>
      </c>
      <c r="AN69" s="90">
        <f t="shared" si="36"/>
        <v>6737</v>
      </c>
      <c r="AO69" s="90">
        <f t="shared" si="36"/>
        <v>1222</v>
      </c>
      <c r="AP69" s="90">
        <f t="shared" si="36"/>
        <v>890</v>
      </c>
      <c r="AQ69" s="90">
        <f t="shared" si="36"/>
        <v>4985</v>
      </c>
      <c r="AR69" s="90">
        <f t="shared" si="36"/>
        <v>3403</v>
      </c>
      <c r="AS69" s="90">
        <f t="shared" si="36"/>
        <v>66423</v>
      </c>
      <c r="AT69" s="143">
        <f t="shared" si="32"/>
        <v>2.7090968131001532</v>
      </c>
      <c r="AU69" s="90">
        <f>SUBTOTAL(9,AU9:AU68)</f>
        <v>74</v>
      </c>
      <c r="AV69" s="90">
        <f>SUBTOTAL(9,AV9:AV68)</f>
        <v>65572</v>
      </c>
      <c r="AW69" s="144">
        <f t="shared" si="33"/>
        <v>0.98718817277147974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80</v>
      </c>
    </row>
    <row r="74" spans="1:49" x14ac:dyDescent="0.3">
      <c r="B74" s="11" t="s">
        <v>81</v>
      </c>
    </row>
    <row r="105" spans="51:51" x14ac:dyDescent="0.3">
      <c r="AY105" s="2">
        <f>SUM(AY9:AY104)</f>
        <v>0</v>
      </c>
    </row>
    <row r="116" spans="51:51" x14ac:dyDescent="0.3">
      <c r="AY116" s="2">
        <f>SUM(AY9:AY115)</f>
        <v>0</v>
      </c>
    </row>
  </sheetData>
  <sortState ref="A9:AW69">
    <sortCondition ref="A9:A69"/>
  </sortState>
  <mergeCells count="42">
    <mergeCell ref="V6:V8"/>
    <mergeCell ref="AB6:AB8"/>
    <mergeCell ref="AC6:AD7"/>
    <mergeCell ref="O6:O8"/>
    <mergeCell ref="P6:P8"/>
    <mergeCell ref="Q6:R7"/>
    <mergeCell ref="S6:T7"/>
    <mergeCell ref="U6:U8"/>
    <mergeCell ref="J6:J8"/>
    <mergeCell ref="K6:K8"/>
    <mergeCell ref="L6:L8"/>
    <mergeCell ref="M6:M8"/>
    <mergeCell ref="N6:N8"/>
    <mergeCell ref="AN6:AN8"/>
    <mergeCell ref="AO6:AP7"/>
    <mergeCell ref="AI6:AI8"/>
    <mergeCell ref="AJ6:AJ8"/>
    <mergeCell ref="W6:W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2:E2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4"/>
  <sheetViews>
    <sheetView zoomScaleNormal="100" workbookViewId="0">
      <pane xSplit="4" ySplit="8" topLeftCell="AG63" activePane="bottomRight" state="frozen"/>
      <selection pane="topRight" activeCell="E1" sqref="E1"/>
      <selection pane="bottomLeft" activeCell="A6" sqref="A6"/>
      <selection pane="bottomRight" activeCell="B10" sqref="B10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66" customFormat="1" ht="21.75" customHeight="1" x14ac:dyDescent="0.3">
      <c r="A1" s="163" t="s">
        <v>87</v>
      </c>
      <c r="B1" s="163"/>
      <c r="C1" s="164"/>
      <c r="D1" s="164"/>
      <c r="E1" s="165"/>
    </row>
    <row r="2" spans="1:49" s="166" customFormat="1" ht="15.75" customHeight="1" x14ac:dyDescent="0.3">
      <c r="A2" s="170" t="s">
        <v>126</v>
      </c>
      <c r="B2" s="170"/>
      <c r="C2" s="170"/>
      <c r="D2" s="170"/>
      <c r="E2" s="170"/>
    </row>
    <row r="4" spans="1:49" ht="18" x14ac:dyDescent="0.35">
      <c r="E4" s="167" t="s">
        <v>88</v>
      </c>
      <c r="F4" s="167"/>
      <c r="G4" s="167"/>
      <c r="H4" s="167"/>
      <c r="I4" s="167"/>
    </row>
    <row r="5" spans="1:49" ht="17.25" thickBot="1" x14ac:dyDescent="0.35">
      <c r="D5" s="176" t="s">
        <v>77</v>
      </c>
      <c r="E5" s="176"/>
      <c r="F5" s="176"/>
      <c r="G5" s="176"/>
      <c r="H5" s="176"/>
      <c r="I5" s="176"/>
    </row>
    <row r="6" spans="1:49" ht="15" customHeight="1" x14ac:dyDescent="0.3">
      <c r="A6" s="171" t="s">
        <v>1</v>
      </c>
      <c r="B6" s="172"/>
      <c r="C6" s="171" t="s">
        <v>0</v>
      </c>
      <c r="D6" s="172"/>
      <c r="E6" s="183" t="s">
        <v>83</v>
      </c>
      <c r="F6" s="183" t="s">
        <v>89</v>
      </c>
      <c r="G6" s="171" t="s">
        <v>90</v>
      </c>
      <c r="H6" s="177"/>
      <c r="I6" s="183" t="s">
        <v>91</v>
      </c>
      <c r="J6" s="183" t="s">
        <v>75</v>
      </c>
      <c r="K6" s="180" t="s">
        <v>93</v>
      </c>
      <c r="L6" s="183" t="s">
        <v>94</v>
      </c>
      <c r="M6" s="183" t="s">
        <v>95</v>
      </c>
      <c r="N6" s="183" t="s">
        <v>84</v>
      </c>
      <c r="O6" s="183" t="s">
        <v>96</v>
      </c>
      <c r="P6" s="183" t="s">
        <v>97</v>
      </c>
      <c r="Q6" s="171" t="s">
        <v>98</v>
      </c>
      <c r="R6" s="177"/>
      <c r="S6" s="171" t="s">
        <v>99</v>
      </c>
      <c r="T6" s="177"/>
      <c r="U6" s="183" t="s">
        <v>100</v>
      </c>
      <c r="V6" s="183" t="s">
        <v>75</v>
      </c>
      <c r="W6" s="180" t="s">
        <v>102</v>
      </c>
      <c r="X6" s="183" t="s">
        <v>103</v>
      </c>
      <c r="Y6" s="183" t="s">
        <v>104</v>
      </c>
      <c r="Z6" s="183" t="s">
        <v>85</v>
      </c>
      <c r="AA6" s="183" t="s">
        <v>105</v>
      </c>
      <c r="AB6" s="183" t="s">
        <v>106</v>
      </c>
      <c r="AC6" s="171" t="s">
        <v>107</v>
      </c>
      <c r="AD6" s="177"/>
      <c r="AE6" s="171" t="s">
        <v>108</v>
      </c>
      <c r="AF6" s="177"/>
      <c r="AG6" s="183" t="s">
        <v>109</v>
      </c>
      <c r="AH6" s="183" t="s">
        <v>75</v>
      </c>
      <c r="AI6" s="180" t="s">
        <v>111</v>
      </c>
      <c r="AJ6" s="183" t="s">
        <v>125</v>
      </c>
      <c r="AK6" s="183" t="s">
        <v>112</v>
      </c>
      <c r="AL6" s="183" t="s">
        <v>86</v>
      </c>
      <c r="AM6" s="183" t="s">
        <v>113</v>
      </c>
      <c r="AN6" s="183" t="s">
        <v>114</v>
      </c>
      <c r="AO6" s="171" t="s">
        <v>115</v>
      </c>
      <c r="AP6" s="177"/>
      <c r="AQ6" s="171" t="s">
        <v>116</v>
      </c>
      <c r="AR6" s="177"/>
      <c r="AS6" s="183" t="s">
        <v>117</v>
      </c>
      <c r="AT6" s="183" t="s">
        <v>75</v>
      </c>
      <c r="AU6" s="180" t="s">
        <v>119</v>
      </c>
      <c r="AV6" s="183" t="s">
        <v>120</v>
      </c>
      <c r="AW6" s="183" t="s">
        <v>121</v>
      </c>
    </row>
    <row r="7" spans="1:49" ht="36" customHeight="1" thickBot="1" x14ac:dyDescent="0.35">
      <c r="A7" s="173"/>
      <c r="B7" s="174"/>
      <c r="C7" s="173"/>
      <c r="D7" s="175"/>
      <c r="E7" s="186"/>
      <c r="F7" s="184"/>
      <c r="G7" s="178"/>
      <c r="H7" s="179"/>
      <c r="I7" s="184"/>
      <c r="J7" s="184"/>
      <c r="K7" s="181"/>
      <c r="L7" s="184"/>
      <c r="M7" s="184"/>
      <c r="N7" s="186"/>
      <c r="O7" s="184"/>
      <c r="P7" s="184"/>
      <c r="Q7" s="178"/>
      <c r="R7" s="179"/>
      <c r="S7" s="178"/>
      <c r="T7" s="179"/>
      <c r="U7" s="184"/>
      <c r="V7" s="184"/>
      <c r="W7" s="181"/>
      <c r="X7" s="184"/>
      <c r="Y7" s="184"/>
      <c r="Z7" s="186"/>
      <c r="AA7" s="184"/>
      <c r="AB7" s="184"/>
      <c r="AC7" s="178"/>
      <c r="AD7" s="179"/>
      <c r="AE7" s="178"/>
      <c r="AF7" s="179"/>
      <c r="AG7" s="184"/>
      <c r="AH7" s="184"/>
      <c r="AI7" s="181"/>
      <c r="AJ7" s="184"/>
      <c r="AK7" s="184"/>
      <c r="AL7" s="186"/>
      <c r="AM7" s="184"/>
      <c r="AN7" s="184"/>
      <c r="AO7" s="178"/>
      <c r="AP7" s="179"/>
      <c r="AQ7" s="178"/>
      <c r="AR7" s="179"/>
      <c r="AS7" s="184"/>
      <c r="AT7" s="184"/>
      <c r="AU7" s="181"/>
      <c r="AV7" s="184"/>
      <c r="AW7" s="184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87"/>
      <c r="F8" s="185"/>
      <c r="G8" s="93" t="s">
        <v>78</v>
      </c>
      <c r="H8" s="93" t="s">
        <v>79</v>
      </c>
      <c r="I8" s="185"/>
      <c r="J8" s="185"/>
      <c r="K8" s="182"/>
      <c r="L8" s="185"/>
      <c r="M8" s="185"/>
      <c r="N8" s="187"/>
      <c r="O8" s="185"/>
      <c r="P8" s="185"/>
      <c r="Q8" s="93" t="s">
        <v>78</v>
      </c>
      <c r="R8" s="93" t="s">
        <v>79</v>
      </c>
      <c r="S8" s="93" t="s">
        <v>78</v>
      </c>
      <c r="T8" s="93" t="s">
        <v>79</v>
      </c>
      <c r="U8" s="185"/>
      <c r="V8" s="185"/>
      <c r="W8" s="182"/>
      <c r="X8" s="185"/>
      <c r="Y8" s="185"/>
      <c r="Z8" s="187"/>
      <c r="AA8" s="185"/>
      <c r="AB8" s="185"/>
      <c r="AC8" s="93" t="s">
        <v>78</v>
      </c>
      <c r="AD8" s="93" t="s">
        <v>79</v>
      </c>
      <c r="AE8" s="93" t="s">
        <v>78</v>
      </c>
      <c r="AF8" s="93" t="s">
        <v>79</v>
      </c>
      <c r="AG8" s="185"/>
      <c r="AH8" s="185"/>
      <c r="AI8" s="182"/>
      <c r="AJ8" s="185"/>
      <c r="AK8" s="185"/>
      <c r="AL8" s="187"/>
      <c r="AM8" s="185"/>
      <c r="AN8" s="185"/>
      <c r="AO8" s="93" t="s">
        <v>78</v>
      </c>
      <c r="AP8" s="93" t="s">
        <v>79</v>
      </c>
      <c r="AQ8" s="93" t="s">
        <v>78</v>
      </c>
      <c r="AR8" s="93" t="s">
        <v>79</v>
      </c>
      <c r="AS8" s="185"/>
      <c r="AT8" s="185"/>
      <c r="AU8" s="182"/>
      <c r="AV8" s="185"/>
      <c r="AW8" s="185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90">
        <v>1</v>
      </c>
      <c r="F9" s="99"/>
      <c r="G9" s="99"/>
      <c r="H9" s="99"/>
      <c r="I9" s="99">
        <v>2</v>
      </c>
      <c r="J9" s="100">
        <f t="shared" ref="J9:J40" si="0">(I9-E9)/E9*100</f>
        <v>100</v>
      </c>
      <c r="K9" s="101"/>
      <c r="L9" s="99">
        <v>2</v>
      </c>
      <c r="M9" s="140">
        <f t="shared" ref="M9:M40" si="1">L9/I9</f>
        <v>1</v>
      </c>
      <c r="N9" s="90">
        <v>1</v>
      </c>
      <c r="O9" s="119"/>
      <c r="P9" s="121">
        <f t="shared" ref="P9:P40" si="2">O9+F9</f>
        <v>0</v>
      </c>
      <c r="Q9" s="119"/>
      <c r="R9" s="119"/>
      <c r="S9" s="121">
        <f t="shared" ref="S9:S40" si="3">Q9+G9</f>
        <v>0</v>
      </c>
      <c r="T9" s="121">
        <f t="shared" ref="T9:T40" si="4">R9+H9</f>
        <v>0</v>
      </c>
      <c r="U9" s="121">
        <v>2</v>
      </c>
      <c r="V9" s="106">
        <f t="shared" ref="V9:V40" si="5">(U9-N9)/N9*100</f>
        <v>100</v>
      </c>
      <c r="W9" s="121"/>
      <c r="X9" s="121">
        <v>2</v>
      </c>
      <c r="Y9" s="107">
        <f t="shared" ref="Y9:Y40" si="6">X9/U9</f>
        <v>1</v>
      </c>
      <c r="Z9" s="90">
        <v>1</v>
      </c>
      <c r="AA9" s="97">
        <v>1</v>
      </c>
      <c r="AB9" s="125">
        <f t="shared" ref="AB9:AB40" si="7">AA9+P9</f>
        <v>1</v>
      </c>
      <c r="AC9" s="123"/>
      <c r="AD9" s="97"/>
      <c r="AE9" s="125">
        <f t="shared" ref="AE9:AE40" si="8">AC9+S9</f>
        <v>0</v>
      </c>
      <c r="AF9" s="125">
        <f t="shared" ref="AF9:AF40" si="9">AD9+T9</f>
        <v>0</v>
      </c>
      <c r="AG9" s="125">
        <v>3</v>
      </c>
      <c r="AH9" s="95">
        <f t="shared" ref="AH9:AH40" si="10">(AG9-Z9)/Z9*100</f>
        <v>200</v>
      </c>
      <c r="AI9" s="110"/>
      <c r="AJ9" s="125">
        <v>3</v>
      </c>
      <c r="AK9" s="96">
        <f t="shared" ref="AK9:AK40" si="11">AJ9/AG9</f>
        <v>1</v>
      </c>
      <c r="AL9" s="90">
        <v>2</v>
      </c>
      <c r="AM9" s="127">
        <v>1</v>
      </c>
      <c r="AN9" s="128">
        <f t="shared" ref="AN9:AN40" si="12">AM9+AB9</f>
        <v>2</v>
      </c>
      <c r="AO9" s="117">
        <v>2</v>
      </c>
      <c r="AP9" s="117">
        <v>2</v>
      </c>
      <c r="AQ9" s="128">
        <f t="shared" ref="AQ9:AQ40" si="13">AO9+AE9</f>
        <v>2</v>
      </c>
      <c r="AR9" s="128">
        <f t="shared" ref="AR9:AR40" si="14">AP9+AF9</f>
        <v>2</v>
      </c>
      <c r="AS9" s="128">
        <v>2</v>
      </c>
      <c r="AT9" s="115">
        <f t="shared" ref="AT9:AT40" si="15">(AS9-AL9)/AL9*100</f>
        <v>0</v>
      </c>
      <c r="AU9" s="112"/>
      <c r="AV9" s="128">
        <v>2</v>
      </c>
      <c r="AW9" s="114">
        <f t="shared" ref="AW9:AW40" si="16">AV9/AS9</f>
        <v>1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91">
        <v>1</v>
      </c>
      <c r="F10" s="98">
        <v>1</v>
      </c>
      <c r="G10" s="98"/>
      <c r="H10" s="98"/>
      <c r="I10" s="98">
        <v>1</v>
      </c>
      <c r="J10" s="100">
        <f t="shared" si="0"/>
        <v>0</v>
      </c>
      <c r="K10" s="101"/>
      <c r="L10" s="99">
        <v>1</v>
      </c>
      <c r="M10" s="102">
        <f t="shared" si="1"/>
        <v>1</v>
      </c>
      <c r="N10" s="91">
        <v>1</v>
      </c>
      <c r="O10" s="120"/>
      <c r="P10" s="121">
        <f t="shared" si="2"/>
        <v>1</v>
      </c>
      <c r="Q10" s="120"/>
      <c r="R10" s="120"/>
      <c r="S10" s="121">
        <f t="shared" si="3"/>
        <v>0</v>
      </c>
      <c r="T10" s="121">
        <f t="shared" si="4"/>
        <v>0</v>
      </c>
      <c r="U10" s="122">
        <v>1</v>
      </c>
      <c r="V10" s="108">
        <f t="shared" si="5"/>
        <v>0</v>
      </c>
      <c r="W10" s="122"/>
      <c r="X10" s="122">
        <v>1</v>
      </c>
      <c r="Y10" s="109">
        <f t="shared" si="6"/>
        <v>1</v>
      </c>
      <c r="Z10" s="91">
        <v>1</v>
      </c>
      <c r="AA10" s="124">
        <v>1</v>
      </c>
      <c r="AB10" s="125">
        <f t="shared" si="7"/>
        <v>2</v>
      </c>
      <c r="AC10" s="124"/>
      <c r="AD10" s="124"/>
      <c r="AE10" s="125">
        <f t="shared" si="8"/>
        <v>0</v>
      </c>
      <c r="AF10" s="125">
        <f t="shared" si="9"/>
        <v>0</v>
      </c>
      <c r="AG10" s="126">
        <v>2</v>
      </c>
      <c r="AH10" s="95">
        <f t="shared" si="10"/>
        <v>100</v>
      </c>
      <c r="AI10" s="111"/>
      <c r="AJ10" s="126">
        <v>2</v>
      </c>
      <c r="AK10" s="96">
        <f t="shared" si="11"/>
        <v>1</v>
      </c>
      <c r="AL10" s="91">
        <v>1</v>
      </c>
      <c r="AM10" s="127"/>
      <c r="AN10" s="128">
        <f t="shared" si="12"/>
        <v>2</v>
      </c>
      <c r="AO10" s="127"/>
      <c r="AP10" s="127"/>
      <c r="AQ10" s="128">
        <f t="shared" si="13"/>
        <v>0</v>
      </c>
      <c r="AR10" s="128">
        <f t="shared" si="14"/>
        <v>0</v>
      </c>
      <c r="AS10" s="129">
        <v>2</v>
      </c>
      <c r="AT10" s="115">
        <f t="shared" si="15"/>
        <v>100</v>
      </c>
      <c r="AU10" s="113"/>
      <c r="AV10" s="129">
        <v>2</v>
      </c>
      <c r="AW10" s="114">
        <f t="shared" si="16"/>
        <v>1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91"/>
      <c r="F11" s="98"/>
      <c r="G11" s="98"/>
      <c r="H11" s="98"/>
      <c r="I11" s="98"/>
      <c r="J11" s="100" t="e">
        <f t="shared" si="0"/>
        <v>#DIV/0!</v>
      </c>
      <c r="K11" s="101"/>
      <c r="L11" s="99"/>
      <c r="M11" s="102" t="e">
        <f t="shared" si="1"/>
        <v>#DIV/0!</v>
      </c>
      <c r="N11" s="91"/>
      <c r="O11" s="120"/>
      <c r="P11" s="121">
        <f t="shared" si="2"/>
        <v>0</v>
      </c>
      <c r="Q11" s="120"/>
      <c r="R11" s="120"/>
      <c r="S11" s="121">
        <f t="shared" si="3"/>
        <v>0</v>
      </c>
      <c r="T11" s="121">
        <f t="shared" si="4"/>
        <v>0</v>
      </c>
      <c r="U11" s="122"/>
      <c r="V11" s="108" t="e">
        <f t="shared" si="5"/>
        <v>#DIV/0!</v>
      </c>
      <c r="W11" s="122"/>
      <c r="X11" s="122"/>
      <c r="Y11" s="109" t="e">
        <f t="shared" si="6"/>
        <v>#DIV/0!</v>
      </c>
      <c r="Z11" s="91"/>
      <c r="AA11" s="124"/>
      <c r="AB11" s="125">
        <f t="shared" si="7"/>
        <v>0</v>
      </c>
      <c r="AC11" s="124"/>
      <c r="AD11" s="124"/>
      <c r="AE11" s="125">
        <f t="shared" si="8"/>
        <v>0</v>
      </c>
      <c r="AF11" s="125">
        <f t="shared" si="9"/>
        <v>0</v>
      </c>
      <c r="AG11" s="126"/>
      <c r="AH11" s="95" t="e">
        <f t="shared" si="10"/>
        <v>#DIV/0!</v>
      </c>
      <c r="AI11" s="111"/>
      <c r="AJ11" s="126"/>
      <c r="AK11" s="96" t="e">
        <f t="shared" si="11"/>
        <v>#DIV/0!</v>
      </c>
      <c r="AL11" s="91"/>
      <c r="AM11" s="127"/>
      <c r="AN11" s="128">
        <f t="shared" si="12"/>
        <v>0</v>
      </c>
      <c r="AO11" s="127"/>
      <c r="AP11" s="127"/>
      <c r="AQ11" s="128">
        <f t="shared" si="13"/>
        <v>0</v>
      </c>
      <c r="AR11" s="128">
        <f t="shared" si="14"/>
        <v>0</v>
      </c>
      <c r="AS11" s="129"/>
      <c r="AT11" s="115" t="e">
        <f t="shared" si="15"/>
        <v>#DIV/0!</v>
      </c>
      <c r="AU11" s="113"/>
      <c r="AV11" s="129"/>
      <c r="AW11" s="114" t="e">
        <f t="shared" si="16"/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91"/>
      <c r="F12" s="98"/>
      <c r="G12" s="98"/>
      <c r="H12" s="98"/>
      <c r="I12" s="98"/>
      <c r="J12" s="100" t="e">
        <f t="shared" si="0"/>
        <v>#DIV/0!</v>
      </c>
      <c r="K12" s="101"/>
      <c r="L12" s="99"/>
      <c r="M12" s="102" t="e">
        <f t="shared" si="1"/>
        <v>#DIV/0!</v>
      </c>
      <c r="N12" s="91"/>
      <c r="O12" s="120"/>
      <c r="P12" s="121">
        <f t="shared" si="2"/>
        <v>0</v>
      </c>
      <c r="Q12" s="120"/>
      <c r="R12" s="120"/>
      <c r="S12" s="121">
        <f t="shared" si="3"/>
        <v>0</v>
      </c>
      <c r="T12" s="121">
        <f t="shared" si="4"/>
        <v>0</v>
      </c>
      <c r="U12" s="122"/>
      <c r="V12" s="108" t="e">
        <f t="shared" si="5"/>
        <v>#DIV/0!</v>
      </c>
      <c r="W12" s="122"/>
      <c r="X12" s="122"/>
      <c r="Y12" s="109" t="e">
        <f t="shared" si="6"/>
        <v>#DIV/0!</v>
      </c>
      <c r="Z12" s="91"/>
      <c r="AA12" s="124"/>
      <c r="AB12" s="125">
        <f t="shared" si="7"/>
        <v>0</v>
      </c>
      <c r="AC12" s="124"/>
      <c r="AD12" s="124"/>
      <c r="AE12" s="125">
        <f t="shared" si="8"/>
        <v>0</v>
      </c>
      <c r="AF12" s="125">
        <f t="shared" si="9"/>
        <v>0</v>
      </c>
      <c r="AG12" s="126"/>
      <c r="AH12" s="95" t="e">
        <f t="shared" si="10"/>
        <v>#DIV/0!</v>
      </c>
      <c r="AI12" s="111"/>
      <c r="AJ12" s="126"/>
      <c r="AK12" s="96" t="e">
        <f t="shared" si="11"/>
        <v>#DIV/0!</v>
      </c>
      <c r="AL12" s="91"/>
      <c r="AM12" s="127"/>
      <c r="AN12" s="128">
        <f t="shared" si="12"/>
        <v>0</v>
      </c>
      <c r="AO12" s="127"/>
      <c r="AP12" s="127"/>
      <c r="AQ12" s="128">
        <f t="shared" si="13"/>
        <v>0</v>
      </c>
      <c r="AR12" s="128">
        <f t="shared" si="14"/>
        <v>0</v>
      </c>
      <c r="AS12" s="129"/>
      <c r="AT12" s="115" t="e">
        <f t="shared" si="15"/>
        <v>#DIV/0!</v>
      </c>
      <c r="AU12" s="113"/>
      <c r="AV12" s="129"/>
      <c r="AW12" s="114" t="e">
        <f t="shared" si="16"/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91"/>
      <c r="F13" s="98"/>
      <c r="G13" s="98"/>
      <c r="H13" s="98"/>
      <c r="I13" s="98"/>
      <c r="J13" s="100" t="e">
        <f t="shared" si="0"/>
        <v>#DIV/0!</v>
      </c>
      <c r="K13" s="101"/>
      <c r="L13" s="99"/>
      <c r="M13" s="102" t="e">
        <f t="shared" si="1"/>
        <v>#DIV/0!</v>
      </c>
      <c r="N13" s="91"/>
      <c r="O13" s="120"/>
      <c r="P13" s="121">
        <f t="shared" si="2"/>
        <v>0</v>
      </c>
      <c r="Q13" s="120"/>
      <c r="R13" s="120"/>
      <c r="S13" s="121">
        <f t="shared" si="3"/>
        <v>0</v>
      </c>
      <c r="T13" s="121">
        <f t="shared" si="4"/>
        <v>0</v>
      </c>
      <c r="U13" s="122"/>
      <c r="V13" s="108" t="e">
        <f t="shared" si="5"/>
        <v>#DIV/0!</v>
      </c>
      <c r="W13" s="122"/>
      <c r="X13" s="122"/>
      <c r="Y13" s="109" t="e">
        <f t="shared" si="6"/>
        <v>#DIV/0!</v>
      </c>
      <c r="Z13" s="91"/>
      <c r="AA13" s="124"/>
      <c r="AB13" s="125">
        <f t="shared" si="7"/>
        <v>0</v>
      </c>
      <c r="AC13" s="124"/>
      <c r="AD13" s="94"/>
      <c r="AE13" s="125">
        <f t="shared" si="8"/>
        <v>0</v>
      </c>
      <c r="AF13" s="125">
        <f t="shared" si="9"/>
        <v>0</v>
      </c>
      <c r="AG13" s="126"/>
      <c r="AH13" s="95" t="e">
        <f t="shared" si="10"/>
        <v>#DIV/0!</v>
      </c>
      <c r="AI13" s="111"/>
      <c r="AJ13" s="126"/>
      <c r="AK13" s="96" t="e">
        <f t="shared" si="11"/>
        <v>#DIV/0!</v>
      </c>
      <c r="AL13" s="91"/>
      <c r="AM13" s="118"/>
      <c r="AN13" s="128">
        <f t="shared" si="12"/>
        <v>0</v>
      </c>
      <c r="AO13" s="127"/>
      <c r="AP13" s="127"/>
      <c r="AQ13" s="128">
        <f t="shared" si="13"/>
        <v>0</v>
      </c>
      <c r="AR13" s="128">
        <f t="shared" si="14"/>
        <v>0</v>
      </c>
      <c r="AS13" s="129"/>
      <c r="AT13" s="115" t="e">
        <f t="shared" si="15"/>
        <v>#DIV/0!</v>
      </c>
      <c r="AU13" s="113"/>
      <c r="AV13" s="129"/>
      <c r="AW13" s="114" t="e">
        <f t="shared" si="16"/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91">
        <v>1</v>
      </c>
      <c r="F14" s="98"/>
      <c r="G14" s="98"/>
      <c r="H14" s="98"/>
      <c r="I14" s="98">
        <v>1</v>
      </c>
      <c r="J14" s="100">
        <f t="shared" si="0"/>
        <v>0</v>
      </c>
      <c r="K14" s="101"/>
      <c r="L14" s="99">
        <v>1</v>
      </c>
      <c r="M14" s="102">
        <f t="shared" si="1"/>
        <v>1</v>
      </c>
      <c r="N14" s="91">
        <v>1</v>
      </c>
      <c r="O14" s="120"/>
      <c r="P14" s="121">
        <f t="shared" si="2"/>
        <v>0</v>
      </c>
      <c r="Q14" s="120"/>
      <c r="R14" s="120"/>
      <c r="S14" s="121">
        <f t="shared" si="3"/>
        <v>0</v>
      </c>
      <c r="T14" s="121">
        <f t="shared" si="4"/>
        <v>0</v>
      </c>
      <c r="U14" s="122">
        <v>1</v>
      </c>
      <c r="V14" s="108">
        <f t="shared" si="5"/>
        <v>0</v>
      </c>
      <c r="W14" s="122"/>
      <c r="X14" s="122">
        <v>1</v>
      </c>
      <c r="Y14" s="109">
        <f t="shared" si="6"/>
        <v>1</v>
      </c>
      <c r="Z14" s="91">
        <v>1</v>
      </c>
      <c r="AA14" s="124"/>
      <c r="AB14" s="125">
        <f t="shared" si="7"/>
        <v>0</v>
      </c>
      <c r="AC14" s="124"/>
      <c r="AD14" s="94"/>
      <c r="AE14" s="125">
        <f t="shared" si="8"/>
        <v>0</v>
      </c>
      <c r="AF14" s="125">
        <f t="shared" si="9"/>
        <v>0</v>
      </c>
      <c r="AG14" s="126">
        <v>1</v>
      </c>
      <c r="AH14" s="95">
        <f t="shared" si="10"/>
        <v>0</v>
      </c>
      <c r="AI14" s="111"/>
      <c r="AJ14" s="126">
        <v>1</v>
      </c>
      <c r="AK14" s="96">
        <f t="shared" si="11"/>
        <v>1</v>
      </c>
      <c r="AL14" s="91">
        <v>1</v>
      </c>
      <c r="AM14" s="118"/>
      <c r="AN14" s="128">
        <f t="shared" si="12"/>
        <v>0</v>
      </c>
      <c r="AO14" s="127"/>
      <c r="AP14" s="127"/>
      <c r="AQ14" s="128">
        <f t="shared" si="13"/>
        <v>0</v>
      </c>
      <c r="AR14" s="128">
        <f t="shared" si="14"/>
        <v>0</v>
      </c>
      <c r="AS14" s="129"/>
      <c r="AT14" s="115">
        <f t="shared" si="15"/>
        <v>-100</v>
      </c>
      <c r="AU14" s="113"/>
      <c r="AV14" s="129"/>
      <c r="AW14" s="114" t="e">
        <f t="shared" si="16"/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91">
        <v>66</v>
      </c>
      <c r="F15" s="98"/>
      <c r="G15" s="98">
        <v>2</v>
      </c>
      <c r="H15" s="98">
        <v>1</v>
      </c>
      <c r="I15" s="98">
        <v>68</v>
      </c>
      <c r="J15" s="100">
        <f t="shared" si="0"/>
        <v>3.0303030303030303</v>
      </c>
      <c r="K15" s="101"/>
      <c r="L15" s="99">
        <v>66</v>
      </c>
      <c r="M15" s="102">
        <f t="shared" si="1"/>
        <v>0.97058823529411764</v>
      </c>
      <c r="N15" s="91">
        <v>66</v>
      </c>
      <c r="O15" s="120">
        <v>2</v>
      </c>
      <c r="P15" s="121">
        <f t="shared" si="2"/>
        <v>2</v>
      </c>
      <c r="Q15" s="120">
        <v>5</v>
      </c>
      <c r="R15" s="120">
        <v>3</v>
      </c>
      <c r="S15" s="121">
        <f t="shared" si="3"/>
        <v>7</v>
      </c>
      <c r="T15" s="121">
        <f t="shared" si="4"/>
        <v>4</v>
      </c>
      <c r="U15" s="122">
        <v>66</v>
      </c>
      <c r="V15" s="108">
        <f t="shared" si="5"/>
        <v>0</v>
      </c>
      <c r="W15" s="122"/>
      <c r="X15" s="122">
        <v>64</v>
      </c>
      <c r="Y15" s="109">
        <f t="shared" si="6"/>
        <v>0.96969696969696972</v>
      </c>
      <c r="Z15" s="91">
        <v>68</v>
      </c>
      <c r="AA15" s="124">
        <v>1</v>
      </c>
      <c r="AB15" s="125">
        <f t="shared" si="7"/>
        <v>3</v>
      </c>
      <c r="AC15" s="124">
        <v>3</v>
      </c>
      <c r="AD15" s="124">
        <v>2</v>
      </c>
      <c r="AE15" s="125">
        <f t="shared" si="8"/>
        <v>10</v>
      </c>
      <c r="AF15" s="125">
        <f t="shared" si="9"/>
        <v>6</v>
      </c>
      <c r="AG15" s="126">
        <v>64</v>
      </c>
      <c r="AH15" s="95">
        <f t="shared" si="10"/>
        <v>-5.8823529411764701</v>
      </c>
      <c r="AI15" s="111"/>
      <c r="AJ15" s="126">
        <v>62</v>
      </c>
      <c r="AK15" s="96">
        <f t="shared" si="11"/>
        <v>0.96875</v>
      </c>
      <c r="AL15" s="91">
        <v>69</v>
      </c>
      <c r="AM15" s="127">
        <v>2</v>
      </c>
      <c r="AN15" s="128">
        <f t="shared" si="12"/>
        <v>5</v>
      </c>
      <c r="AO15" s="127">
        <v>6</v>
      </c>
      <c r="AP15" s="127">
        <v>6</v>
      </c>
      <c r="AQ15" s="128">
        <f t="shared" si="13"/>
        <v>16</v>
      </c>
      <c r="AR15" s="128">
        <f t="shared" si="14"/>
        <v>12</v>
      </c>
      <c r="AS15" s="129">
        <v>60</v>
      </c>
      <c r="AT15" s="115">
        <f t="shared" si="15"/>
        <v>-13.043478260869565</v>
      </c>
      <c r="AU15" s="113"/>
      <c r="AV15" s="129">
        <v>56</v>
      </c>
      <c r="AW15" s="114">
        <f t="shared" si="16"/>
        <v>0.93333333333333335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91">
        <v>2</v>
      </c>
      <c r="F16" s="98"/>
      <c r="G16" s="98"/>
      <c r="H16" s="98"/>
      <c r="I16" s="98">
        <v>1</v>
      </c>
      <c r="J16" s="100">
        <f t="shared" si="0"/>
        <v>-50</v>
      </c>
      <c r="K16" s="101"/>
      <c r="L16" s="99">
        <v>1</v>
      </c>
      <c r="M16" s="102">
        <f t="shared" si="1"/>
        <v>1</v>
      </c>
      <c r="N16" s="91"/>
      <c r="O16" s="120"/>
      <c r="P16" s="121">
        <f t="shared" si="2"/>
        <v>0</v>
      </c>
      <c r="Q16" s="120"/>
      <c r="R16" s="120"/>
      <c r="S16" s="121">
        <f t="shared" si="3"/>
        <v>0</v>
      </c>
      <c r="T16" s="121">
        <f t="shared" si="4"/>
        <v>0</v>
      </c>
      <c r="U16" s="122">
        <v>1</v>
      </c>
      <c r="V16" s="108" t="e">
        <f t="shared" si="5"/>
        <v>#DIV/0!</v>
      </c>
      <c r="W16" s="122"/>
      <c r="X16" s="122">
        <v>1</v>
      </c>
      <c r="Y16" s="109">
        <f t="shared" si="6"/>
        <v>1</v>
      </c>
      <c r="Z16" s="91"/>
      <c r="AA16" s="124"/>
      <c r="AB16" s="125">
        <f t="shared" si="7"/>
        <v>0</v>
      </c>
      <c r="AC16" s="124"/>
      <c r="AD16" s="124"/>
      <c r="AE16" s="125">
        <f t="shared" si="8"/>
        <v>0</v>
      </c>
      <c r="AF16" s="125">
        <f t="shared" si="9"/>
        <v>0</v>
      </c>
      <c r="AG16" s="126">
        <v>1</v>
      </c>
      <c r="AH16" s="95" t="e">
        <f t="shared" si="10"/>
        <v>#DIV/0!</v>
      </c>
      <c r="AI16" s="111"/>
      <c r="AJ16" s="126">
        <v>1</v>
      </c>
      <c r="AK16" s="96">
        <f t="shared" si="11"/>
        <v>1</v>
      </c>
      <c r="AL16" s="91">
        <v>1</v>
      </c>
      <c r="AM16" s="127"/>
      <c r="AN16" s="128">
        <f t="shared" si="12"/>
        <v>0</v>
      </c>
      <c r="AO16" s="127"/>
      <c r="AP16" s="127"/>
      <c r="AQ16" s="128">
        <f t="shared" si="13"/>
        <v>0</v>
      </c>
      <c r="AR16" s="128">
        <f t="shared" si="14"/>
        <v>0</v>
      </c>
      <c r="AS16" s="129">
        <v>1</v>
      </c>
      <c r="AT16" s="115">
        <f t="shared" si="15"/>
        <v>0</v>
      </c>
      <c r="AU16" s="113"/>
      <c r="AV16" s="129">
        <v>1</v>
      </c>
      <c r="AW16" s="114">
        <f t="shared" si="16"/>
        <v>1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91">
        <v>1</v>
      </c>
      <c r="F17" s="98"/>
      <c r="G17" s="98"/>
      <c r="H17" s="98"/>
      <c r="I17" s="98">
        <v>1</v>
      </c>
      <c r="J17" s="100">
        <f t="shared" si="0"/>
        <v>0</v>
      </c>
      <c r="K17" s="101"/>
      <c r="L17" s="99">
        <v>1</v>
      </c>
      <c r="M17" s="102">
        <f t="shared" si="1"/>
        <v>1</v>
      </c>
      <c r="N17" s="91">
        <v>1</v>
      </c>
      <c r="O17" s="120"/>
      <c r="P17" s="121">
        <f t="shared" si="2"/>
        <v>0</v>
      </c>
      <c r="Q17" s="120"/>
      <c r="R17" s="120"/>
      <c r="S17" s="121">
        <f t="shared" si="3"/>
        <v>0</v>
      </c>
      <c r="T17" s="121">
        <f t="shared" si="4"/>
        <v>0</v>
      </c>
      <c r="U17" s="122">
        <v>1</v>
      </c>
      <c r="V17" s="108">
        <f t="shared" si="5"/>
        <v>0</v>
      </c>
      <c r="W17" s="122"/>
      <c r="X17" s="122">
        <v>1</v>
      </c>
      <c r="Y17" s="109">
        <f t="shared" si="6"/>
        <v>1</v>
      </c>
      <c r="Z17" s="91">
        <v>1</v>
      </c>
      <c r="AA17" s="124"/>
      <c r="AB17" s="125">
        <f t="shared" si="7"/>
        <v>0</v>
      </c>
      <c r="AC17" s="124"/>
      <c r="AD17" s="124"/>
      <c r="AE17" s="125">
        <f t="shared" si="8"/>
        <v>0</v>
      </c>
      <c r="AF17" s="125">
        <f t="shared" si="9"/>
        <v>0</v>
      </c>
      <c r="AG17" s="126">
        <v>1</v>
      </c>
      <c r="AH17" s="95">
        <f t="shared" si="10"/>
        <v>0</v>
      </c>
      <c r="AI17" s="111"/>
      <c r="AJ17" s="126">
        <v>1</v>
      </c>
      <c r="AK17" s="96">
        <f t="shared" si="11"/>
        <v>1</v>
      </c>
      <c r="AL17" s="91">
        <v>1</v>
      </c>
      <c r="AM17" s="118"/>
      <c r="AN17" s="128">
        <f t="shared" si="12"/>
        <v>0</v>
      </c>
      <c r="AO17" s="127"/>
      <c r="AP17" s="127"/>
      <c r="AQ17" s="128">
        <f t="shared" si="13"/>
        <v>0</v>
      </c>
      <c r="AR17" s="128">
        <f t="shared" si="14"/>
        <v>0</v>
      </c>
      <c r="AS17" s="129">
        <v>1</v>
      </c>
      <c r="AT17" s="115">
        <f t="shared" si="15"/>
        <v>0</v>
      </c>
      <c r="AU17" s="113"/>
      <c r="AV17" s="129">
        <v>1</v>
      </c>
      <c r="AW17" s="114">
        <f t="shared" si="16"/>
        <v>1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91">
        <v>6</v>
      </c>
      <c r="F18" s="98"/>
      <c r="G18" s="98"/>
      <c r="H18" s="98"/>
      <c r="I18" s="98">
        <v>6</v>
      </c>
      <c r="J18" s="100">
        <f t="shared" si="0"/>
        <v>0</v>
      </c>
      <c r="K18" s="101"/>
      <c r="L18" s="99">
        <v>6</v>
      </c>
      <c r="M18" s="102">
        <f t="shared" si="1"/>
        <v>1</v>
      </c>
      <c r="N18" s="91">
        <v>6</v>
      </c>
      <c r="O18" s="120"/>
      <c r="P18" s="121">
        <f t="shared" si="2"/>
        <v>0</v>
      </c>
      <c r="Q18" s="120"/>
      <c r="R18" s="120"/>
      <c r="S18" s="121">
        <f t="shared" si="3"/>
        <v>0</v>
      </c>
      <c r="T18" s="121">
        <f t="shared" si="4"/>
        <v>0</v>
      </c>
      <c r="U18" s="122">
        <v>6</v>
      </c>
      <c r="V18" s="108">
        <f t="shared" si="5"/>
        <v>0</v>
      </c>
      <c r="W18" s="122"/>
      <c r="X18" s="122">
        <v>6</v>
      </c>
      <c r="Y18" s="109">
        <f t="shared" si="6"/>
        <v>1</v>
      </c>
      <c r="Z18" s="91">
        <v>6</v>
      </c>
      <c r="AA18" s="124"/>
      <c r="AB18" s="125">
        <f t="shared" si="7"/>
        <v>0</v>
      </c>
      <c r="AC18" s="124"/>
      <c r="AD18" s="124"/>
      <c r="AE18" s="125">
        <f t="shared" si="8"/>
        <v>0</v>
      </c>
      <c r="AF18" s="125">
        <f t="shared" si="9"/>
        <v>0</v>
      </c>
      <c r="AG18" s="126">
        <v>6</v>
      </c>
      <c r="AH18" s="95">
        <f t="shared" si="10"/>
        <v>0</v>
      </c>
      <c r="AI18" s="111"/>
      <c r="AJ18" s="126">
        <v>6</v>
      </c>
      <c r="AK18" s="96">
        <f t="shared" si="11"/>
        <v>1</v>
      </c>
      <c r="AL18" s="91">
        <v>6</v>
      </c>
      <c r="AM18" s="118"/>
      <c r="AN18" s="128">
        <f t="shared" si="12"/>
        <v>0</v>
      </c>
      <c r="AO18" s="127"/>
      <c r="AP18" s="127"/>
      <c r="AQ18" s="128">
        <f t="shared" si="13"/>
        <v>0</v>
      </c>
      <c r="AR18" s="128">
        <f t="shared" si="14"/>
        <v>0</v>
      </c>
      <c r="AS18" s="129">
        <v>6</v>
      </c>
      <c r="AT18" s="115">
        <f t="shared" si="15"/>
        <v>0</v>
      </c>
      <c r="AU18" s="113"/>
      <c r="AV18" s="129">
        <v>6</v>
      </c>
      <c r="AW18" s="114">
        <f t="shared" si="16"/>
        <v>1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91">
        <v>2</v>
      </c>
      <c r="F19" s="98"/>
      <c r="G19" s="98"/>
      <c r="H19" s="98"/>
      <c r="I19" s="98">
        <v>1</v>
      </c>
      <c r="J19" s="100">
        <f t="shared" si="0"/>
        <v>-50</v>
      </c>
      <c r="K19" s="101"/>
      <c r="L19" s="99">
        <v>1</v>
      </c>
      <c r="M19" s="102">
        <f t="shared" si="1"/>
        <v>1</v>
      </c>
      <c r="N19" s="91">
        <v>2</v>
      </c>
      <c r="O19" s="120"/>
      <c r="P19" s="121">
        <f t="shared" si="2"/>
        <v>0</v>
      </c>
      <c r="Q19" s="120"/>
      <c r="R19" s="120"/>
      <c r="S19" s="121">
        <f t="shared" si="3"/>
        <v>0</v>
      </c>
      <c r="T19" s="121">
        <f t="shared" si="4"/>
        <v>0</v>
      </c>
      <c r="U19" s="122">
        <v>1</v>
      </c>
      <c r="V19" s="108">
        <f t="shared" si="5"/>
        <v>-50</v>
      </c>
      <c r="W19" s="122"/>
      <c r="X19" s="122">
        <v>1</v>
      </c>
      <c r="Y19" s="109">
        <f t="shared" si="6"/>
        <v>1</v>
      </c>
      <c r="Z19" s="91">
        <v>2</v>
      </c>
      <c r="AA19" s="124"/>
      <c r="AB19" s="125">
        <f t="shared" si="7"/>
        <v>0</v>
      </c>
      <c r="AC19" s="124"/>
      <c r="AD19" s="94"/>
      <c r="AE19" s="125">
        <f t="shared" si="8"/>
        <v>0</v>
      </c>
      <c r="AF19" s="125">
        <f t="shared" si="9"/>
        <v>0</v>
      </c>
      <c r="AG19" s="126">
        <v>1</v>
      </c>
      <c r="AH19" s="95">
        <f t="shared" si="10"/>
        <v>-50</v>
      </c>
      <c r="AI19" s="111"/>
      <c r="AJ19" s="126">
        <v>1</v>
      </c>
      <c r="AK19" s="96">
        <f t="shared" si="11"/>
        <v>1</v>
      </c>
      <c r="AL19" s="91">
        <v>1</v>
      </c>
      <c r="AM19" s="118"/>
      <c r="AN19" s="128">
        <f t="shared" si="12"/>
        <v>0</v>
      </c>
      <c r="AO19" s="127"/>
      <c r="AP19" s="127"/>
      <c r="AQ19" s="128">
        <f t="shared" si="13"/>
        <v>0</v>
      </c>
      <c r="AR19" s="128">
        <f t="shared" si="14"/>
        <v>0</v>
      </c>
      <c r="AS19" s="129">
        <v>1</v>
      </c>
      <c r="AT19" s="115">
        <f t="shared" si="15"/>
        <v>0</v>
      </c>
      <c r="AU19" s="113"/>
      <c r="AV19" s="129">
        <v>1</v>
      </c>
      <c r="AW19" s="114">
        <f t="shared" si="16"/>
        <v>1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91"/>
      <c r="F20" s="98"/>
      <c r="G20" s="98"/>
      <c r="H20" s="98"/>
      <c r="I20" s="98"/>
      <c r="J20" s="100" t="e">
        <f t="shared" si="0"/>
        <v>#DIV/0!</v>
      </c>
      <c r="K20" s="101"/>
      <c r="L20" s="99"/>
      <c r="M20" s="102" t="e">
        <f t="shared" si="1"/>
        <v>#DIV/0!</v>
      </c>
      <c r="N20" s="91"/>
      <c r="O20" s="120"/>
      <c r="P20" s="121">
        <f t="shared" si="2"/>
        <v>0</v>
      </c>
      <c r="Q20" s="120"/>
      <c r="R20" s="120"/>
      <c r="S20" s="121">
        <f t="shared" si="3"/>
        <v>0</v>
      </c>
      <c r="T20" s="121">
        <f t="shared" si="4"/>
        <v>0</v>
      </c>
      <c r="U20" s="122"/>
      <c r="V20" s="108" t="e">
        <f t="shared" si="5"/>
        <v>#DIV/0!</v>
      </c>
      <c r="W20" s="122"/>
      <c r="X20" s="122"/>
      <c r="Y20" s="109" t="e">
        <f t="shared" si="6"/>
        <v>#DIV/0!</v>
      </c>
      <c r="Z20" s="91"/>
      <c r="AA20" s="94"/>
      <c r="AB20" s="125">
        <f t="shared" si="7"/>
        <v>0</v>
      </c>
      <c r="AC20" s="124"/>
      <c r="AD20" s="94"/>
      <c r="AE20" s="125">
        <f t="shared" si="8"/>
        <v>0</v>
      </c>
      <c r="AF20" s="125">
        <f t="shared" si="9"/>
        <v>0</v>
      </c>
      <c r="AG20" s="126"/>
      <c r="AH20" s="95" t="e">
        <f t="shared" si="10"/>
        <v>#DIV/0!</v>
      </c>
      <c r="AI20" s="111"/>
      <c r="AJ20" s="126"/>
      <c r="AK20" s="96" t="e">
        <f t="shared" si="11"/>
        <v>#DIV/0!</v>
      </c>
      <c r="AL20" s="91"/>
      <c r="AM20" s="118"/>
      <c r="AN20" s="128">
        <f t="shared" si="12"/>
        <v>0</v>
      </c>
      <c r="AO20" s="127"/>
      <c r="AP20" s="127"/>
      <c r="AQ20" s="128">
        <f t="shared" si="13"/>
        <v>0</v>
      </c>
      <c r="AR20" s="128">
        <f t="shared" si="14"/>
        <v>0</v>
      </c>
      <c r="AS20" s="129">
        <v>1</v>
      </c>
      <c r="AT20" s="115" t="e">
        <f t="shared" si="15"/>
        <v>#DIV/0!</v>
      </c>
      <c r="AU20" s="113"/>
      <c r="AV20" s="129">
        <v>1</v>
      </c>
      <c r="AW20" s="114">
        <f t="shared" si="16"/>
        <v>1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91">
        <v>1</v>
      </c>
      <c r="F21" s="98"/>
      <c r="G21" s="98"/>
      <c r="H21" s="98"/>
      <c r="I21" s="98">
        <v>2</v>
      </c>
      <c r="J21" s="100">
        <f t="shared" si="0"/>
        <v>100</v>
      </c>
      <c r="K21" s="101"/>
      <c r="L21" s="99">
        <v>2</v>
      </c>
      <c r="M21" s="102">
        <f t="shared" si="1"/>
        <v>1</v>
      </c>
      <c r="N21" s="91">
        <v>1</v>
      </c>
      <c r="O21" s="120"/>
      <c r="P21" s="121">
        <f t="shared" si="2"/>
        <v>0</v>
      </c>
      <c r="Q21" s="120"/>
      <c r="R21" s="120"/>
      <c r="S21" s="121">
        <f t="shared" si="3"/>
        <v>0</v>
      </c>
      <c r="T21" s="121">
        <f t="shared" si="4"/>
        <v>0</v>
      </c>
      <c r="U21" s="122">
        <v>2</v>
      </c>
      <c r="V21" s="108">
        <f t="shared" si="5"/>
        <v>100</v>
      </c>
      <c r="W21" s="122"/>
      <c r="X21" s="122">
        <v>2</v>
      </c>
      <c r="Y21" s="109">
        <f t="shared" si="6"/>
        <v>1</v>
      </c>
      <c r="Z21" s="91">
        <v>1</v>
      </c>
      <c r="AA21" s="94"/>
      <c r="AB21" s="125">
        <f t="shared" si="7"/>
        <v>0</v>
      </c>
      <c r="AC21" s="124"/>
      <c r="AD21" s="94"/>
      <c r="AE21" s="125">
        <f t="shared" si="8"/>
        <v>0</v>
      </c>
      <c r="AF21" s="125">
        <f t="shared" si="9"/>
        <v>0</v>
      </c>
      <c r="AG21" s="126">
        <v>2</v>
      </c>
      <c r="AH21" s="95">
        <f t="shared" si="10"/>
        <v>100</v>
      </c>
      <c r="AI21" s="111"/>
      <c r="AJ21" s="126">
        <v>2</v>
      </c>
      <c r="AK21" s="96">
        <f t="shared" si="11"/>
        <v>1</v>
      </c>
      <c r="AL21" s="91">
        <v>2</v>
      </c>
      <c r="AM21" s="127"/>
      <c r="AN21" s="128">
        <f t="shared" si="12"/>
        <v>0</v>
      </c>
      <c r="AO21" s="127"/>
      <c r="AP21" s="127"/>
      <c r="AQ21" s="128">
        <f t="shared" si="13"/>
        <v>0</v>
      </c>
      <c r="AR21" s="128">
        <f t="shared" si="14"/>
        <v>0</v>
      </c>
      <c r="AS21" s="129">
        <v>2</v>
      </c>
      <c r="AT21" s="115">
        <f t="shared" si="15"/>
        <v>0</v>
      </c>
      <c r="AU21" s="113"/>
      <c r="AV21" s="129">
        <v>2</v>
      </c>
      <c r="AW21" s="114">
        <f t="shared" si="16"/>
        <v>1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91">
        <v>43</v>
      </c>
      <c r="F22" s="98">
        <v>2</v>
      </c>
      <c r="G22" s="98">
        <v>2</v>
      </c>
      <c r="H22" s="98">
        <v>2</v>
      </c>
      <c r="I22" s="98">
        <v>43</v>
      </c>
      <c r="J22" s="100">
        <f t="shared" si="0"/>
        <v>0</v>
      </c>
      <c r="K22" s="101"/>
      <c r="L22" s="99">
        <v>37</v>
      </c>
      <c r="M22" s="102">
        <f t="shared" si="1"/>
        <v>0.86046511627906974</v>
      </c>
      <c r="N22" s="91">
        <v>43</v>
      </c>
      <c r="O22" s="120"/>
      <c r="P22" s="121">
        <f t="shared" si="2"/>
        <v>2</v>
      </c>
      <c r="Q22" s="120"/>
      <c r="R22" s="120"/>
      <c r="S22" s="121">
        <f t="shared" si="3"/>
        <v>2</v>
      </c>
      <c r="T22" s="121">
        <f t="shared" si="4"/>
        <v>2</v>
      </c>
      <c r="U22" s="122">
        <v>43</v>
      </c>
      <c r="V22" s="108">
        <f t="shared" si="5"/>
        <v>0</v>
      </c>
      <c r="W22" s="122"/>
      <c r="X22" s="122">
        <v>38</v>
      </c>
      <c r="Y22" s="109">
        <f t="shared" si="6"/>
        <v>0.88372093023255816</v>
      </c>
      <c r="Z22" s="91">
        <v>42</v>
      </c>
      <c r="AA22" s="124"/>
      <c r="AB22" s="125">
        <f t="shared" si="7"/>
        <v>2</v>
      </c>
      <c r="AC22" s="124">
        <v>2</v>
      </c>
      <c r="AD22" s="124">
        <v>1</v>
      </c>
      <c r="AE22" s="125">
        <f t="shared" si="8"/>
        <v>4</v>
      </c>
      <c r="AF22" s="125">
        <f t="shared" si="9"/>
        <v>3</v>
      </c>
      <c r="AG22" s="126">
        <v>41</v>
      </c>
      <c r="AH22" s="95">
        <f t="shared" si="10"/>
        <v>-2.3809523809523809</v>
      </c>
      <c r="AI22" s="111"/>
      <c r="AJ22" s="126">
        <v>36</v>
      </c>
      <c r="AK22" s="96">
        <f t="shared" si="11"/>
        <v>0.87804878048780488</v>
      </c>
      <c r="AL22" s="91"/>
      <c r="AM22" s="127">
        <v>1</v>
      </c>
      <c r="AN22" s="128">
        <f t="shared" si="12"/>
        <v>3</v>
      </c>
      <c r="AO22" s="127">
        <v>1</v>
      </c>
      <c r="AP22" s="127"/>
      <c r="AQ22" s="128">
        <f t="shared" si="13"/>
        <v>5</v>
      </c>
      <c r="AR22" s="128">
        <f t="shared" si="14"/>
        <v>3</v>
      </c>
      <c r="AS22" s="129">
        <v>41</v>
      </c>
      <c r="AT22" s="115" t="e">
        <f t="shared" si="15"/>
        <v>#DIV/0!</v>
      </c>
      <c r="AU22" s="113"/>
      <c r="AV22" s="129">
        <v>36</v>
      </c>
      <c r="AW22" s="114">
        <f t="shared" si="16"/>
        <v>0.87804878048780488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91"/>
      <c r="F23" s="98"/>
      <c r="G23" s="98"/>
      <c r="H23" s="98"/>
      <c r="I23" s="98"/>
      <c r="J23" s="100" t="e">
        <f t="shared" si="0"/>
        <v>#DIV/0!</v>
      </c>
      <c r="K23" s="101"/>
      <c r="L23" s="99"/>
      <c r="M23" s="102" t="e">
        <f t="shared" si="1"/>
        <v>#DIV/0!</v>
      </c>
      <c r="N23" s="91"/>
      <c r="O23" s="120"/>
      <c r="P23" s="121">
        <f t="shared" si="2"/>
        <v>0</v>
      </c>
      <c r="Q23" s="120"/>
      <c r="R23" s="120"/>
      <c r="S23" s="121">
        <f t="shared" si="3"/>
        <v>0</v>
      </c>
      <c r="T23" s="121">
        <f t="shared" si="4"/>
        <v>0</v>
      </c>
      <c r="U23" s="122"/>
      <c r="V23" s="108" t="e">
        <f t="shared" si="5"/>
        <v>#DIV/0!</v>
      </c>
      <c r="W23" s="122"/>
      <c r="X23" s="122"/>
      <c r="Y23" s="109" t="e">
        <f t="shared" si="6"/>
        <v>#DIV/0!</v>
      </c>
      <c r="Z23" s="91"/>
      <c r="AA23" s="124"/>
      <c r="AB23" s="125">
        <f t="shared" si="7"/>
        <v>0</v>
      </c>
      <c r="AC23" s="124"/>
      <c r="AD23" s="124"/>
      <c r="AE23" s="125">
        <f t="shared" si="8"/>
        <v>0</v>
      </c>
      <c r="AF23" s="125">
        <f t="shared" si="9"/>
        <v>0</v>
      </c>
      <c r="AG23" s="126"/>
      <c r="AH23" s="95" t="e">
        <f t="shared" si="10"/>
        <v>#DIV/0!</v>
      </c>
      <c r="AI23" s="111"/>
      <c r="AJ23" s="126"/>
      <c r="AK23" s="96" t="e">
        <f t="shared" si="11"/>
        <v>#DIV/0!</v>
      </c>
      <c r="AL23" s="91">
        <v>42</v>
      </c>
      <c r="AM23" s="127"/>
      <c r="AN23" s="128">
        <f t="shared" si="12"/>
        <v>0</v>
      </c>
      <c r="AO23" s="127"/>
      <c r="AP23" s="127"/>
      <c r="AQ23" s="128">
        <f t="shared" si="13"/>
        <v>0</v>
      </c>
      <c r="AR23" s="128">
        <f t="shared" si="14"/>
        <v>0</v>
      </c>
      <c r="AS23" s="129"/>
      <c r="AT23" s="115">
        <f t="shared" si="15"/>
        <v>-100</v>
      </c>
      <c r="AU23" s="113"/>
      <c r="AV23" s="129"/>
      <c r="AW23" s="114" t="e">
        <f t="shared" si="16"/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91"/>
      <c r="F24" s="98"/>
      <c r="G24" s="98"/>
      <c r="H24" s="98"/>
      <c r="I24" s="98"/>
      <c r="J24" s="100" t="e">
        <f t="shared" si="0"/>
        <v>#DIV/0!</v>
      </c>
      <c r="K24" s="101"/>
      <c r="L24" s="99"/>
      <c r="M24" s="102" t="e">
        <f t="shared" si="1"/>
        <v>#DIV/0!</v>
      </c>
      <c r="N24" s="91"/>
      <c r="O24" s="120"/>
      <c r="P24" s="121">
        <f t="shared" si="2"/>
        <v>0</v>
      </c>
      <c r="Q24" s="120"/>
      <c r="R24" s="120"/>
      <c r="S24" s="121">
        <f t="shared" si="3"/>
        <v>0</v>
      </c>
      <c r="T24" s="121">
        <f t="shared" si="4"/>
        <v>0</v>
      </c>
      <c r="U24" s="122"/>
      <c r="V24" s="108" t="e">
        <f t="shared" si="5"/>
        <v>#DIV/0!</v>
      </c>
      <c r="W24" s="122"/>
      <c r="X24" s="122"/>
      <c r="Y24" s="109" t="e">
        <f t="shared" si="6"/>
        <v>#DIV/0!</v>
      </c>
      <c r="Z24" s="91"/>
      <c r="AA24" s="124"/>
      <c r="AB24" s="125">
        <f t="shared" si="7"/>
        <v>0</v>
      </c>
      <c r="AC24" s="124"/>
      <c r="AD24" s="124"/>
      <c r="AE24" s="125">
        <f t="shared" si="8"/>
        <v>0</v>
      </c>
      <c r="AF24" s="125">
        <f t="shared" si="9"/>
        <v>0</v>
      </c>
      <c r="AG24" s="126"/>
      <c r="AH24" s="95" t="e">
        <f t="shared" si="10"/>
        <v>#DIV/0!</v>
      </c>
      <c r="AI24" s="111"/>
      <c r="AJ24" s="126"/>
      <c r="AK24" s="96" t="e">
        <f t="shared" si="11"/>
        <v>#DIV/0!</v>
      </c>
      <c r="AL24" s="91"/>
      <c r="AM24" s="127"/>
      <c r="AN24" s="128">
        <f t="shared" si="12"/>
        <v>0</v>
      </c>
      <c r="AO24" s="127"/>
      <c r="AP24" s="127"/>
      <c r="AQ24" s="128">
        <f t="shared" si="13"/>
        <v>0</v>
      </c>
      <c r="AR24" s="128">
        <f t="shared" si="14"/>
        <v>0</v>
      </c>
      <c r="AS24" s="129"/>
      <c r="AT24" s="115" t="e">
        <f t="shared" si="15"/>
        <v>#DIV/0!</v>
      </c>
      <c r="AU24" s="113"/>
      <c r="AV24" s="129"/>
      <c r="AW24" s="114" t="e">
        <f t="shared" si="16"/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169"/>
      <c r="F25" s="98"/>
      <c r="G25" s="98">
        <v>1</v>
      </c>
      <c r="H25" s="98">
        <v>1</v>
      </c>
      <c r="I25" s="98">
        <v>3</v>
      </c>
      <c r="J25" s="100" t="e">
        <f t="shared" si="0"/>
        <v>#DIV/0!</v>
      </c>
      <c r="K25" s="101"/>
      <c r="L25" s="99">
        <v>2</v>
      </c>
      <c r="M25" s="102">
        <f t="shared" si="1"/>
        <v>0.66666666666666663</v>
      </c>
      <c r="N25" s="91">
        <v>4</v>
      </c>
      <c r="O25" s="120"/>
      <c r="P25" s="121">
        <f t="shared" si="2"/>
        <v>0</v>
      </c>
      <c r="Q25" s="120"/>
      <c r="R25" s="120"/>
      <c r="S25" s="121">
        <f t="shared" si="3"/>
        <v>1</v>
      </c>
      <c r="T25" s="121">
        <f t="shared" si="4"/>
        <v>1</v>
      </c>
      <c r="U25" s="122">
        <v>3</v>
      </c>
      <c r="V25" s="108">
        <f t="shared" si="5"/>
        <v>-25</v>
      </c>
      <c r="W25" s="122"/>
      <c r="X25" s="122">
        <v>3</v>
      </c>
      <c r="Y25" s="109">
        <f t="shared" si="6"/>
        <v>1</v>
      </c>
      <c r="Z25" s="91">
        <v>4</v>
      </c>
      <c r="AA25" s="124"/>
      <c r="AB25" s="125">
        <f t="shared" si="7"/>
        <v>0</v>
      </c>
      <c r="AC25" s="124"/>
      <c r="AD25" s="94"/>
      <c r="AE25" s="125">
        <f t="shared" si="8"/>
        <v>1</v>
      </c>
      <c r="AF25" s="125">
        <f t="shared" si="9"/>
        <v>1</v>
      </c>
      <c r="AG25" s="126">
        <v>3</v>
      </c>
      <c r="AH25" s="95">
        <f t="shared" si="10"/>
        <v>-25</v>
      </c>
      <c r="AI25" s="111"/>
      <c r="AJ25" s="126">
        <v>3</v>
      </c>
      <c r="AK25" s="96">
        <f t="shared" si="11"/>
        <v>1</v>
      </c>
      <c r="AL25" s="91">
        <v>4</v>
      </c>
      <c r="AM25" s="118"/>
      <c r="AN25" s="128">
        <f t="shared" si="12"/>
        <v>0</v>
      </c>
      <c r="AO25" s="127"/>
      <c r="AP25" s="127"/>
      <c r="AQ25" s="128">
        <f t="shared" si="13"/>
        <v>1</v>
      </c>
      <c r="AR25" s="128">
        <f t="shared" si="14"/>
        <v>1</v>
      </c>
      <c r="AS25" s="129">
        <v>3</v>
      </c>
      <c r="AT25" s="115">
        <f t="shared" si="15"/>
        <v>-25</v>
      </c>
      <c r="AU25" s="113"/>
      <c r="AV25" s="129">
        <v>3</v>
      </c>
      <c r="AW25" s="114">
        <f t="shared" si="16"/>
        <v>1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91"/>
      <c r="F26" s="98"/>
      <c r="G26" s="98"/>
      <c r="H26" s="98"/>
      <c r="I26" s="98"/>
      <c r="J26" s="100" t="e">
        <f t="shared" si="0"/>
        <v>#DIV/0!</v>
      </c>
      <c r="K26" s="101"/>
      <c r="L26" s="99"/>
      <c r="M26" s="102" t="e">
        <f t="shared" si="1"/>
        <v>#DIV/0!</v>
      </c>
      <c r="N26" s="91"/>
      <c r="O26" s="120"/>
      <c r="P26" s="121">
        <f t="shared" si="2"/>
        <v>0</v>
      </c>
      <c r="Q26" s="120"/>
      <c r="R26" s="120"/>
      <c r="S26" s="121">
        <f t="shared" si="3"/>
        <v>0</v>
      </c>
      <c r="T26" s="121">
        <f t="shared" si="4"/>
        <v>0</v>
      </c>
      <c r="U26" s="122"/>
      <c r="V26" s="108" t="e">
        <f t="shared" si="5"/>
        <v>#DIV/0!</v>
      </c>
      <c r="W26" s="122"/>
      <c r="X26" s="122"/>
      <c r="Y26" s="109" t="e">
        <f t="shared" si="6"/>
        <v>#DIV/0!</v>
      </c>
      <c r="Z26" s="91"/>
      <c r="AA26" s="124"/>
      <c r="AB26" s="125">
        <f t="shared" si="7"/>
        <v>0</v>
      </c>
      <c r="AC26" s="124"/>
      <c r="AD26" s="94"/>
      <c r="AE26" s="125">
        <f t="shared" si="8"/>
        <v>0</v>
      </c>
      <c r="AF26" s="125">
        <f t="shared" si="9"/>
        <v>0</v>
      </c>
      <c r="AG26" s="126"/>
      <c r="AH26" s="95" t="e">
        <f t="shared" si="10"/>
        <v>#DIV/0!</v>
      </c>
      <c r="AI26" s="111"/>
      <c r="AJ26" s="126"/>
      <c r="AK26" s="96" t="e">
        <f t="shared" si="11"/>
        <v>#DIV/0!</v>
      </c>
      <c r="AL26" s="91"/>
      <c r="AM26" s="118"/>
      <c r="AN26" s="128">
        <f t="shared" si="12"/>
        <v>0</v>
      </c>
      <c r="AO26" s="127"/>
      <c r="AP26" s="127"/>
      <c r="AQ26" s="128">
        <f t="shared" si="13"/>
        <v>0</v>
      </c>
      <c r="AR26" s="128">
        <f t="shared" si="14"/>
        <v>0</v>
      </c>
      <c r="AS26" s="129"/>
      <c r="AT26" s="115" t="e">
        <f t="shared" si="15"/>
        <v>#DIV/0!</v>
      </c>
      <c r="AU26" s="113"/>
      <c r="AV26" s="129"/>
      <c r="AW26" s="114" t="e">
        <f t="shared" si="16"/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91"/>
      <c r="F27" s="98"/>
      <c r="G27" s="98"/>
      <c r="H27" s="98"/>
      <c r="I27" s="98"/>
      <c r="J27" s="100" t="e">
        <f t="shared" si="0"/>
        <v>#DIV/0!</v>
      </c>
      <c r="K27" s="101"/>
      <c r="L27" s="99"/>
      <c r="M27" s="102" t="e">
        <f t="shared" si="1"/>
        <v>#DIV/0!</v>
      </c>
      <c r="N27" s="91"/>
      <c r="O27" s="120"/>
      <c r="P27" s="121">
        <f t="shared" si="2"/>
        <v>0</v>
      </c>
      <c r="Q27" s="120"/>
      <c r="R27" s="120"/>
      <c r="S27" s="121">
        <f t="shared" si="3"/>
        <v>0</v>
      </c>
      <c r="T27" s="121">
        <f t="shared" si="4"/>
        <v>0</v>
      </c>
      <c r="U27" s="122"/>
      <c r="V27" s="108" t="e">
        <f t="shared" si="5"/>
        <v>#DIV/0!</v>
      </c>
      <c r="W27" s="122"/>
      <c r="X27" s="122"/>
      <c r="Y27" s="109" t="e">
        <f t="shared" si="6"/>
        <v>#DIV/0!</v>
      </c>
      <c r="Z27" s="91"/>
      <c r="AA27" s="94"/>
      <c r="AB27" s="125">
        <f t="shared" si="7"/>
        <v>0</v>
      </c>
      <c r="AC27" s="124"/>
      <c r="AD27" s="94"/>
      <c r="AE27" s="125">
        <f t="shared" si="8"/>
        <v>0</v>
      </c>
      <c r="AF27" s="125">
        <f t="shared" si="9"/>
        <v>0</v>
      </c>
      <c r="AG27" s="126"/>
      <c r="AH27" s="95" t="e">
        <f t="shared" si="10"/>
        <v>#DIV/0!</v>
      </c>
      <c r="AI27" s="111"/>
      <c r="AJ27" s="126"/>
      <c r="AK27" s="96" t="e">
        <f t="shared" si="11"/>
        <v>#DIV/0!</v>
      </c>
      <c r="AL27" s="91"/>
      <c r="AM27" s="118"/>
      <c r="AN27" s="128">
        <f t="shared" si="12"/>
        <v>0</v>
      </c>
      <c r="AO27" s="127"/>
      <c r="AP27" s="127"/>
      <c r="AQ27" s="128">
        <f t="shared" si="13"/>
        <v>0</v>
      </c>
      <c r="AR27" s="128">
        <f t="shared" si="14"/>
        <v>0</v>
      </c>
      <c r="AS27" s="129"/>
      <c r="AT27" s="115" t="e">
        <f t="shared" si="15"/>
        <v>#DIV/0!</v>
      </c>
      <c r="AU27" s="113"/>
      <c r="AV27" s="129"/>
      <c r="AW27" s="114" t="e">
        <f t="shared" si="16"/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91"/>
      <c r="F28" s="98"/>
      <c r="G28" s="98"/>
      <c r="H28" s="98"/>
      <c r="I28" s="98"/>
      <c r="J28" s="100" t="e">
        <f t="shared" si="0"/>
        <v>#DIV/0!</v>
      </c>
      <c r="K28" s="101"/>
      <c r="L28" s="99"/>
      <c r="M28" s="102" t="e">
        <f t="shared" si="1"/>
        <v>#DIV/0!</v>
      </c>
      <c r="N28" s="91"/>
      <c r="O28" s="120"/>
      <c r="P28" s="121">
        <f t="shared" si="2"/>
        <v>0</v>
      </c>
      <c r="Q28" s="120"/>
      <c r="R28" s="120"/>
      <c r="S28" s="121">
        <f t="shared" si="3"/>
        <v>0</v>
      </c>
      <c r="T28" s="121">
        <f t="shared" si="4"/>
        <v>0</v>
      </c>
      <c r="U28" s="122"/>
      <c r="V28" s="108" t="e">
        <f t="shared" si="5"/>
        <v>#DIV/0!</v>
      </c>
      <c r="W28" s="122"/>
      <c r="X28" s="122"/>
      <c r="Y28" s="109" t="e">
        <f t="shared" si="6"/>
        <v>#DIV/0!</v>
      </c>
      <c r="Z28" s="91"/>
      <c r="AA28" s="94"/>
      <c r="AB28" s="125">
        <f t="shared" si="7"/>
        <v>0</v>
      </c>
      <c r="AC28" s="124"/>
      <c r="AD28" s="94"/>
      <c r="AE28" s="125">
        <f t="shared" si="8"/>
        <v>0</v>
      </c>
      <c r="AF28" s="125">
        <f t="shared" si="9"/>
        <v>0</v>
      </c>
      <c r="AG28" s="126"/>
      <c r="AH28" s="95" t="e">
        <f t="shared" si="10"/>
        <v>#DIV/0!</v>
      </c>
      <c r="AI28" s="111"/>
      <c r="AJ28" s="126"/>
      <c r="AK28" s="96" t="e">
        <f t="shared" si="11"/>
        <v>#DIV/0!</v>
      </c>
      <c r="AL28" s="91"/>
      <c r="AM28" s="118"/>
      <c r="AN28" s="128">
        <f t="shared" si="12"/>
        <v>0</v>
      </c>
      <c r="AO28" s="118"/>
      <c r="AP28" s="127"/>
      <c r="AQ28" s="128">
        <f t="shared" si="13"/>
        <v>0</v>
      </c>
      <c r="AR28" s="128">
        <f t="shared" si="14"/>
        <v>0</v>
      </c>
      <c r="AS28" s="129"/>
      <c r="AT28" s="115" t="e">
        <f t="shared" si="15"/>
        <v>#DIV/0!</v>
      </c>
      <c r="AU28" s="113"/>
      <c r="AV28" s="129"/>
      <c r="AW28" s="114" t="e">
        <f t="shared" si="16"/>
        <v>#DIV/0!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91">
        <v>1</v>
      </c>
      <c r="F29" s="98"/>
      <c r="G29" s="98"/>
      <c r="H29" s="98"/>
      <c r="I29" s="98">
        <v>1</v>
      </c>
      <c r="J29" s="100">
        <f t="shared" si="0"/>
        <v>0</v>
      </c>
      <c r="K29" s="101"/>
      <c r="L29" s="99">
        <v>1</v>
      </c>
      <c r="M29" s="102">
        <f t="shared" si="1"/>
        <v>1</v>
      </c>
      <c r="N29" s="91">
        <v>1</v>
      </c>
      <c r="O29" s="120"/>
      <c r="P29" s="121">
        <f t="shared" si="2"/>
        <v>0</v>
      </c>
      <c r="Q29" s="120"/>
      <c r="R29" s="120"/>
      <c r="S29" s="121">
        <f t="shared" si="3"/>
        <v>0</v>
      </c>
      <c r="T29" s="121">
        <f t="shared" si="4"/>
        <v>0</v>
      </c>
      <c r="U29" s="122">
        <v>1</v>
      </c>
      <c r="V29" s="108">
        <f t="shared" si="5"/>
        <v>0</v>
      </c>
      <c r="W29" s="122"/>
      <c r="X29" s="122">
        <v>1</v>
      </c>
      <c r="Y29" s="109">
        <f t="shared" si="6"/>
        <v>1</v>
      </c>
      <c r="Z29" s="91">
        <v>2</v>
      </c>
      <c r="AA29" s="124"/>
      <c r="AB29" s="125">
        <f t="shared" si="7"/>
        <v>0</v>
      </c>
      <c r="AC29" s="124"/>
      <c r="AD29" s="124"/>
      <c r="AE29" s="125">
        <f t="shared" si="8"/>
        <v>0</v>
      </c>
      <c r="AF29" s="125">
        <f t="shared" si="9"/>
        <v>0</v>
      </c>
      <c r="AG29" s="126">
        <v>1</v>
      </c>
      <c r="AH29" s="95">
        <f t="shared" si="10"/>
        <v>-50</v>
      </c>
      <c r="AI29" s="111"/>
      <c r="AJ29" s="126">
        <v>1</v>
      </c>
      <c r="AK29" s="96">
        <f t="shared" si="11"/>
        <v>1</v>
      </c>
      <c r="AL29" s="91">
        <v>1</v>
      </c>
      <c r="AM29" s="127"/>
      <c r="AN29" s="128">
        <f t="shared" si="12"/>
        <v>0</v>
      </c>
      <c r="AO29" s="127"/>
      <c r="AP29" s="127"/>
      <c r="AQ29" s="128">
        <f t="shared" si="13"/>
        <v>0</v>
      </c>
      <c r="AR29" s="128">
        <f t="shared" si="14"/>
        <v>0</v>
      </c>
      <c r="AS29" s="129">
        <v>1</v>
      </c>
      <c r="AT29" s="115">
        <f t="shared" si="15"/>
        <v>0</v>
      </c>
      <c r="AU29" s="113"/>
      <c r="AV29" s="129">
        <v>1</v>
      </c>
      <c r="AW29" s="114">
        <f t="shared" si="16"/>
        <v>1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91"/>
      <c r="F30" s="98"/>
      <c r="G30" s="98"/>
      <c r="H30" s="98"/>
      <c r="I30" s="98"/>
      <c r="J30" s="100" t="e">
        <f t="shared" si="0"/>
        <v>#DIV/0!</v>
      </c>
      <c r="K30" s="101"/>
      <c r="L30" s="99"/>
      <c r="M30" s="102" t="e">
        <f t="shared" si="1"/>
        <v>#DIV/0!</v>
      </c>
      <c r="N30" s="91"/>
      <c r="O30" s="120"/>
      <c r="P30" s="121">
        <f t="shared" si="2"/>
        <v>0</v>
      </c>
      <c r="Q30" s="120"/>
      <c r="R30" s="120"/>
      <c r="S30" s="121">
        <f t="shared" si="3"/>
        <v>0</v>
      </c>
      <c r="T30" s="121">
        <f t="shared" si="4"/>
        <v>0</v>
      </c>
      <c r="U30" s="122"/>
      <c r="V30" s="108" t="e">
        <f t="shared" si="5"/>
        <v>#DIV/0!</v>
      </c>
      <c r="W30" s="122"/>
      <c r="X30" s="122"/>
      <c r="Y30" s="109" t="e">
        <f t="shared" si="6"/>
        <v>#DIV/0!</v>
      </c>
      <c r="Z30" s="91"/>
      <c r="AA30" s="124"/>
      <c r="AB30" s="125">
        <f t="shared" si="7"/>
        <v>0</v>
      </c>
      <c r="AC30" s="124"/>
      <c r="AD30" s="124"/>
      <c r="AE30" s="125">
        <f t="shared" si="8"/>
        <v>0</v>
      </c>
      <c r="AF30" s="125">
        <f t="shared" si="9"/>
        <v>0</v>
      </c>
      <c r="AG30" s="126"/>
      <c r="AH30" s="95" t="e">
        <f t="shared" si="10"/>
        <v>#DIV/0!</v>
      </c>
      <c r="AI30" s="111"/>
      <c r="AJ30" s="126"/>
      <c r="AK30" s="96" t="e">
        <f t="shared" si="11"/>
        <v>#DIV/0!</v>
      </c>
      <c r="AL30" s="91"/>
      <c r="AM30" s="127"/>
      <c r="AN30" s="128">
        <f t="shared" si="12"/>
        <v>0</v>
      </c>
      <c r="AO30" s="127"/>
      <c r="AP30" s="127"/>
      <c r="AQ30" s="128">
        <f t="shared" si="13"/>
        <v>0</v>
      </c>
      <c r="AR30" s="128">
        <f t="shared" si="14"/>
        <v>0</v>
      </c>
      <c r="AS30" s="129"/>
      <c r="AT30" s="115" t="e">
        <f t="shared" si="15"/>
        <v>#DIV/0!</v>
      </c>
      <c r="AU30" s="113"/>
      <c r="AV30" s="129"/>
      <c r="AW30" s="114" t="e">
        <f t="shared" si="16"/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91"/>
      <c r="F31" s="98"/>
      <c r="G31" s="98"/>
      <c r="H31" s="98"/>
      <c r="I31" s="98"/>
      <c r="J31" s="100" t="e">
        <f t="shared" si="0"/>
        <v>#DIV/0!</v>
      </c>
      <c r="K31" s="101"/>
      <c r="L31" s="99"/>
      <c r="M31" s="102" t="e">
        <f t="shared" si="1"/>
        <v>#DIV/0!</v>
      </c>
      <c r="N31" s="91"/>
      <c r="O31" s="120"/>
      <c r="P31" s="121">
        <f t="shared" si="2"/>
        <v>0</v>
      </c>
      <c r="Q31" s="120"/>
      <c r="R31" s="120"/>
      <c r="S31" s="121">
        <f t="shared" si="3"/>
        <v>0</v>
      </c>
      <c r="T31" s="121">
        <f t="shared" si="4"/>
        <v>0</v>
      </c>
      <c r="U31" s="122"/>
      <c r="V31" s="108" t="e">
        <f t="shared" si="5"/>
        <v>#DIV/0!</v>
      </c>
      <c r="W31" s="122"/>
      <c r="X31" s="122"/>
      <c r="Y31" s="109" t="e">
        <f t="shared" si="6"/>
        <v>#DIV/0!</v>
      </c>
      <c r="Z31" s="91"/>
      <c r="AA31" s="124"/>
      <c r="AB31" s="125">
        <f t="shared" si="7"/>
        <v>0</v>
      </c>
      <c r="AC31" s="124"/>
      <c r="AD31" s="124"/>
      <c r="AE31" s="125">
        <f t="shared" si="8"/>
        <v>0</v>
      </c>
      <c r="AF31" s="125">
        <f t="shared" si="9"/>
        <v>0</v>
      </c>
      <c r="AG31" s="126"/>
      <c r="AH31" s="95" t="e">
        <f t="shared" si="10"/>
        <v>#DIV/0!</v>
      </c>
      <c r="AI31" s="111"/>
      <c r="AJ31" s="126"/>
      <c r="AK31" s="96" t="e">
        <f t="shared" si="11"/>
        <v>#DIV/0!</v>
      </c>
      <c r="AL31" s="91"/>
      <c r="AM31" s="118"/>
      <c r="AN31" s="128">
        <f t="shared" si="12"/>
        <v>0</v>
      </c>
      <c r="AO31" s="127"/>
      <c r="AP31" s="127"/>
      <c r="AQ31" s="128">
        <f t="shared" si="13"/>
        <v>0</v>
      </c>
      <c r="AR31" s="128">
        <f t="shared" si="14"/>
        <v>0</v>
      </c>
      <c r="AS31" s="129"/>
      <c r="AT31" s="115" t="e">
        <f t="shared" si="15"/>
        <v>#DIV/0!</v>
      </c>
      <c r="AU31" s="113"/>
      <c r="AV31" s="129"/>
      <c r="AW31" s="114" t="e">
        <f t="shared" si="16"/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91"/>
      <c r="F32" s="98"/>
      <c r="G32" s="98"/>
      <c r="H32" s="98"/>
      <c r="I32" s="98"/>
      <c r="J32" s="100" t="e">
        <f t="shared" si="0"/>
        <v>#DIV/0!</v>
      </c>
      <c r="K32" s="101"/>
      <c r="L32" s="99"/>
      <c r="M32" s="102" t="e">
        <f t="shared" si="1"/>
        <v>#DIV/0!</v>
      </c>
      <c r="N32" s="91"/>
      <c r="O32" s="120"/>
      <c r="P32" s="121">
        <f t="shared" si="2"/>
        <v>0</v>
      </c>
      <c r="Q32" s="120"/>
      <c r="R32" s="120"/>
      <c r="S32" s="121">
        <f t="shared" si="3"/>
        <v>0</v>
      </c>
      <c r="T32" s="121">
        <f t="shared" si="4"/>
        <v>0</v>
      </c>
      <c r="U32" s="122"/>
      <c r="V32" s="108" t="e">
        <f t="shared" si="5"/>
        <v>#DIV/0!</v>
      </c>
      <c r="W32" s="122"/>
      <c r="X32" s="122"/>
      <c r="Y32" s="109" t="e">
        <f t="shared" si="6"/>
        <v>#DIV/0!</v>
      </c>
      <c r="Z32" s="91"/>
      <c r="AA32" s="124"/>
      <c r="AB32" s="125">
        <f t="shared" si="7"/>
        <v>0</v>
      </c>
      <c r="AC32" s="124"/>
      <c r="AD32" s="94"/>
      <c r="AE32" s="125">
        <f t="shared" si="8"/>
        <v>0</v>
      </c>
      <c r="AF32" s="125">
        <f t="shared" si="9"/>
        <v>0</v>
      </c>
      <c r="AG32" s="126"/>
      <c r="AH32" s="95" t="e">
        <f t="shared" si="10"/>
        <v>#DIV/0!</v>
      </c>
      <c r="AI32" s="111"/>
      <c r="AJ32" s="126"/>
      <c r="AK32" s="96" t="e">
        <f t="shared" si="11"/>
        <v>#DIV/0!</v>
      </c>
      <c r="AL32" s="91"/>
      <c r="AM32" s="118"/>
      <c r="AN32" s="128">
        <f t="shared" si="12"/>
        <v>0</v>
      </c>
      <c r="AO32" s="127"/>
      <c r="AP32" s="127"/>
      <c r="AQ32" s="128">
        <f t="shared" si="13"/>
        <v>0</v>
      </c>
      <c r="AR32" s="128">
        <f t="shared" si="14"/>
        <v>0</v>
      </c>
      <c r="AS32" s="129"/>
      <c r="AT32" s="115" t="e">
        <f t="shared" si="15"/>
        <v>#DIV/0!</v>
      </c>
      <c r="AU32" s="113"/>
      <c r="AV32" s="129"/>
      <c r="AW32" s="114" t="e">
        <f t="shared" si="16"/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91"/>
      <c r="F33" s="98"/>
      <c r="G33" s="98"/>
      <c r="H33" s="98"/>
      <c r="I33" s="98"/>
      <c r="J33" s="100" t="e">
        <f t="shared" si="0"/>
        <v>#DIV/0!</v>
      </c>
      <c r="K33" s="101"/>
      <c r="L33" s="99"/>
      <c r="M33" s="102" t="e">
        <f t="shared" si="1"/>
        <v>#DIV/0!</v>
      </c>
      <c r="N33" s="91"/>
      <c r="O33" s="120"/>
      <c r="P33" s="121">
        <f t="shared" si="2"/>
        <v>0</v>
      </c>
      <c r="Q33" s="120"/>
      <c r="R33" s="120"/>
      <c r="S33" s="121">
        <f t="shared" si="3"/>
        <v>0</v>
      </c>
      <c r="T33" s="121">
        <f t="shared" si="4"/>
        <v>0</v>
      </c>
      <c r="U33" s="122"/>
      <c r="V33" s="108" t="e">
        <f t="shared" si="5"/>
        <v>#DIV/0!</v>
      </c>
      <c r="W33" s="122"/>
      <c r="X33" s="122"/>
      <c r="Y33" s="109" t="e">
        <f t="shared" si="6"/>
        <v>#DIV/0!</v>
      </c>
      <c r="Z33" s="91"/>
      <c r="AA33" s="94"/>
      <c r="AB33" s="125">
        <f t="shared" si="7"/>
        <v>0</v>
      </c>
      <c r="AC33" s="124"/>
      <c r="AD33" s="94"/>
      <c r="AE33" s="125">
        <f t="shared" si="8"/>
        <v>0</v>
      </c>
      <c r="AF33" s="125">
        <f t="shared" si="9"/>
        <v>0</v>
      </c>
      <c r="AG33" s="126"/>
      <c r="AH33" s="95" t="e">
        <f t="shared" si="10"/>
        <v>#DIV/0!</v>
      </c>
      <c r="AI33" s="111"/>
      <c r="AJ33" s="126"/>
      <c r="AK33" s="96" t="e">
        <f t="shared" si="11"/>
        <v>#DIV/0!</v>
      </c>
      <c r="AL33" s="91"/>
      <c r="AM33" s="118"/>
      <c r="AN33" s="128">
        <f t="shared" si="12"/>
        <v>0</v>
      </c>
      <c r="AO33" s="118"/>
      <c r="AP33" s="127"/>
      <c r="AQ33" s="128">
        <f t="shared" si="13"/>
        <v>0</v>
      </c>
      <c r="AR33" s="128">
        <f t="shared" si="14"/>
        <v>0</v>
      </c>
      <c r="AS33" s="129"/>
      <c r="AT33" s="115" t="e">
        <f t="shared" si="15"/>
        <v>#DIV/0!</v>
      </c>
      <c r="AU33" s="113"/>
      <c r="AV33" s="129"/>
      <c r="AW33" s="114" t="e">
        <f t="shared" si="16"/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91">
        <v>9</v>
      </c>
      <c r="F34" s="98"/>
      <c r="G34" s="98"/>
      <c r="H34" s="98"/>
      <c r="I34" s="98">
        <v>9</v>
      </c>
      <c r="J34" s="100">
        <f t="shared" si="0"/>
        <v>0</v>
      </c>
      <c r="K34" s="101"/>
      <c r="L34" s="99">
        <v>8</v>
      </c>
      <c r="M34" s="102">
        <f t="shared" si="1"/>
        <v>0.88888888888888884</v>
      </c>
      <c r="N34" s="91">
        <v>9</v>
      </c>
      <c r="O34" s="120"/>
      <c r="P34" s="121">
        <f t="shared" si="2"/>
        <v>0</v>
      </c>
      <c r="Q34" s="120"/>
      <c r="R34" s="120"/>
      <c r="S34" s="121">
        <f t="shared" si="3"/>
        <v>0</v>
      </c>
      <c r="T34" s="121">
        <f t="shared" si="4"/>
        <v>0</v>
      </c>
      <c r="U34" s="122">
        <v>9</v>
      </c>
      <c r="V34" s="108">
        <f t="shared" si="5"/>
        <v>0</v>
      </c>
      <c r="W34" s="122"/>
      <c r="X34" s="122">
        <v>8</v>
      </c>
      <c r="Y34" s="109">
        <f t="shared" si="6"/>
        <v>0.88888888888888884</v>
      </c>
      <c r="Z34" s="91">
        <v>9</v>
      </c>
      <c r="AA34" s="124"/>
      <c r="AB34" s="125">
        <f t="shared" si="7"/>
        <v>0</v>
      </c>
      <c r="AC34" s="124">
        <v>1</v>
      </c>
      <c r="AD34" s="124">
        <v>1</v>
      </c>
      <c r="AE34" s="125">
        <f t="shared" si="8"/>
        <v>1</v>
      </c>
      <c r="AF34" s="125">
        <f t="shared" si="9"/>
        <v>1</v>
      </c>
      <c r="AG34" s="126">
        <v>8</v>
      </c>
      <c r="AH34" s="95">
        <f t="shared" si="10"/>
        <v>-11.111111111111111</v>
      </c>
      <c r="AI34" s="111"/>
      <c r="AJ34" s="126">
        <v>7</v>
      </c>
      <c r="AK34" s="96">
        <f t="shared" si="11"/>
        <v>0.875</v>
      </c>
      <c r="AL34" s="91">
        <v>9</v>
      </c>
      <c r="AM34" s="127">
        <v>1</v>
      </c>
      <c r="AN34" s="128">
        <f t="shared" si="12"/>
        <v>1</v>
      </c>
      <c r="AO34" s="127"/>
      <c r="AP34" s="127"/>
      <c r="AQ34" s="128">
        <f t="shared" si="13"/>
        <v>1</v>
      </c>
      <c r="AR34" s="128">
        <f t="shared" si="14"/>
        <v>1</v>
      </c>
      <c r="AS34" s="129">
        <v>9</v>
      </c>
      <c r="AT34" s="115">
        <f t="shared" si="15"/>
        <v>0</v>
      </c>
      <c r="AU34" s="113"/>
      <c r="AV34" s="129">
        <v>8</v>
      </c>
      <c r="AW34" s="114">
        <f t="shared" si="16"/>
        <v>0.88888888888888884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91"/>
      <c r="F35" s="98"/>
      <c r="G35" s="98"/>
      <c r="H35" s="98"/>
      <c r="I35" s="98"/>
      <c r="J35" s="100" t="e">
        <f t="shared" si="0"/>
        <v>#DIV/0!</v>
      </c>
      <c r="K35" s="101"/>
      <c r="L35" s="99"/>
      <c r="M35" s="102" t="e">
        <f t="shared" si="1"/>
        <v>#DIV/0!</v>
      </c>
      <c r="N35" s="91"/>
      <c r="O35" s="120"/>
      <c r="P35" s="121">
        <f t="shared" si="2"/>
        <v>0</v>
      </c>
      <c r="Q35" s="120"/>
      <c r="R35" s="120"/>
      <c r="S35" s="121">
        <f t="shared" si="3"/>
        <v>0</v>
      </c>
      <c r="T35" s="121">
        <f t="shared" si="4"/>
        <v>0</v>
      </c>
      <c r="U35" s="122"/>
      <c r="V35" s="108" t="e">
        <f t="shared" si="5"/>
        <v>#DIV/0!</v>
      </c>
      <c r="W35" s="122"/>
      <c r="X35" s="122"/>
      <c r="Y35" s="109" t="e">
        <f t="shared" si="6"/>
        <v>#DIV/0!</v>
      </c>
      <c r="Z35" s="91"/>
      <c r="AA35" s="124"/>
      <c r="AB35" s="125">
        <f t="shared" si="7"/>
        <v>0</v>
      </c>
      <c r="AC35" s="124"/>
      <c r="AD35" s="124"/>
      <c r="AE35" s="125">
        <f t="shared" si="8"/>
        <v>0</v>
      </c>
      <c r="AF35" s="125">
        <f t="shared" si="9"/>
        <v>0</v>
      </c>
      <c r="AG35" s="126"/>
      <c r="AH35" s="95" t="e">
        <f t="shared" si="10"/>
        <v>#DIV/0!</v>
      </c>
      <c r="AI35" s="111"/>
      <c r="AJ35" s="126"/>
      <c r="AK35" s="96" t="e">
        <f t="shared" si="11"/>
        <v>#DIV/0!</v>
      </c>
      <c r="AL35" s="91"/>
      <c r="AM35" s="127"/>
      <c r="AN35" s="128">
        <f t="shared" si="12"/>
        <v>0</v>
      </c>
      <c r="AO35" s="127"/>
      <c r="AP35" s="127"/>
      <c r="AQ35" s="128">
        <f t="shared" si="13"/>
        <v>0</v>
      </c>
      <c r="AR35" s="128">
        <f t="shared" si="14"/>
        <v>0</v>
      </c>
      <c r="AS35" s="129"/>
      <c r="AT35" s="115" t="e">
        <f t="shared" si="15"/>
        <v>#DIV/0!</v>
      </c>
      <c r="AU35" s="113"/>
      <c r="AV35" s="129"/>
      <c r="AW35" s="114" t="e">
        <f t="shared" si="16"/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91"/>
      <c r="F36" s="98"/>
      <c r="G36" s="98"/>
      <c r="H36" s="98"/>
      <c r="I36" s="98"/>
      <c r="J36" s="100" t="e">
        <f t="shared" si="0"/>
        <v>#DIV/0!</v>
      </c>
      <c r="K36" s="101"/>
      <c r="L36" s="99"/>
      <c r="M36" s="102" t="e">
        <f t="shared" si="1"/>
        <v>#DIV/0!</v>
      </c>
      <c r="N36" s="91"/>
      <c r="O36" s="120"/>
      <c r="P36" s="121">
        <f t="shared" si="2"/>
        <v>0</v>
      </c>
      <c r="Q36" s="120"/>
      <c r="R36" s="120"/>
      <c r="S36" s="121">
        <f t="shared" si="3"/>
        <v>0</v>
      </c>
      <c r="T36" s="121">
        <f t="shared" si="4"/>
        <v>0</v>
      </c>
      <c r="U36" s="122"/>
      <c r="V36" s="108" t="e">
        <f t="shared" si="5"/>
        <v>#DIV/0!</v>
      </c>
      <c r="W36" s="122"/>
      <c r="X36" s="122"/>
      <c r="Y36" s="109" t="e">
        <f t="shared" si="6"/>
        <v>#DIV/0!</v>
      </c>
      <c r="Z36" s="91"/>
      <c r="AA36" s="124"/>
      <c r="AB36" s="125">
        <f t="shared" si="7"/>
        <v>0</v>
      </c>
      <c r="AC36" s="124"/>
      <c r="AD36" s="94"/>
      <c r="AE36" s="125">
        <f t="shared" si="8"/>
        <v>0</v>
      </c>
      <c r="AF36" s="125">
        <f t="shared" si="9"/>
        <v>0</v>
      </c>
      <c r="AG36" s="126"/>
      <c r="AH36" s="95" t="e">
        <f t="shared" si="10"/>
        <v>#DIV/0!</v>
      </c>
      <c r="AI36" s="111"/>
      <c r="AJ36" s="126"/>
      <c r="AK36" s="96" t="e">
        <f t="shared" si="11"/>
        <v>#DIV/0!</v>
      </c>
      <c r="AL36" s="91"/>
      <c r="AM36" s="118"/>
      <c r="AN36" s="128">
        <f t="shared" si="12"/>
        <v>0</v>
      </c>
      <c r="AO36" s="127"/>
      <c r="AP36" s="127"/>
      <c r="AQ36" s="128">
        <f t="shared" si="13"/>
        <v>0</v>
      </c>
      <c r="AR36" s="128">
        <f t="shared" si="14"/>
        <v>0</v>
      </c>
      <c r="AS36" s="129"/>
      <c r="AT36" s="115" t="e">
        <f t="shared" si="15"/>
        <v>#DIV/0!</v>
      </c>
      <c r="AU36" s="113"/>
      <c r="AV36" s="129"/>
      <c r="AW36" s="114" t="e">
        <f t="shared" si="16"/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91">
        <v>3</v>
      </c>
      <c r="F37" s="98"/>
      <c r="G37" s="98"/>
      <c r="H37" s="98"/>
      <c r="I37" s="98">
        <v>3</v>
      </c>
      <c r="J37" s="100">
        <f t="shared" si="0"/>
        <v>0</v>
      </c>
      <c r="K37" s="101"/>
      <c r="L37" s="99">
        <v>3</v>
      </c>
      <c r="M37" s="102">
        <f t="shared" si="1"/>
        <v>1</v>
      </c>
      <c r="N37" s="91">
        <v>3</v>
      </c>
      <c r="O37" s="120"/>
      <c r="P37" s="121">
        <f t="shared" si="2"/>
        <v>0</v>
      </c>
      <c r="Q37" s="120">
        <v>1</v>
      </c>
      <c r="R37" s="120">
        <v>1</v>
      </c>
      <c r="S37" s="121">
        <f t="shared" si="3"/>
        <v>1</v>
      </c>
      <c r="T37" s="121">
        <f t="shared" si="4"/>
        <v>1</v>
      </c>
      <c r="U37" s="122">
        <v>2</v>
      </c>
      <c r="V37" s="108">
        <f t="shared" si="5"/>
        <v>-33.333333333333329</v>
      </c>
      <c r="W37" s="122"/>
      <c r="X37" s="122">
        <v>2</v>
      </c>
      <c r="Y37" s="109">
        <f t="shared" si="6"/>
        <v>1</v>
      </c>
      <c r="Z37" s="91">
        <v>3</v>
      </c>
      <c r="AA37" s="124"/>
      <c r="AB37" s="125">
        <f t="shared" si="7"/>
        <v>0</v>
      </c>
      <c r="AC37" s="124">
        <v>1</v>
      </c>
      <c r="AD37" s="94"/>
      <c r="AE37" s="125">
        <f t="shared" si="8"/>
        <v>2</v>
      </c>
      <c r="AF37" s="125">
        <f t="shared" si="9"/>
        <v>1</v>
      </c>
      <c r="AG37" s="126">
        <v>1</v>
      </c>
      <c r="AH37" s="95">
        <f t="shared" si="10"/>
        <v>-66.666666666666657</v>
      </c>
      <c r="AI37" s="111"/>
      <c r="AJ37" s="126">
        <v>1</v>
      </c>
      <c r="AK37" s="96">
        <f t="shared" si="11"/>
        <v>1</v>
      </c>
      <c r="AL37" s="91">
        <v>3</v>
      </c>
      <c r="AM37" s="118"/>
      <c r="AN37" s="128">
        <f t="shared" si="12"/>
        <v>0</v>
      </c>
      <c r="AO37" s="127"/>
      <c r="AP37" s="127"/>
      <c r="AQ37" s="128">
        <f t="shared" si="13"/>
        <v>2</v>
      </c>
      <c r="AR37" s="128">
        <f t="shared" si="14"/>
        <v>1</v>
      </c>
      <c r="AS37" s="129">
        <v>1</v>
      </c>
      <c r="AT37" s="115">
        <f t="shared" si="15"/>
        <v>-66.666666666666657</v>
      </c>
      <c r="AU37" s="113"/>
      <c r="AV37" s="129">
        <v>1</v>
      </c>
      <c r="AW37" s="114">
        <f t="shared" si="16"/>
        <v>1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131"/>
      <c r="F38" s="98"/>
      <c r="G38" s="98"/>
      <c r="H38" s="98"/>
      <c r="I38" s="98"/>
      <c r="J38" s="100" t="e">
        <f t="shared" si="0"/>
        <v>#DIV/0!</v>
      </c>
      <c r="K38" s="101"/>
      <c r="L38" s="99"/>
      <c r="M38" s="102" t="e">
        <f t="shared" si="1"/>
        <v>#DIV/0!</v>
      </c>
      <c r="N38" s="91"/>
      <c r="O38" s="120"/>
      <c r="P38" s="121">
        <f t="shared" si="2"/>
        <v>0</v>
      </c>
      <c r="Q38" s="120"/>
      <c r="R38" s="120"/>
      <c r="S38" s="121">
        <f t="shared" si="3"/>
        <v>0</v>
      </c>
      <c r="T38" s="121">
        <f t="shared" si="4"/>
        <v>0</v>
      </c>
      <c r="U38" s="122"/>
      <c r="V38" s="108" t="e">
        <f t="shared" si="5"/>
        <v>#DIV/0!</v>
      </c>
      <c r="W38" s="122"/>
      <c r="X38" s="122"/>
      <c r="Y38" s="109" t="e">
        <f t="shared" si="6"/>
        <v>#DIV/0!</v>
      </c>
      <c r="Z38" s="91"/>
      <c r="AA38" s="124"/>
      <c r="AB38" s="125">
        <f t="shared" si="7"/>
        <v>0</v>
      </c>
      <c r="AC38" s="124"/>
      <c r="AD38" s="94"/>
      <c r="AE38" s="125">
        <f t="shared" si="8"/>
        <v>0</v>
      </c>
      <c r="AF38" s="125">
        <f t="shared" si="9"/>
        <v>0</v>
      </c>
      <c r="AG38" s="126"/>
      <c r="AH38" s="95" t="e">
        <f t="shared" si="10"/>
        <v>#DIV/0!</v>
      </c>
      <c r="AI38" s="111"/>
      <c r="AJ38" s="126"/>
      <c r="AK38" s="96" t="e">
        <f t="shared" si="11"/>
        <v>#DIV/0!</v>
      </c>
      <c r="AL38" s="91"/>
      <c r="AM38" s="118"/>
      <c r="AN38" s="128">
        <f t="shared" si="12"/>
        <v>0</v>
      </c>
      <c r="AO38" s="127"/>
      <c r="AP38" s="127"/>
      <c r="AQ38" s="128">
        <f t="shared" si="13"/>
        <v>0</v>
      </c>
      <c r="AR38" s="128">
        <f t="shared" si="14"/>
        <v>0</v>
      </c>
      <c r="AS38" s="129"/>
      <c r="AT38" s="115" t="e">
        <f t="shared" si="15"/>
        <v>#DIV/0!</v>
      </c>
      <c r="AU38" s="113"/>
      <c r="AV38" s="129"/>
      <c r="AW38" s="114" t="e">
        <f t="shared" si="16"/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91"/>
      <c r="F39" s="98"/>
      <c r="G39" s="98"/>
      <c r="H39" s="98"/>
      <c r="I39" s="98"/>
      <c r="J39" s="100" t="e">
        <f t="shared" si="0"/>
        <v>#DIV/0!</v>
      </c>
      <c r="K39" s="101"/>
      <c r="L39" s="99"/>
      <c r="M39" s="102" t="e">
        <f t="shared" si="1"/>
        <v>#DIV/0!</v>
      </c>
      <c r="N39" s="91"/>
      <c r="O39" s="120"/>
      <c r="P39" s="121">
        <f t="shared" si="2"/>
        <v>0</v>
      </c>
      <c r="Q39" s="120"/>
      <c r="R39" s="120"/>
      <c r="S39" s="121">
        <f t="shared" si="3"/>
        <v>0</v>
      </c>
      <c r="T39" s="121">
        <f t="shared" si="4"/>
        <v>0</v>
      </c>
      <c r="U39" s="122"/>
      <c r="V39" s="108" t="e">
        <f t="shared" si="5"/>
        <v>#DIV/0!</v>
      </c>
      <c r="W39" s="122"/>
      <c r="X39" s="122"/>
      <c r="Y39" s="109" t="e">
        <f t="shared" si="6"/>
        <v>#DIV/0!</v>
      </c>
      <c r="Z39" s="91"/>
      <c r="AA39" s="94"/>
      <c r="AB39" s="125">
        <f t="shared" si="7"/>
        <v>0</v>
      </c>
      <c r="AC39" s="124"/>
      <c r="AD39" s="94"/>
      <c r="AE39" s="125">
        <f t="shared" si="8"/>
        <v>0</v>
      </c>
      <c r="AF39" s="125">
        <f t="shared" si="9"/>
        <v>0</v>
      </c>
      <c r="AG39" s="126"/>
      <c r="AH39" s="95" t="e">
        <f t="shared" si="10"/>
        <v>#DIV/0!</v>
      </c>
      <c r="AI39" s="111"/>
      <c r="AJ39" s="126"/>
      <c r="AK39" s="96" t="e">
        <f t="shared" si="11"/>
        <v>#DIV/0!</v>
      </c>
      <c r="AL39" s="91"/>
      <c r="AM39" s="118"/>
      <c r="AN39" s="128">
        <f t="shared" si="12"/>
        <v>0</v>
      </c>
      <c r="AO39" s="127"/>
      <c r="AP39" s="127"/>
      <c r="AQ39" s="128">
        <f t="shared" si="13"/>
        <v>0</v>
      </c>
      <c r="AR39" s="128">
        <f t="shared" si="14"/>
        <v>0</v>
      </c>
      <c r="AS39" s="129"/>
      <c r="AT39" s="115" t="e">
        <f t="shared" si="15"/>
        <v>#DIV/0!</v>
      </c>
      <c r="AU39" s="113"/>
      <c r="AV39" s="129"/>
      <c r="AW39" s="114" t="e">
        <f t="shared" si="16"/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91">
        <v>13</v>
      </c>
      <c r="F40" s="98">
        <v>1</v>
      </c>
      <c r="G40" s="98">
        <v>1</v>
      </c>
      <c r="H40" s="98"/>
      <c r="I40" s="98">
        <v>15</v>
      </c>
      <c r="J40" s="100">
        <f t="shared" si="0"/>
        <v>15.384615384615385</v>
      </c>
      <c r="K40" s="101"/>
      <c r="L40" s="99">
        <v>14</v>
      </c>
      <c r="M40" s="102">
        <f t="shared" si="1"/>
        <v>0.93333333333333335</v>
      </c>
      <c r="N40" s="91">
        <v>13</v>
      </c>
      <c r="O40" s="120"/>
      <c r="P40" s="121">
        <f t="shared" si="2"/>
        <v>1</v>
      </c>
      <c r="Q40" s="120"/>
      <c r="R40" s="120"/>
      <c r="S40" s="121">
        <f t="shared" si="3"/>
        <v>1</v>
      </c>
      <c r="T40" s="121">
        <f t="shared" si="4"/>
        <v>0</v>
      </c>
      <c r="U40" s="122">
        <v>15</v>
      </c>
      <c r="V40" s="108">
        <f t="shared" si="5"/>
        <v>15.384615384615385</v>
      </c>
      <c r="W40" s="122"/>
      <c r="X40" s="122">
        <v>14</v>
      </c>
      <c r="Y40" s="109">
        <f t="shared" si="6"/>
        <v>0.93333333333333335</v>
      </c>
      <c r="Z40" s="91">
        <v>15</v>
      </c>
      <c r="AA40" s="124"/>
      <c r="AB40" s="125">
        <f t="shared" si="7"/>
        <v>1</v>
      </c>
      <c r="AC40" s="124">
        <v>1</v>
      </c>
      <c r="AD40" s="124"/>
      <c r="AE40" s="125">
        <f t="shared" si="8"/>
        <v>2</v>
      </c>
      <c r="AF40" s="125">
        <f t="shared" si="9"/>
        <v>0</v>
      </c>
      <c r="AG40" s="126">
        <v>14</v>
      </c>
      <c r="AH40" s="95">
        <f t="shared" si="10"/>
        <v>-6.666666666666667</v>
      </c>
      <c r="AI40" s="111"/>
      <c r="AJ40" s="126">
        <v>13</v>
      </c>
      <c r="AK40" s="96">
        <f t="shared" si="11"/>
        <v>0.9285714285714286</v>
      </c>
      <c r="AL40" s="91">
        <v>15</v>
      </c>
      <c r="AM40" s="127"/>
      <c r="AN40" s="128">
        <f t="shared" si="12"/>
        <v>1</v>
      </c>
      <c r="AO40" s="127">
        <v>1</v>
      </c>
      <c r="AP40" s="127"/>
      <c r="AQ40" s="128">
        <f t="shared" si="13"/>
        <v>3</v>
      </c>
      <c r="AR40" s="128">
        <f t="shared" si="14"/>
        <v>0</v>
      </c>
      <c r="AS40" s="129"/>
      <c r="AT40" s="115">
        <f t="shared" si="15"/>
        <v>-100</v>
      </c>
      <c r="AU40" s="113"/>
      <c r="AV40" s="129">
        <v>12</v>
      </c>
      <c r="AW40" s="114" t="e">
        <f t="shared" si="16"/>
        <v>#DIV/0!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91"/>
      <c r="F41" s="98"/>
      <c r="G41" s="98"/>
      <c r="H41" s="98"/>
      <c r="I41" s="98"/>
      <c r="J41" s="100" t="e">
        <f t="shared" ref="J41:J69" si="17">(I41-E41)/E41*100</f>
        <v>#DIV/0!</v>
      </c>
      <c r="K41" s="101"/>
      <c r="L41" s="99"/>
      <c r="M41" s="102" t="e">
        <f t="shared" ref="M41:M69" si="18">L41/I41</f>
        <v>#DIV/0!</v>
      </c>
      <c r="N41" s="91"/>
      <c r="O41" s="120"/>
      <c r="P41" s="121">
        <f t="shared" ref="P41:P68" si="19">O41+F41</f>
        <v>0</v>
      </c>
      <c r="Q41" s="120"/>
      <c r="R41" s="120"/>
      <c r="S41" s="121">
        <f t="shared" ref="S41:S68" si="20">Q41+G41</f>
        <v>0</v>
      </c>
      <c r="T41" s="121">
        <f t="shared" ref="T41:T68" si="21">R41+H41</f>
        <v>0</v>
      </c>
      <c r="U41" s="122"/>
      <c r="V41" s="108" t="e">
        <f t="shared" ref="V41:V69" si="22">(U41-N41)/N41*100</f>
        <v>#DIV/0!</v>
      </c>
      <c r="W41" s="122"/>
      <c r="X41" s="122"/>
      <c r="Y41" s="109" t="e">
        <f t="shared" ref="Y41:Y69" si="23">X41/U41</f>
        <v>#DIV/0!</v>
      </c>
      <c r="Z41" s="91"/>
      <c r="AA41" s="124"/>
      <c r="AB41" s="125">
        <f t="shared" ref="AB41:AB68" si="24">AA41+P41</f>
        <v>0</v>
      </c>
      <c r="AC41" s="124"/>
      <c r="AD41" s="124"/>
      <c r="AE41" s="125">
        <f t="shared" ref="AE41:AE68" si="25">AC41+S41</f>
        <v>0</v>
      </c>
      <c r="AF41" s="125">
        <f t="shared" ref="AF41:AF68" si="26">AD41+T41</f>
        <v>0</v>
      </c>
      <c r="AG41" s="126"/>
      <c r="AH41" s="95" t="e">
        <f t="shared" ref="AH41:AH69" si="27">(AG41-Z41)/Z41*100</f>
        <v>#DIV/0!</v>
      </c>
      <c r="AI41" s="111"/>
      <c r="AJ41" s="126"/>
      <c r="AK41" s="96" t="e">
        <f t="shared" ref="AK41:AK69" si="28">AJ41/AG41</f>
        <v>#DIV/0!</v>
      </c>
      <c r="AL41" s="91"/>
      <c r="AM41" s="127"/>
      <c r="AN41" s="128">
        <f t="shared" ref="AN41:AN68" si="29">AM41+AB41</f>
        <v>0</v>
      </c>
      <c r="AO41" s="127"/>
      <c r="AP41" s="127"/>
      <c r="AQ41" s="128">
        <f t="shared" ref="AQ41:AQ68" si="30">AO41+AE41</f>
        <v>0</v>
      </c>
      <c r="AR41" s="128">
        <f t="shared" ref="AR41:AR68" si="31">AP41+AF41</f>
        <v>0</v>
      </c>
      <c r="AS41" s="129">
        <v>3</v>
      </c>
      <c r="AT41" s="115" t="e">
        <f t="shared" ref="AT41:AT69" si="32">(AS41-AL41)/AL41*100</f>
        <v>#DIV/0!</v>
      </c>
      <c r="AU41" s="113"/>
      <c r="AV41" s="129"/>
      <c r="AW41" s="114">
        <f t="shared" ref="AW41:AW69" si="33">AV41/AS41</f>
        <v>0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91"/>
      <c r="F42" s="98"/>
      <c r="G42" s="98"/>
      <c r="H42" s="98"/>
      <c r="I42" s="98"/>
      <c r="J42" s="100" t="e">
        <f t="shared" si="17"/>
        <v>#DIV/0!</v>
      </c>
      <c r="K42" s="101"/>
      <c r="L42" s="99"/>
      <c r="M42" s="102" t="e">
        <f t="shared" si="18"/>
        <v>#DIV/0!</v>
      </c>
      <c r="N42" s="91"/>
      <c r="O42" s="120"/>
      <c r="P42" s="121">
        <f t="shared" si="19"/>
        <v>0</v>
      </c>
      <c r="Q42" s="120"/>
      <c r="R42" s="120"/>
      <c r="S42" s="121">
        <f t="shared" si="20"/>
        <v>0</v>
      </c>
      <c r="T42" s="121">
        <f t="shared" si="21"/>
        <v>0</v>
      </c>
      <c r="U42" s="122"/>
      <c r="V42" s="108" t="e">
        <f t="shared" si="22"/>
        <v>#DIV/0!</v>
      </c>
      <c r="W42" s="122"/>
      <c r="X42" s="122"/>
      <c r="Y42" s="109" t="e">
        <f t="shared" si="23"/>
        <v>#DIV/0!</v>
      </c>
      <c r="Z42" s="91"/>
      <c r="AA42" s="124"/>
      <c r="AB42" s="125">
        <f t="shared" si="24"/>
        <v>0</v>
      </c>
      <c r="AC42" s="124"/>
      <c r="AD42" s="124"/>
      <c r="AE42" s="125">
        <f t="shared" si="25"/>
        <v>0</v>
      </c>
      <c r="AF42" s="125">
        <f t="shared" si="26"/>
        <v>0</v>
      </c>
      <c r="AG42" s="126"/>
      <c r="AH42" s="95" t="e">
        <f t="shared" si="27"/>
        <v>#DIV/0!</v>
      </c>
      <c r="AI42" s="111"/>
      <c r="AJ42" s="126"/>
      <c r="AK42" s="96" t="e">
        <f t="shared" si="28"/>
        <v>#DIV/0!</v>
      </c>
      <c r="AL42" s="91"/>
      <c r="AM42" s="118"/>
      <c r="AN42" s="128">
        <f t="shared" si="29"/>
        <v>0</v>
      </c>
      <c r="AO42" s="127"/>
      <c r="AP42" s="127"/>
      <c r="AQ42" s="128">
        <f t="shared" si="30"/>
        <v>0</v>
      </c>
      <c r="AR42" s="128">
        <f t="shared" si="31"/>
        <v>0</v>
      </c>
      <c r="AS42" s="129"/>
      <c r="AT42" s="115" t="e">
        <f t="shared" si="32"/>
        <v>#DIV/0!</v>
      </c>
      <c r="AU42" s="113"/>
      <c r="AV42" s="129"/>
      <c r="AW42" s="114" t="e">
        <f t="shared" si="33"/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91">
        <v>5</v>
      </c>
      <c r="F43" s="98"/>
      <c r="G43" s="98"/>
      <c r="H43" s="98"/>
      <c r="I43" s="98"/>
      <c r="J43" s="100">
        <f t="shared" si="17"/>
        <v>-100</v>
      </c>
      <c r="K43" s="101"/>
      <c r="L43" s="99"/>
      <c r="M43" s="102" t="e">
        <f t="shared" si="18"/>
        <v>#DIV/0!</v>
      </c>
      <c r="N43" s="91"/>
      <c r="O43" s="120"/>
      <c r="P43" s="121">
        <f t="shared" si="19"/>
        <v>0</v>
      </c>
      <c r="Q43" s="120"/>
      <c r="R43" s="120"/>
      <c r="S43" s="121">
        <f t="shared" si="20"/>
        <v>0</v>
      </c>
      <c r="T43" s="121">
        <f t="shared" si="21"/>
        <v>0</v>
      </c>
      <c r="U43" s="122"/>
      <c r="V43" s="108" t="e">
        <f t="shared" si="22"/>
        <v>#DIV/0!</v>
      </c>
      <c r="W43" s="122"/>
      <c r="X43" s="122"/>
      <c r="Y43" s="109" t="e">
        <f t="shared" si="23"/>
        <v>#DIV/0!</v>
      </c>
      <c r="Z43" s="91"/>
      <c r="AA43" s="124"/>
      <c r="AB43" s="125">
        <f t="shared" si="24"/>
        <v>0</v>
      </c>
      <c r="AC43" s="124"/>
      <c r="AD43" s="94"/>
      <c r="AE43" s="125">
        <f t="shared" si="25"/>
        <v>0</v>
      </c>
      <c r="AF43" s="125">
        <f t="shared" si="26"/>
        <v>0</v>
      </c>
      <c r="AG43" s="126"/>
      <c r="AH43" s="95" t="e">
        <f t="shared" si="27"/>
        <v>#DIV/0!</v>
      </c>
      <c r="AI43" s="111"/>
      <c r="AJ43" s="126"/>
      <c r="AK43" s="96" t="e">
        <f t="shared" si="28"/>
        <v>#DIV/0!</v>
      </c>
      <c r="AL43" s="91"/>
      <c r="AM43" s="118"/>
      <c r="AN43" s="128">
        <f t="shared" si="29"/>
        <v>0</v>
      </c>
      <c r="AO43" s="127"/>
      <c r="AP43" s="127"/>
      <c r="AQ43" s="128">
        <f t="shared" si="30"/>
        <v>0</v>
      </c>
      <c r="AR43" s="128">
        <f t="shared" si="31"/>
        <v>0</v>
      </c>
      <c r="AS43" s="129"/>
      <c r="AT43" s="115" t="e">
        <f t="shared" si="32"/>
        <v>#DIV/0!</v>
      </c>
      <c r="AU43" s="113"/>
      <c r="AV43" s="129"/>
      <c r="AW43" s="114" t="e">
        <f t="shared" si="33"/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91"/>
      <c r="F44" s="98"/>
      <c r="G44" s="98"/>
      <c r="H44" s="98"/>
      <c r="I44" s="98"/>
      <c r="J44" s="100" t="e">
        <f t="shared" si="17"/>
        <v>#DIV/0!</v>
      </c>
      <c r="K44" s="101"/>
      <c r="L44" s="99"/>
      <c r="M44" s="102" t="e">
        <f t="shared" si="18"/>
        <v>#DIV/0!</v>
      </c>
      <c r="N44" s="91"/>
      <c r="O44" s="120"/>
      <c r="P44" s="121">
        <f t="shared" si="19"/>
        <v>0</v>
      </c>
      <c r="Q44" s="120"/>
      <c r="R44" s="120"/>
      <c r="S44" s="121">
        <f t="shared" si="20"/>
        <v>0</v>
      </c>
      <c r="T44" s="121">
        <f t="shared" si="21"/>
        <v>0</v>
      </c>
      <c r="U44" s="122"/>
      <c r="V44" s="108" t="e">
        <f t="shared" si="22"/>
        <v>#DIV/0!</v>
      </c>
      <c r="W44" s="122"/>
      <c r="X44" s="122"/>
      <c r="Y44" s="109" t="e">
        <f t="shared" si="23"/>
        <v>#DIV/0!</v>
      </c>
      <c r="Z44" s="91"/>
      <c r="AA44" s="124"/>
      <c r="AB44" s="125">
        <f t="shared" si="24"/>
        <v>0</v>
      </c>
      <c r="AC44" s="124"/>
      <c r="AD44" s="94"/>
      <c r="AE44" s="125">
        <f t="shared" si="25"/>
        <v>0</v>
      </c>
      <c r="AF44" s="125">
        <f t="shared" si="26"/>
        <v>0</v>
      </c>
      <c r="AG44" s="126"/>
      <c r="AH44" s="95" t="e">
        <f t="shared" si="27"/>
        <v>#DIV/0!</v>
      </c>
      <c r="AI44" s="111"/>
      <c r="AJ44" s="126"/>
      <c r="AK44" s="96" t="e">
        <f t="shared" si="28"/>
        <v>#DIV/0!</v>
      </c>
      <c r="AL44" s="91"/>
      <c r="AM44" s="118"/>
      <c r="AN44" s="128">
        <f t="shared" si="29"/>
        <v>0</v>
      </c>
      <c r="AO44" s="127"/>
      <c r="AP44" s="127"/>
      <c r="AQ44" s="128">
        <f t="shared" si="30"/>
        <v>0</v>
      </c>
      <c r="AR44" s="128">
        <f t="shared" si="31"/>
        <v>0</v>
      </c>
      <c r="AS44" s="129"/>
      <c r="AT44" s="115" t="e">
        <f t="shared" si="32"/>
        <v>#DIV/0!</v>
      </c>
      <c r="AU44" s="113"/>
      <c r="AV44" s="129"/>
      <c r="AW44" s="114" t="e">
        <f t="shared" si="33"/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91"/>
      <c r="F45" s="98"/>
      <c r="G45" s="98"/>
      <c r="H45" s="98"/>
      <c r="I45" s="98"/>
      <c r="J45" s="100" t="e">
        <f t="shared" si="17"/>
        <v>#DIV/0!</v>
      </c>
      <c r="K45" s="101"/>
      <c r="L45" s="99"/>
      <c r="M45" s="102" t="e">
        <f t="shared" si="18"/>
        <v>#DIV/0!</v>
      </c>
      <c r="N45" s="91"/>
      <c r="O45" s="120"/>
      <c r="P45" s="121">
        <f t="shared" si="19"/>
        <v>0</v>
      </c>
      <c r="Q45" s="120"/>
      <c r="R45" s="120"/>
      <c r="S45" s="121">
        <f t="shared" si="20"/>
        <v>0</v>
      </c>
      <c r="T45" s="121">
        <f t="shared" si="21"/>
        <v>0</v>
      </c>
      <c r="U45" s="122"/>
      <c r="V45" s="108" t="e">
        <f t="shared" si="22"/>
        <v>#DIV/0!</v>
      </c>
      <c r="W45" s="122"/>
      <c r="X45" s="122"/>
      <c r="Y45" s="109" t="e">
        <f t="shared" si="23"/>
        <v>#DIV/0!</v>
      </c>
      <c r="Z45" s="91"/>
      <c r="AA45" s="94"/>
      <c r="AB45" s="125">
        <f t="shared" si="24"/>
        <v>0</v>
      </c>
      <c r="AC45" s="124"/>
      <c r="AD45" s="94"/>
      <c r="AE45" s="125">
        <f t="shared" si="25"/>
        <v>0</v>
      </c>
      <c r="AF45" s="125">
        <f t="shared" si="26"/>
        <v>0</v>
      </c>
      <c r="AG45" s="126"/>
      <c r="AH45" s="95" t="e">
        <f t="shared" si="27"/>
        <v>#DIV/0!</v>
      </c>
      <c r="AI45" s="111"/>
      <c r="AJ45" s="126"/>
      <c r="AK45" s="96" t="e">
        <f t="shared" si="28"/>
        <v>#DIV/0!</v>
      </c>
      <c r="AL45" s="91"/>
      <c r="AM45" s="118"/>
      <c r="AN45" s="128">
        <f t="shared" si="29"/>
        <v>0</v>
      </c>
      <c r="AO45" s="127"/>
      <c r="AP45" s="127"/>
      <c r="AQ45" s="128">
        <f t="shared" si="30"/>
        <v>0</v>
      </c>
      <c r="AR45" s="128">
        <f t="shared" si="31"/>
        <v>0</v>
      </c>
      <c r="AS45" s="129"/>
      <c r="AT45" s="115" t="e">
        <f t="shared" si="32"/>
        <v>#DIV/0!</v>
      </c>
      <c r="AU45" s="113"/>
      <c r="AV45" s="129"/>
      <c r="AW45" s="114" t="e">
        <f t="shared" si="33"/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91">
        <v>1</v>
      </c>
      <c r="F46" s="98"/>
      <c r="G46" s="98"/>
      <c r="H46" s="98"/>
      <c r="I46" s="98">
        <v>1</v>
      </c>
      <c r="J46" s="100">
        <f t="shared" si="17"/>
        <v>0</v>
      </c>
      <c r="K46" s="101"/>
      <c r="L46" s="99">
        <v>1</v>
      </c>
      <c r="M46" s="102">
        <f t="shared" si="18"/>
        <v>1</v>
      </c>
      <c r="N46" s="91">
        <v>1</v>
      </c>
      <c r="O46" s="120"/>
      <c r="P46" s="121">
        <f t="shared" si="19"/>
        <v>0</v>
      </c>
      <c r="Q46" s="120"/>
      <c r="R46" s="120"/>
      <c r="S46" s="121">
        <f t="shared" si="20"/>
        <v>0</v>
      </c>
      <c r="T46" s="121">
        <f t="shared" si="21"/>
        <v>0</v>
      </c>
      <c r="U46" s="122">
        <v>1</v>
      </c>
      <c r="V46" s="108">
        <f t="shared" si="22"/>
        <v>0</v>
      </c>
      <c r="W46" s="122"/>
      <c r="X46" s="122">
        <v>1</v>
      </c>
      <c r="Y46" s="109">
        <f t="shared" si="23"/>
        <v>1</v>
      </c>
      <c r="Z46" s="91">
        <v>1</v>
      </c>
      <c r="AA46" s="94"/>
      <c r="AB46" s="125">
        <f t="shared" si="24"/>
        <v>0</v>
      </c>
      <c r="AC46" s="124"/>
      <c r="AD46" s="94"/>
      <c r="AE46" s="125">
        <f t="shared" si="25"/>
        <v>0</v>
      </c>
      <c r="AF46" s="125">
        <f t="shared" si="26"/>
        <v>0</v>
      </c>
      <c r="AG46" s="126">
        <v>1</v>
      </c>
      <c r="AH46" s="95">
        <f t="shared" si="27"/>
        <v>0</v>
      </c>
      <c r="AI46" s="111"/>
      <c r="AJ46" s="126">
        <v>1</v>
      </c>
      <c r="AK46" s="96">
        <f t="shared" si="28"/>
        <v>1</v>
      </c>
      <c r="AL46" s="91">
        <v>1</v>
      </c>
      <c r="AM46" s="118"/>
      <c r="AN46" s="128">
        <f t="shared" si="29"/>
        <v>0</v>
      </c>
      <c r="AO46" s="118"/>
      <c r="AP46" s="127"/>
      <c r="AQ46" s="128">
        <f t="shared" si="30"/>
        <v>0</v>
      </c>
      <c r="AR46" s="128">
        <f t="shared" si="31"/>
        <v>0</v>
      </c>
      <c r="AS46" s="129">
        <v>1</v>
      </c>
      <c r="AT46" s="115">
        <f t="shared" si="32"/>
        <v>0</v>
      </c>
      <c r="AU46" s="113"/>
      <c r="AV46" s="129"/>
      <c r="AW46" s="114">
        <f t="shared" si="33"/>
        <v>0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91"/>
      <c r="F47" s="98"/>
      <c r="G47" s="98"/>
      <c r="H47" s="98"/>
      <c r="I47" s="98"/>
      <c r="J47" s="100" t="e">
        <f t="shared" si="17"/>
        <v>#DIV/0!</v>
      </c>
      <c r="K47" s="101"/>
      <c r="L47" s="99"/>
      <c r="M47" s="102" t="e">
        <f t="shared" si="18"/>
        <v>#DIV/0!</v>
      </c>
      <c r="N47" s="91"/>
      <c r="O47" s="120"/>
      <c r="P47" s="121">
        <f t="shared" si="19"/>
        <v>0</v>
      </c>
      <c r="Q47" s="120"/>
      <c r="R47" s="120"/>
      <c r="S47" s="121">
        <f t="shared" si="20"/>
        <v>0</v>
      </c>
      <c r="T47" s="121">
        <f t="shared" si="21"/>
        <v>0</v>
      </c>
      <c r="U47" s="122"/>
      <c r="V47" s="108" t="e">
        <f t="shared" si="22"/>
        <v>#DIV/0!</v>
      </c>
      <c r="W47" s="122"/>
      <c r="X47" s="122"/>
      <c r="Y47" s="109" t="e">
        <f t="shared" si="23"/>
        <v>#DIV/0!</v>
      </c>
      <c r="Z47" s="91"/>
      <c r="AA47" s="124"/>
      <c r="AB47" s="125">
        <f t="shared" si="24"/>
        <v>0</v>
      </c>
      <c r="AC47" s="124"/>
      <c r="AD47" s="94"/>
      <c r="AE47" s="125">
        <f t="shared" si="25"/>
        <v>0</v>
      </c>
      <c r="AF47" s="125">
        <f t="shared" si="26"/>
        <v>0</v>
      </c>
      <c r="AG47" s="126"/>
      <c r="AH47" s="95" t="e">
        <f t="shared" si="27"/>
        <v>#DIV/0!</v>
      </c>
      <c r="AI47" s="111"/>
      <c r="AJ47" s="126"/>
      <c r="AK47" s="96" t="e">
        <f t="shared" si="28"/>
        <v>#DIV/0!</v>
      </c>
      <c r="AL47" s="91"/>
      <c r="AM47" s="118"/>
      <c r="AN47" s="128">
        <f t="shared" si="29"/>
        <v>0</v>
      </c>
      <c r="AO47" s="127"/>
      <c r="AP47" s="127"/>
      <c r="AQ47" s="128">
        <f t="shared" si="30"/>
        <v>0</v>
      </c>
      <c r="AR47" s="128">
        <f t="shared" si="31"/>
        <v>0</v>
      </c>
      <c r="AS47" s="129"/>
      <c r="AT47" s="115" t="e">
        <f t="shared" si="32"/>
        <v>#DIV/0!</v>
      </c>
      <c r="AU47" s="113"/>
      <c r="AV47" s="129"/>
      <c r="AW47" s="114" t="e">
        <f t="shared" si="33"/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91">
        <v>1</v>
      </c>
      <c r="F48" s="98"/>
      <c r="G48" s="98"/>
      <c r="H48" s="98"/>
      <c r="I48" s="98">
        <v>1</v>
      </c>
      <c r="J48" s="100">
        <f t="shared" si="17"/>
        <v>0</v>
      </c>
      <c r="K48" s="101"/>
      <c r="L48" s="99">
        <v>1</v>
      </c>
      <c r="M48" s="102">
        <f t="shared" si="18"/>
        <v>1</v>
      </c>
      <c r="N48" s="91">
        <v>1</v>
      </c>
      <c r="O48" s="120"/>
      <c r="P48" s="121">
        <f t="shared" si="19"/>
        <v>0</v>
      </c>
      <c r="Q48" s="120"/>
      <c r="R48" s="120"/>
      <c r="S48" s="121">
        <f t="shared" si="20"/>
        <v>0</v>
      </c>
      <c r="T48" s="121">
        <f t="shared" si="21"/>
        <v>0</v>
      </c>
      <c r="U48" s="122">
        <v>1</v>
      </c>
      <c r="V48" s="108">
        <f t="shared" si="22"/>
        <v>0</v>
      </c>
      <c r="W48" s="122"/>
      <c r="X48" s="122">
        <v>1</v>
      </c>
      <c r="Y48" s="109">
        <f t="shared" si="23"/>
        <v>1</v>
      </c>
      <c r="Z48" s="91">
        <v>1</v>
      </c>
      <c r="AA48" s="94"/>
      <c r="AB48" s="125">
        <f t="shared" si="24"/>
        <v>0</v>
      </c>
      <c r="AC48" s="124"/>
      <c r="AD48" s="94"/>
      <c r="AE48" s="125">
        <f t="shared" si="25"/>
        <v>0</v>
      </c>
      <c r="AF48" s="125">
        <f t="shared" si="26"/>
        <v>0</v>
      </c>
      <c r="AG48" s="126">
        <v>1</v>
      </c>
      <c r="AH48" s="95">
        <f t="shared" si="27"/>
        <v>0</v>
      </c>
      <c r="AI48" s="111"/>
      <c r="AJ48" s="126">
        <v>1</v>
      </c>
      <c r="AK48" s="96">
        <f t="shared" si="28"/>
        <v>1</v>
      </c>
      <c r="AL48" s="91">
        <v>1</v>
      </c>
      <c r="AM48" s="118"/>
      <c r="AN48" s="128">
        <f t="shared" si="29"/>
        <v>0</v>
      </c>
      <c r="AO48" s="127"/>
      <c r="AP48" s="127"/>
      <c r="AQ48" s="128">
        <f t="shared" si="30"/>
        <v>0</v>
      </c>
      <c r="AR48" s="128">
        <f t="shared" si="31"/>
        <v>0</v>
      </c>
      <c r="AS48" s="129">
        <v>1</v>
      </c>
      <c r="AT48" s="115">
        <f t="shared" si="32"/>
        <v>0</v>
      </c>
      <c r="AU48" s="113"/>
      <c r="AV48" s="129">
        <v>1</v>
      </c>
      <c r="AW48" s="114">
        <f t="shared" si="33"/>
        <v>1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91"/>
      <c r="F49" s="98"/>
      <c r="G49" s="98"/>
      <c r="H49" s="98"/>
      <c r="I49" s="98"/>
      <c r="J49" s="100" t="e">
        <f t="shared" si="17"/>
        <v>#DIV/0!</v>
      </c>
      <c r="K49" s="101"/>
      <c r="L49" s="99"/>
      <c r="M49" s="102" t="e">
        <f t="shared" si="18"/>
        <v>#DIV/0!</v>
      </c>
      <c r="N49" s="91"/>
      <c r="O49" s="120"/>
      <c r="P49" s="121">
        <f t="shared" si="19"/>
        <v>0</v>
      </c>
      <c r="Q49" s="120"/>
      <c r="R49" s="120"/>
      <c r="S49" s="121">
        <f t="shared" si="20"/>
        <v>0</v>
      </c>
      <c r="T49" s="121">
        <f t="shared" si="21"/>
        <v>0</v>
      </c>
      <c r="U49" s="122"/>
      <c r="V49" s="108" t="e">
        <f t="shared" si="22"/>
        <v>#DIV/0!</v>
      </c>
      <c r="W49" s="122"/>
      <c r="X49" s="122"/>
      <c r="Y49" s="109" t="e">
        <f t="shared" si="23"/>
        <v>#DIV/0!</v>
      </c>
      <c r="Z49" s="91"/>
      <c r="AA49" s="94"/>
      <c r="AB49" s="125">
        <f t="shared" si="24"/>
        <v>0</v>
      </c>
      <c r="AC49" s="124"/>
      <c r="AD49" s="94"/>
      <c r="AE49" s="125">
        <f t="shared" si="25"/>
        <v>0</v>
      </c>
      <c r="AF49" s="125">
        <f t="shared" si="26"/>
        <v>0</v>
      </c>
      <c r="AG49" s="126"/>
      <c r="AH49" s="95" t="e">
        <f t="shared" si="27"/>
        <v>#DIV/0!</v>
      </c>
      <c r="AI49" s="111"/>
      <c r="AJ49" s="126"/>
      <c r="AK49" s="96" t="e">
        <f t="shared" si="28"/>
        <v>#DIV/0!</v>
      </c>
      <c r="AL49" s="91"/>
      <c r="AM49" s="118"/>
      <c r="AN49" s="128">
        <f t="shared" si="29"/>
        <v>0</v>
      </c>
      <c r="AO49" s="118"/>
      <c r="AP49" s="127"/>
      <c r="AQ49" s="128">
        <f t="shared" si="30"/>
        <v>0</v>
      </c>
      <c r="AR49" s="128">
        <f t="shared" si="31"/>
        <v>0</v>
      </c>
      <c r="AS49" s="129"/>
      <c r="AT49" s="115" t="e">
        <f t="shared" si="32"/>
        <v>#DIV/0!</v>
      </c>
      <c r="AU49" s="113"/>
      <c r="AV49" s="129"/>
      <c r="AW49" s="114" t="e">
        <f t="shared" si="33"/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91"/>
      <c r="F50" s="98"/>
      <c r="G50" s="98"/>
      <c r="H50" s="98"/>
      <c r="I50" s="98"/>
      <c r="J50" s="100" t="e">
        <f t="shared" si="17"/>
        <v>#DIV/0!</v>
      </c>
      <c r="K50" s="101"/>
      <c r="L50" s="99"/>
      <c r="M50" s="102" t="e">
        <f t="shared" si="18"/>
        <v>#DIV/0!</v>
      </c>
      <c r="N50" s="91"/>
      <c r="O50" s="120"/>
      <c r="P50" s="121">
        <f t="shared" si="19"/>
        <v>0</v>
      </c>
      <c r="Q50" s="120"/>
      <c r="R50" s="120"/>
      <c r="S50" s="121">
        <f t="shared" si="20"/>
        <v>0</v>
      </c>
      <c r="T50" s="121">
        <f t="shared" si="21"/>
        <v>0</v>
      </c>
      <c r="U50" s="122"/>
      <c r="V50" s="108" t="e">
        <f t="shared" si="22"/>
        <v>#DIV/0!</v>
      </c>
      <c r="W50" s="122"/>
      <c r="X50" s="122"/>
      <c r="Y50" s="109" t="e">
        <f t="shared" si="23"/>
        <v>#DIV/0!</v>
      </c>
      <c r="Z50" s="91"/>
      <c r="AA50" s="94"/>
      <c r="AB50" s="125">
        <f t="shared" si="24"/>
        <v>0</v>
      </c>
      <c r="AC50" s="94"/>
      <c r="AD50" s="94"/>
      <c r="AE50" s="125">
        <f t="shared" si="25"/>
        <v>0</v>
      </c>
      <c r="AF50" s="125">
        <f t="shared" si="26"/>
        <v>0</v>
      </c>
      <c r="AG50" s="126"/>
      <c r="AH50" s="95" t="e">
        <f t="shared" si="27"/>
        <v>#DIV/0!</v>
      </c>
      <c r="AI50" s="111"/>
      <c r="AJ50" s="126"/>
      <c r="AK50" s="96" t="e">
        <f t="shared" si="28"/>
        <v>#DIV/0!</v>
      </c>
      <c r="AL50" s="91"/>
      <c r="AM50" s="118"/>
      <c r="AN50" s="128">
        <f t="shared" si="29"/>
        <v>0</v>
      </c>
      <c r="AO50" s="118"/>
      <c r="AP50" s="127"/>
      <c r="AQ50" s="128">
        <f t="shared" si="30"/>
        <v>0</v>
      </c>
      <c r="AR50" s="128">
        <f t="shared" si="31"/>
        <v>0</v>
      </c>
      <c r="AS50" s="129"/>
      <c r="AT50" s="115" t="e">
        <f t="shared" si="32"/>
        <v>#DIV/0!</v>
      </c>
      <c r="AU50" s="113"/>
      <c r="AV50" s="113"/>
      <c r="AW50" s="114" t="e">
        <f t="shared" si="33"/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91">
        <v>4</v>
      </c>
      <c r="F51" s="98"/>
      <c r="G51" s="98"/>
      <c r="H51" s="98"/>
      <c r="I51" s="98">
        <v>3</v>
      </c>
      <c r="J51" s="100">
        <f t="shared" si="17"/>
        <v>-25</v>
      </c>
      <c r="K51" s="101"/>
      <c r="L51" s="99">
        <v>3</v>
      </c>
      <c r="M51" s="102">
        <f t="shared" si="18"/>
        <v>1</v>
      </c>
      <c r="N51" s="91">
        <v>4</v>
      </c>
      <c r="O51" s="120"/>
      <c r="P51" s="121">
        <f t="shared" si="19"/>
        <v>0</v>
      </c>
      <c r="Q51" s="120"/>
      <c r="R51" s="120"/>
      <c r="S51" s="121">
        <f t="shared" si="20"/>
        <v>0</v>
      </c>
      <c r="T51" s="121">
        <f t="shared" si="21"/>
        <v>0</v>
      </c>
      <c r="U51" s="122">
        <v>3</v>
      </c>
      <c r="V51" s="108">
        <f t="shared" si="22"/>
        <v>-25</v>
      </c>
      <c r="W51" s="122"/>
      <c r="X51" s="122">
        <v>3</v>
      </c>
      <c r="Y51" s="109">
        <f t="shared" si="23"/>
        <v>1</v>
      </c>
      <c r="Z51" s="91">
        <v>3</v>
      </c>
      <c r="AA51" s="124"/>
      <c r="AB51" s="125">
        <f t="shared" si="24"/>
        <v>0</v>
      </c>
      <c r="AC51" s="124"/>
      <c r="AD51" s="94"/>
      <c r="AE51" s="125">
        <f t="shared" si="25"/>
        <v>0</v>
      </c>
      <c r="AF51" s="125">
        <f t="shared" si="26"/>
        <v>0</v>
      </c>
      <c r="AG51" s="126">
        <v>3</v>
      </c>
      <c r="AH51" s="95">
        <f t="shared" si="27"/>
        <v>0</v>
      </c>
      <c r="AI51" s="111"/>
      <c r="AJ51" s="126">
        <v>3</v>
      </c>
      <c r="AK51" s="96">
        <f t="shared" si="28"/>
        <v>1</v>
      </c>
      <c r="AL51" s="91">
        <v>3</v>
      </c>
      <c r="AM51" s="118"/>
      <c r="AN51" s="128">
        <f t="shared" si="29"/>
        <v>0</v>
      </c>
      <c r="AO51" s="127"/>
      <c r="AP51" s="127"/>
      <c r="AQ51" s="128">
        <f t="shared" si="30"/>
        <v>0</v>
      </c>
      <c r="AR51" s="128">
        <f t="shared" si="31"/>
        <v>0</v>
      </c>
      <c r="AS51" s="129">
        <v>3</v>
      </c>
      <c r="AT51" s="115">
        <f t="shared" si="32"/>
        <v>0</v>
      </c>
      <c r="AU51" s="113"/>
      <c r="AV51" s="129">
        <v>3</v>
      </c>
      <c r="AW51" s="114">
        <f t="shared" si="33"/>
        <v>1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91">
        <v>2</v>
      </c>
      <c r="F52" s="98"/>
      <c r="G52" s="98"/>
      <c r="H52" s="98"/>
      <c r="I52" s="98">
        <v>2</v>
      </c>
      <c r="J52" s="100">
        <f t="shared" si="17"/>
        <v>0</v>
      </c>
      <c r="K52" s="101"/>
      <c r="L52" s="99">
        <v>2</v>
      </c>
      <c r="M52" s="102">
        <f t="shared" si="18"/>
        <v>1</v>
      </c>
      <c r="N52" s="91">
        <v>2</v>
      </c>
      <c r="O52" s="120"/>
      <c r="P52" s="121">
        <f t="shared" si="19"/>
        <v>0</v>
      </c>
      <c r="Q52" s="120"/>
      <c r="R52" s="120"/>
      <c r="S52" s="121">
        <f t="shared" si="20"/>
        <v>0</v>
      </c>
      <c r="T52" s="121">
        <f t="shared" si="21"/>
        <v>0</v>
      </c>
      <c r="U52" s="122">
        <v>2</v>
      </c>
      <c r="V52" s="108">
        <f t="shared" si="22"/>
        <v>0</v>
      </c>
      <c r="W52" s="122"/>
      <c r="X52" s="122">
        <v>2</v>
      </c>
      <c r="Y52" s="109">
        <f t="shared" si="23"/>
        <v>1</v>
      </c>
      <c r="Z52" s="91">
        <v>2</v>
      </c>
      <c r="AA52" s="124"/>
      <c r="AB52" s="125">
        <f t="shared" si="24"/>
        <v>0</v>
      </c>
      <c r="AC52" s="124"/>
      <c r="AD52" s="94"/>
      <c r="AE52" s="125">
        <f t="shared" si="25"/>
        <v>0</v>
      </c>
      <c r="AF52" s="125">
        <f t="shared" si="26"/>
        <v>0</v>
      </c>
      <c r="AG52" s="126">
        <v>2</v>
      </c>
      <c r="AH52" s="95">
        <f t="shared" si="27"/>
        <v>0</v>
      </c>
      <c r="AI52" s="111"/>
      <c r="AJ52" s="126">
        <v>2</v>
      </c>
      <c r="AK52" s="96">
        <f t="shared" si="28"/>
        <v>1</v>
      </c>
      <c r="AL52" s="91">
        <v>2</v>
      </c>
      <c r="AM52" s="118"/>
      <c r="AN52" s="128">
        <f t="shared" si="29"/>
        <v>0</v>
      </c>
      <c r="AO52" s="127"/>
      <c r="AP52" s="127"/>
      <c r="AQ52" s="128">
        <f t="shared" si="30"/>
        <v>0</v>
      </c>
      <c r="AR52" s="128">
        <f t="shared" si="31"/>
        <v>0</v>
      </c>
      <c r="AS52" s="129">
        <v>2</v>
      </c>
      <c r="AT52" s="115">
        <f t="shared" si="32"/>
        <v>0</v>
      </c>
      <c r="AU52" s="113"/>
      <c r="AV52" s="129">
        <v>2</v>
      </c>
      <c r="AW52" s="114">
        <f t="shared" si="33"/>
        <v>1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91"/>
      <c r="F53" s="98"/>
      <c r="G53" s="98"/>
      <c r="H53" s="98"/>
      <c r="I53" s="98"/>
      <c r="J53" s="100" t="e">
        <f t="shared" si="17"/>
        <v>#DIV/0!</v>
      </c>
      <c r="K53" s="101"/>
      <c r="L53" s="99"/>
      <c r="M53" s="102" t="e">
        <f t="shared" si="18"/>
        <v>#DIV/0!</v>
      </c>
      <c r="N53" s="91"/>
      <c r="O53" s="120"/>
      <c r="P53" s="121">
        <f t="shared" si="19"/>
        <v>0</v>
      </c>
      <c r="Q53" s="120"/>
      <c r="R53" s="120"/>
      <c r="S53" s="121">
        <f t="shared" si="20"/>
        <v>0</v>
      </c>
      <c r="T53" s="121">
        <f t="shared" si="21"/>
        <v>0</v>
      </c>
      <c r="U53" s="122"/>
      <c r="V53" s="108" t="e">
        <f t="shared" si="22"/>
        <v>#DIV/0!</v>
      </c>
      <c r="W53" s="122"/>
      <c r="X53" s="122"/>
      <c r="Y53" s="109" t="e">
        <f t="shared" si="23"/>
        <v>#DIV/0!</v>
      </c>
      <c r="Z53" s="91"/>
      <c r="AA53" s="94"/>
      <c r="AB53" s="125">
        <f t="shared" si="24"/>
        <v>0</v>
      </c>
      <c r="AC53" s="124"/>
      <c r="AD53" s="94"/>
      <c r="AE53" s="125">
        <f t="shared" si="25"/>
        <v>0</v>
      </c>
      <c r="AF53" s="125">
        <f t="shared" si="26"/>
        <v>0</v>
      </c>
      <c r="AG53" s="126"/>
      <c r="AH53" s="95" t="e">
        <f t="shared" si="27"/>
        <v>#DIV/0!</v>
      </c>
      <c r="AI53" s="111"/>
      <c r="AJ53" s="126"/>
      <c r="AK53" s="96" t="e">
        <f t="shared" si="28"/>
        <v>#DIV/0!</v>
      </c>
      <c r="AL53" s="91"/>
      <c r="AM53" s="118"/>
      <c r="AN53" s="128">
        <f t="shared" si="29"/>
        <v>0</v>
      </c>
      <c r="AO53" s="127"/>
      <c r="AP53" s="127"/>
      <c r="AQ53" s="128">
        <f t="shared" si="30"/>
        <v>0</v>
      </c>
      <c r="AR53" s="128">
        <f t="shared" si="31"/>
        <v>0</v>
      </c>
      <c r="AS53" s="129"/>
      <c r="AT53" s="115" t="e">
        <f t="shared" si="32"/>
        <v>#DIV/0!</v>
      </c>
      <c r="AU53" s="113"/>
      <c r="AV53" s="129"/>
      <c r="AW53" s="114" t="e">
        <f t="shared" si="33"/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91"/>
      <c r="F54" s="98"/>
      <c r="G54" s="98"/>
      <c r="H54" s="98"/>
      <c r="I54" s="98"/>
      <c r="J54" s="100" t="e">
        <f t="shared" si="17"/>
        <v>#DIV/0!</v>
      </c>
      <c r="K54" s="101"/>
      <c r="L54" s="99"/>
      <c r="M54" s="102" t="e">
        <f t="shared" si="18"/>
        <v>#DIV/0!</v>
      </c>
      <c r="N54" s="91"/>
      <c r="O54" s="120"/>
      <c r="P54" s="121">
        <f t="shared" si="19"/>
        <v>0</v>
      </c>
      <c r="Q54" s="120"/>
      <c r="R54" s="120"/>
      <c r="S54" s="121">
        <f t="shared" si="20"/>
        <v>0</v>
      </c>
      <c r="T54" s="121">
        <f t="shared" si="21"/>
        <v>0</v>
      </c>
      <c r="U54" s="122"/>
      <c r="V54" s="108" t="e">
        <f t="shared" si="22"/>
        <v>#DIV/0!</v>
      </c>
      <c r="W54" s="122"/>
      <c r="X54" s="122"/>
      <c r="Y54" s="109" t="e">
        <f t="shared" si="23"/>
        <v>#DIV/0!</v>
      </c>
      <c r="Z54" s="91"/>
      <c r="AA54" s="94"/>
      <c r="AB54" s="125">
        <f t="shared" si="24"/>
        <v>0</v>
      </c>
      <c r="AC54" s="124"/>
      <c r="AD54" s="94"/>
      <c r="AE54" s="125">
        <f t="shared" si="25"/>
        <v>0</v>
      </c>
      <c r="AF54" s="125">
        <f t="shared" si="26"/>
        <v>0</v>
      </c>
      <c r="AG54" s="126"/>
      <c r="AH54" s="95" t="e">
        <f t="shared" si="27"/>
        <v>#DIV/0!</v>
      </c>
      <c r="AI54" s="111"/>
      <c r="AJ54" s="126"/>
      <c r="AK54" s="96" t="e">
        <f t="shared" si="28"/>
        <v>#DIV/0!</v>
      </c>
      <c r="AL54" s="91"/>
      <c r="AM54" s="118"/>
      <c r="AN54" s="128">
        <f t="shared" si="29"/>
        <v>0</v>
      </c>
      <c r="AO54" s="127"/>
      <c r="AP54" s="127"/>
      <c r="AQ54" s="128">
        <f t="shared" si="30"/>
        <v>0</v>
      </c>
      <c r="AR54" s="128">
        <f t="shared" si="31"/>
        <v>0</v>
      </c>
      <c r="AS54" s="129"/>
      <c r="AT54" s="115" t="e">
        <f t="shared" si="32"/>
        <v>#DIV/0!</v>
      </c>
      <c r="AU54" s="113"/>
      <c r="AV54" s="129"/>
      <c r="AW54" s="114" t="e">
        <f t="shared" si="33"/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91">
        <v>4</v>
      </c>
      <c r="F55" s="98"/>
      <c r="G55" s="98"/>
      <c r="H55" s="98"/>
      <c r="I55" s="98">
        <v>4</v>
      </c>
      <c r="J55" s="100">
        <f t="shared" si="17"/>
        <v>0</v>
      </c>
      <c r="K55" s="101"/>
      <c r="L55" s="99">
        <v>4</v>
      </c>
      <c r="M55" s="102">
        <f t="shared" si="18"/>
        <v>1</v>
      </c>
      <c r="N55" s="91">
        <v>4</v>
      </c>
      <c r="O55" s="120"/>
      <c r="P55" s="121">
        <f t="shared" si="19"/>
        <v>0</v>
      </c>
      <c r="Q55" s="120"/>
      <c r="R55" s="120"/>
      <c r="S55" s="121">
        <f t="shared" si="20"/>
        <v>0</v>
      </c>
      <c r="T55" s="121">
        <f t="shared" si="21"/>
        <v>0</v>
      </c>
      <c r="U55" s="122">
        <v>4</v>
      </c>
      <c r="V55" s="108">
        <f t="shared" si="22"/>
        <v>0</v>
      </c>
      <c r="W55" s="122"/>
      <c r="X55" s="122">
        <v>4</v>
      </c>
      <c r="Y55" s="109">
        <f t="shared" si="23"/>
        <v>1</v>
      </c>
      <c r="Z55" s="91">
        <v>4</v>
      </c>
      <c r="AA55" s="124"/>
      <c r="AB55" s="125">
        <f t="shared" si="24"/>
        <v>0</v>
      </c>
      <c r="AC55" s="124"/>
      <c r="AD55" s="124"/>
      <c r="AE55" s="125">
        <f t="shared" si="25"/>
        <v>0</v>
      </c>
      <c r="AF55" s="125">
        <f t="shared" si="26"/>
        <v>0</v>
      </c>
      <c r="AG55" s="126">
        <v>4</v>
      </c>
      <c r="AH55" s="95">
        <f t="shared" si="27"/>
        <v>0</v>
      </c>
      <c r="AI55" s="111"/>
      <c r="AJ55" s="126">
        <v>4</v>
      </c>
      <c r="AK55" s="96">
        <f t="shared" si="28"/>
        <v>1</v>
      </c>
      <c r="AL55" s="91">
        <v>4</v>
      </c>
      <c r="AM55" s="127"/>
      <c r="AN55" s="128">
        <f t="shared" si="29"/>
        <v>0</v>
      </c>
      <c r="AO55" s="127">
        <v>1</v>
      </c>
      <c r="AP55" s="127"/>
      <c r="AQ55" s="128">
        <f t="shared" si="30"/>
        <v>1</v>
      </c>
      <c r="AR55" s="128">
        <f t="shared" si="31"/>
        <v>0</v>
      </c>
      <c r="AS55" s="129">
        <v>13</v>
      </c>
      <c r="AT55" s="115">
        <f t="shared" si="32"/>
        <v>225</v>
      </c>
      <c r="AU55" s="113"/>
      <c r="AV55" s="129">
        <v>3</v>
      </c>
      <c r="AW55" s="114">
        <f t="shared" si="33"/>
        <v>0.23076923076923078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91"/>
      <c r="F56" s="98"/>
      <c r="G56" s="98"/>
      <c r="H56" s="98"/>
      <c r="I56" s="98"/>
      <c r="J56" s="100" t="e">
        <f t="shared" si="17"/>
        <v>#DIV/0!</v>
      </c>
      <c r="K56" s="101"/>
      <c r="L56" s="99"/>
      <c r="M56" s="102" t="e">
        <f t="shared" si="18"/>
        <v>#DIV/0!</v>
      </c>
      <c r="N56" s="91"/>
      <c r="O56" s="120"/>
      <c r="P56" s="121">
        <f t="shared" si="19"/>
        <v>0</v>
      </c>
      <c r="Q56" s="120"/>
      <c r="R56" s="120"/>
      <c r="S56" s="121">
        <f t="shared" si="20"/>
        <v>0</v>
      </c>
      <c r="T56" s="121">
        <f t="shared" si="21"/>
        <v>0</v>
      </c>
      <c r="U56" s="122"/>
      <c r="V56" s="108" t="e">
        <f t="shared" si="22"/>
        <v>#DIV/0!</v>
      </c>
      <c r="W56" s="122"/>
      <c r="X56" s="122"/>
      <c r="Y56" s="109" t="e">
        <f t="shared" si="23"/>
        <v>#DIV/0!</v>
      </c>
      <c r="Z56" s="91"/>
      <c r="AA56" s="124"/>
      <c r="AB56" s="125">
        <f t="shared" si="24"/>
        <v>0</v>
      </c>
      <c r="AC56" s="124"/>
      <c r="AD56" s="124"/>
      <c r="AE56" s="125">
        <f t="shared" si="25"/>
        <v>0</v>
      </c>
      <c r="AF56" s="125">
        <f t="shared" si="26"/>
        <v>0</v>
      </c>
      <c r="AG56" s="126"/>
      <c r="AH56" s="95" t="e">
        <f t="shared" si="27"/>
        <v>#DIV/0!</v>
      </c>
      <c r="AI56" s="111"/>
      <c r="AJ56" s="126"/>
      <c r="AK56" s="96" t="e">
        <f t="shared" si="28"/>
        <v>#DIV/0!</v>
      </c>
      <c r="AL56" s="91"/>
      <c r="AM56" s="127"/>
      <c r="AN56" s="128">
        <f t="shared" si="29"/>
        <v>0</v>
      </c>
      <c r="AO56" s="127"/>
      <c r="AP56" s="127"/>
      <c r="AQ56" s="128">
        <f t="shared" si="30"/>
        <v>0</v>
      </c>
      <c r="AR56" s="128">
        <f t="shared" si="31"/>
        <v>0</v>
      </c>
      <c r="AS56" s="129"/>
      <c r="AT56" s="115" t="e">
        <f t="shared" si="32"/>
        <v>#DIV/0!</v>
      </c>
      <c r="AU56" s="113"/>
      <c r="AV56" s="129"/>
      <c r="AW56" s="114" t="e">
        <f t="shared" si="33"/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91"/>
      <c r="F57" s="98"/>
      <c r="G57" s="98"/>
      <c r="H57" s="98"/>
      <c r="I57" s="98"/>
      <c r="J57" s="100" t="e">
        <f t="shared" si="17"/>
        <v>#DIV/0!</v>
      </c>
      <c r="K57" s="101"/>
      <c r="L57" s="99"/>
      <c r="M57" s="102" t="e">
        <f t="shared" si="18"/>
        <v>#DIV/0!</v>
      </c>
      <c r="N57" s="91">
        <v>1</v>
      </c>
      <c r="O57" s="120"/>
      <c r="P57" s="121">
        <f t="shared" si="19"/>
        <v>0</v>
      </c>
      <c r="Q57" s="120"/>
      <c r="R57" s="120"/>
      <c r="S57" s="121">
        <f t="shared" si="20"/>
        <v>0</v>
      </c>
      <c r="T57" s="121">
        <f t="shared" si="21"/>
        <v>0</v>
      </c>
      <c r="U57" s="122"/>
      <c r="V57" s="108">
        <f t="shared" si="22"/>
        <v>-100</v>
      </c>
      <c r="W57" s="122"/>
      <c r="X57" s="122"/>
      <c r="Y57" s="109" t="e">
        <f t="shared" si="23"/>
        <v>#DIV/0!</v>
      </c>
      <c r="Z57" s="91">
        <v>1</v>
      </c>
      <c r="AA57" s="124"/>
      <c r="AB57" s="125">
        <f t="shared" si="24"/>
        <v>0</v>
      </c>
      <c r="AC57" s="124"/>
      <c r="AD57" s="124"/>
      <c r="AE57" s="125">
        <f t="shared" si="25"/>
        <v>0</v>
      </c>
      <c r="AF57" s="125">
        <f t="shared" si="26"/>
        <v>0</v>
      </c>
      <c r="AG57" s="126"/>
      <c r="AH57" s="95">
        <f t="shared" si="27"/>
        <v>-100</v>
      </c>
      <c r="AI57" s="111"/>
      <c r="AJ57" s="126"/>
      <c r="AK57" s="96" t="e">
        <f t="shared" si="28"/>
        <v>#DIV/0!</v>
      </c>
      <c r="AL57" s="91"/>
      <c r="AM57" s="127"/>
      <c r="AN57" s="128">
        <f t="shared" si="29"/>
        <v>0</v>
      </c>
      <c r="AO57" s="127"/>
      <c r="AP57" s="127"/>
      <c r="AQ57" s="128">
        <f t="shared" si="30"/>
        <v>0</v>
      </c>
      <c r="AR57" s="128">
        <f t="shared" si="31"/>
        <v>0</v>
      </c>
      <c r="AS57" s="129"/>
      <c r="AT57" s="115" t="e">
        <f t="shared" si="32"/>
        <v>#DIV/0!</v>
      </c>
      <c r="AU57" s="113"/>
      <c r="AV57" s="129"/>
      <c r="AW57" s="114" t="e">
        <f t="shared" si="33"/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91"/>
      <c r="F58" s="98"/>
      <c r="G58" s="98"/>
      <c r="H58" s="98"/>
      <c r="I58" s="98"/>
      <c r="J58" s="100" t="e">
        <f t="shared" si="17"/>
        <v>#DIV/0!</v>
      </c>
      <c r="K58" s="101"/>
      <c r="L58" s="99"/>
      <c r="M58" s="102" t="e">
        <f t="shared" si="18"/>
        <v>#DIV/0!</v>
      </c>
      <c r="N58" s="91"/>
      <c r="O58" s="120"/>
      <c r="P58" s="121">
        <f t="shared" si="19"/>
        <v>0</v>
      </c>
      <c r="Q58" s="120"/>
      <c r="R58" s="120"/>
      <c r="S58" s="121">
        <f t="shared" si="20"/>
        <v>0</v>
      </c>
      <c r="T58" s="121">
        <f t="shared" si="21"/>
        <v>0</v>
      </c>
      <c r="U58" s="122"/>
      <c r="V58" s="108" t="e">
        <f t="shared" si="22"/>
        <v>#DIV/0!</v>
      </c>
      <c r="W58" s="122"/>
      <c r="X58" s="122"/>
      <c r="Y58" s="109" t="e">
        <f t="shared" si="23"/>
        <v>#DIV/0!</v>
      </c>
      <c r="Z58" s="91"/>
      <c r="AA58" s="124"/>
      <c r="AB58" s="125">
        <f t="shared" si="24"/>
        <v>0</v>
      </c>
      <c r="AC58" s="124"/>
      <c r="AD58" s="124"/>
      <c r="AE58" s="125">
        <f t="shared" si="25"/>
        <v>0</v>
      </c>
      <c r="AF58" s="125">
        <f t="shared" si="26"/>
        <v>0</v>
      </c>
      <c r="AG58" s="126"/>
      <c r="AH58" s="95" t="e">
        <f t="shared" si="27"/>
        <v>#DIV/0!</v>
      </c>
      <c r="AI58" s="111"/>
      <c r="AJ58" s="126"/>
      <c r="AK58" s="96" t="e">
        <f t="shared" si="28"/>
        <v>#DIV/0!</v>
      </c>
      <c r="AL58" s="91"/>
      <c r="AM58" s="127"/>
      <c r="AN58" s="128">
        <f t="shared" si="29"/>
        <v>0</v>
      </c>
      <c r="AO58" s="127"/>
      <c r="AP58" s="127"/>
      <c r="AQ58" s="128">
        <f t="shared" si="30"/>
        <v>0</v>
      </c>
      <c r="AR58" s="128">
        <f t="shared" si="31"/>
        <v>0</v>
      </c>
      <c r="AS58" s="129"/>
      <c r="AT58" s="115" t="e">
        <f t="shared" si="32"/>
        <v>#DIV/0!</v>
      </c>
      <c r="AU58" s="113"/>
      <c r="AV58" s="129"/>
      <c r="AW58" s="114" t="e">
        <f t="shared" si="33"/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91"/>
      <c r="F59" s="98"/>
      <c r="G59" s="98"/>
      <c r="H59" s="98"/>
      <c r="I59" s="98"/>
      <c r="J59" s="100" t="e">
        <f t="shared" si="17"/>
        <v>#DIV/0!</v>
      </c>
      <c r="K59" s="101"/>
      <c r="L59" s="99"/>
      <c r="M59" s="102" t="e">
        <f t="shared" si="18"/>
        <v>#DIV/0!</v>
      </c>
      <c r="N59" s="91"/>
      <c r="O59" s="120"/>
      <c r="P59" s="121">
        <f t="shared" si="19"/>
        <v>0</v>
      </c>
      <c r="Q59" s="120"/>
      <c r="R59" s="120"/>
      <c r="S59" s="121">
        <f t="shared" si="20"/>
        <v>0</v>
      </c>
      <c r="T59" s="121">
        <f t="shared" si="21"/>
        <v>0</v>
      </c>
      <c r="U59" s="122"/>
      <c r="V59" s="108" t="e">
        <f t="shared" si="22"/>
        <v>#DIV/0!</v>
      </c>
      <c r="W59" s="122"/>
      <c r="X59" s="122"/>
      <c r="Y59" s="109" t="e">
        <f t="shared" si="23"/>
        <v>#DIV/0!</v>
      </c>
      <c r="Z59" s="91"/>
      <c r="AA59" s="124"/>
      <c r="AB59" s="125">
        <f t="shared" si="24"/>
        <v>0</v>
      </c>
      <c r="AC59" s="124"/>
      <c r="AD59" s="94"/>
      <c r="AE59" s="125">
        <f t="shared" si="25"/>
        <v>0</v>
      </c>
      <c r="AF59" s="125">
        <f t="shared" si="26"/>
        <v>0</v>
      </c>
      <c r="AG59" s="126"/>
      <c r="AH59" s="95" t="e">
        <f t="shared" si="27"/>
        <v>#DIV/0!</v>
      </c>
      <c r="AI59" s="111"/>
      <c r="AJ59" s="126"/>
      <c r="AK59" s="96" t="e">
        <f t="shared" si="28"/>
        <v>#DIV/0!</v>
      </c>
      <c r="AL59" s="91"/>
      <c r="AM59" s="118"/>
      <c r="AN59" s="128">
        <f t="shared" si="29"/>
        <v>0</v>
      </c>
      <c r="AO59" s="127"/>
      <c r="AP59" s="127"/>
      <c r="AQ59" s="128">
        <f t="shared" si="30"/>
        <v>0</v>
      </c>
      <c r="AR59" s="128">
        <f t="shared" si="31"/>
        <v>0</v>
      </c>
      <c r="AS59" s="129"/>
      <c r="AT59" s="115" t="e">
        <f t="shared" si="32"/>
        <v>#DIV/0!</v>
      </c>
      <c r="AU59" s="113"/>
      <c r="AV59" s="129"/>
      <c r="AW59" s="114" t="e">
        <f t="shared" si="33"/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91"/>
      <c r="F60" s="98"/>
      <c r="G60" s="98"/>
      <c r="H60" s="98"/>
      <c r="I60" s="98"/>
      <c r="J60" s="100" t="e">
        <f t="shared" si="17"/>
        <v>#DIV/0!</v>
      </c>
      <c r="K60" s="101"/>
      <c r="L60" s="99"/>
      <c r="M60" s="102" t="e">
        <f t="shared" si="18"/>
        <v>#DIV/0!</v>
      </c>
      <c r="N60" s="91"/>
      <c r="O60" s="120"/>
      <c r="P60" s="121">
        <f t="shared" si="19"/>
        <v>0</v>
      </c>
      <c r="Q60" s="120"/>
      <c r="R60" s="120"/>
      <c r="S60" s="121">
        <f t="shared" si="20"/>
        <v>0</v>
      </c>
      <c r="T60" s="121">
        <f t="shared" si="21"/>
        <v>0</v>
      </c>
      <c r="U60" s="122"/>
      <c r="V60" s="108" t="e">
        <f t="shared" si="22"/>
        <v>#DIV/0!</v>
      </c>
      <c r="W60" s="122"/>
      <c r="X60" s="122"/>
      <c r="Y60" s="109" t="e">
        <f t="shared" si="23"/>
        <v>#DIV/0!</v>
      </c>
      <c r="Z60" s="91"/>
      <c r="AA60" s="94"/>
      <c r="AB60" s="125">
        <f t="shared" si="24"/>
        <v>0</v>
      </c>
      <c r="AC60" s="124"/>
      <c r="AD60" s="94"/>
      <c r="AE60" s="125">
        <f t="shared" si="25"/>
        <v>0</v>
      </c>
      <c r="AF60" s="125">
        <f t="shared" si="26"/>
        <v>0</v>
      </c>
      <c r="AG60" s="126"/>
      <c r="AH60" s="95" t="e">
        <f t="shared" si="27"/>
        <v>#DIV/0!</v>
      </c>
      <c r="AI60" s="111"/>
      <c r="AJ60" s="126"/>
      <c r="AK60" s="96" t="e">
        <f t="shared" si="28"/>
        <v>#DIV/0!</v>
      </c>
      <c r="AL60" s="91"/>
      <c r="AM60" s="118"/>
      <c r="AN60" s="128">
        <f t="shared" si="29"/>
        <v>0</v>
      </c>
      <c r="AO60" s="118"/>
      <c r="AP60" s="127"/>
      <c r="AQ60" s="128">
        <f t="shared" si="30"/>
        <v>0</v>
      </c>
      <c r="AR60" s="128">
        <f t="shared" si="31"/>
        <v>0</v>
      </c>
      <c r="AS60" s="129"/>
      <c r="AT60" s="115" t="e">
        <f t="shared" si="32"/>
        <v>#DIV/0!</v>
      </c>
      <c r="AU60" s="113"/>
      <c r="AV60" s="129"/>
      <c r="AW60" s="114" t="e">
        <f t="shared" si="33"/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91">
        <v>554</v>
      </c>
      <c r="F61" s="98">
        <v>59</v>
      </c>
      <c r="G61" s="98">
        <v>34</v>
      </c>
      <c r="H61" s="98">
        <v>25</v>
      </c>
      <c r="I61" s="98">
        <v>641</v>
      </c>
      <c r="J61" s="100">
        <f t="shared" si="17"/>
        <v>15.703971119133575</v>
      </c>
      <c r="K61" s="101">
        <v>3592</v>
      </c>
      <c r="L61" s="99">
        <v>616</v>
      </c>
      <c r="M61" s="102">
        <f t="shared" si="18"/>
        <v>0.96099843993759748</v>
      </c>
      <c r="N61" s="91">
        <v>571</v>
      </c>
      <c r="O61" s="120">
        <v>48</v>
      </c>
      <c r="P61" s="121">
        <f t="shared" si="19"/>
        <v>107</v>
      </c>
      <c r="Q61" s="120">
        <v>32</v>
      </c>
      <c r="R61" s="120">
        <v>16</v>
      </c>
      <c r="S61" s="121">
        <f t="shared" si="20"/>
        <v>66</v>
      </c>
      <c r="T61" s="121">
        <f t="shared" si="21"/>
        <v>41</v>
      </c>
      <c r="U61" s="122">
        <v>657</v>
      </c>
      <c r="V61" s="108">
        <f t="shared" si="22"/>
        <v>15.061295971978982</v>
      </c>
      <c r="W61" s="122">
        <v>3768</v>
      </c>
      <c r="X61" s="122">
        <v>635</v>
      </c>
      <c r="Y61" s="109">
        <f t="shared" si="23"/>
        <v>0.9665144596651446</v>
      </c>
      <c r="Z61" s="91">
        <v>601</v>
      </c>
      <c r="AA61" s="124">
        <v>55</v>
      </c>
      <c r="AB61" s="125">
        <f t="shared" si="24"/>
        <v>162</v>
      </c>
      <c r="AC61" s="124">
        <v>31</v>
      </c>
      <c r="AD61" s="124">
        <v>24</v>
      </c>
      <c r="AE61" s="125">
        <f t="shared" si="25"/>
        <v>97</v>
      </c>
      <c r="AF61" s="125">
        <f t="shared" si="26"/>
        <v>65</v>
      </c>
      <c r="AG61" s="126">
        <v>681</v>
      </c>
      <c r="AH61" s="95">
        <f t="shared" si="27"/>
        <v>13.311148086522461</v>
      </c>
      <c r="AI61" s="126">
        <v>3946</v>
      </c>
      <c r="AJ61" s="126">
        <v>655</v>
      </c>
      <c r="AK61" s="96">
        <f t="shared" si="28"/>
        <v>0.96182085168869313</v>
      </c>
      <c r="AL61" s="91">
        <v>617</v>
      </c>
      <c r="AM61" s="127">
        <v>67</v>
      </c>
      <c r="AN61" s="128">
        <f t="shared" si="29"/>
        <v>229</v>
      </c>
      <c r="AO61" s="127">
        <v>44</v>
      </c>
      <c r="AP61" s="127">
        <v>27</v>
      </c>
      <c r="AQ61" s="128">
        <f t="shared" si="30"/>
        <v>141</v>
      </c>
      <c r="AR61" s="128">
        <f t="shared" si="31"/>
        <v>92</v>
      </c>
      <c r="AS61" s="129">
        <v>704</v>
      </c>
      <c r="AT61" s="115">
        <f t="shared" si="32"/>
        <v>14.100486223662884</v>
      </c>
      <c r="AU61" s="129">
        <v>4081</v>
      </c>
      <c r="AV61" s="129">
        <v>675</v>
      </c>
      <c r="AW61" s="114">
        <f t="shared" si="33"/>
        <v>0.95880681818181823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91">
        <v>16</v>
      </c>
      <c r="F62" s="98"/>
      <c r="G62" s="98"/>
      <c r="H62" s="98"/>
      <c r="I62" s="98">
        <v>16</v>
      </c>
      <c r="J62" s="100">
        <f t="shared" si="17"/>
        <v>0</v>
      </c>
      <c r="K62" s="101"/>
      <c r="L62" s="99">
        <v>14</v>
      </c>
      <c r="M62" s="102">
        <f t="shared" si="18"/>
        <v>0.875</v>
      </c>
      <c r="N62" s="91">
        <v>16</v>
      </c>
      <c r="O62" s="120"/>
      <c r="P62" s="121">
        <f t="shared" si="19"/>
        <v>0</v>
      </c>
      <c r="Q62" s="120"/>
      <c r="R62" s="120"/>
      <c r="S62" s="121">
        <f t="shared" si="20"/>
        <v>0</v>
      </c>
      <c r="T62" s="121">
        <f t="shared" si="21"/>
        <v>0</v>
      </c>
      <c r="U62" s="122">
        <v>15</v>
      </c>
      <c r="V62" s="108">
        <f t="shared" si="22"/>
        <v>-6.25</v>
      </c>
      <c r="W62" s="122"/>
      <c r="X62" s="122">
        <v>13</v>
      </c>
      <c r="Y62" s="109">
        <f t="shared" si="23"/>
        <v>0.8666666666666667</v>
      </c>
      <c r="Z62" s="91">
        <v>16</v>
      </c>
      <c r="AA62" s="124"/>
      <c r="AB62" s="125">
        <f t="shared" si="24"/>
        <v>0</v>
      </c>
      <c r="AC62" s="124">
        <v>2</v>
      </c>
      <c r="AD62" s="124">
        <v>2</v>
      </c>
      <c r="AE62" s="125">
        <f t="shared" si="25"/>
        <v>2</v>
      </c>
      <c r="AF62" s="125">
        <f t="shared" si="26"/>
        <v>2</v>
      </c>
      <c r="AG62" s="126">
        <v>13</v>
      </c>
      <c r="AH62" s="95">
        <f t="shared" si="27"/>
        <v>-18.75</v>
      </c>
      <c r="AI62" s="111"/>
      <c r="AJ62" s="126">
        <v>11</v>
      </c>
      <c r="AK62" s="96">
        <f t="shared" si="28"/>
        <v>0.84615384615384615</v>
      </c>
      <c r="AL62" s="91">
        <v>16</v>
      </c>
      <c r="AM62" s="127"/>
      <c r="AN62" s="128">
        <f t="shared" si="29"/>
        <v>0</v>
      </c>
      <c r="AO62" s="127"/>
      <c r="AP62" s="127"/>
      <c r="AQ62" s="128">
        <f t="shared" si="30"/>
        <v>2</v>
      </c>
      <c r="AR62" s="128">
        <f t="shared" si="31"/>
        <v>2</v>
      </c>
      <c r="AS62" s="129">
        <v>13</v>
      </c>
      <c r="AT62" s="115">
        <f t="shared" si="32"/>
        <v>-18.75</v>
      </c>
      <c r="AU62" s="113"/>
      <c r="AV62" s="129">
        <v>11</v>
      </c>
      <c r="AW62" s="114">
        <f t="shared" si="33"/>
        <v>0.84615384615384615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91"/>
      <c r="F63" s="98"/>
      <c r="G63" s="98"/>
      <c r="H63" s="98"/>
      <c r="I63" s="98"/>
      <c r="J63" s="100" t="e">
        <f t="shared" si="17"/>
        <v>#DIV/0!</v>
      </c>
      <c r="K63" s="101"/>
      <c r="L63" s="99"/>
      <c r="M63" s="102" t="e">
        <f t="shared" si="18"/>
        <v>#DIV/0!</v>
      </c>
      <c r="N63" s="91"/>
      <c r="O63" s="120"/>
      <c r="P63" s="121">
        <f t="shared" si="19"/>
        <v>0</v>
      </c>
      <c r="Q63" s="120"/>
      <c r="R63" s="120"/>
      <c r="S63" s="121">
        <f t="shared" si="20"/>
        <v>0</v>
      </c>
      <c r="T63" s="121">
        <f t="shared" si="21"/>
        <v>0</v>
      </c>
      <c r="U63" s="122"/>
      <c r="V63" s="108" t="e">
        <f t="shared" si="22"/>
        <v>#DIV/0!</v>
      </c>
      <c r="W63" s="122"/>
      <c r="X63" s="122"/>
      <c r="Y63" s="109" t="e">
        <f t="shared" si="23"/>
        <v>#DIV/0!</v>
      </c>
      <c r="Z63" s="91"/>
      <c r="AA63" s="124"/>
      <c r="AB63" s="125">
        <f t="shared" si="24"/>
        <v>0</v>
      </c>
      <c r="AC63" s="124"/>
      <c r="AD63" s="124"/>
      <c r="AE63" s="125">
        <f t="shared" si="25"/>
        <v>0</v>
      </c>
      <c r="AF63" s="125">
        <f t="shared" si="26"/>
        <v>0</v>
      </c>
      <c r="AG63" s="126"/>
      <c r="AH63" s="95" t="e">
        <f t="shared" si="27"/>
        <v>#DIV/0!</v>
      </c>
      <c r="AI63" s="111"/>
      <c r="AJ63" s="126"/>
      <c r="AK63" s="96" t="e">
        <f t="shared" si="28"/>
        <v>#DIV/0!</v>
      </c>
      <c r="AL63" s="91"/>
      <c r="AM63" s="127"/>
      <c r="AN63" s="128">
        <f t="shared" si="29"/>
        <v>0</v>
      </c>
      <c r="AO63" s="127"/>
      <c r="AP63" s="127"/>
      <c r="AQ63" s="128">
        <f t="shared" si="30"/>
        <v>0</v>
      </c>
      <c r="AR63" s="128">
        <f t="shared" si="31"/>
        <v>0</v>
      </c>
      <c r="AS63" s="129"/>
      <c r="AT63" s="115" t="e">
        <f t="shared" si="32"/>
        <v>#DIV/0!</v>
      </c>
      <c r="AU63" s="113"/>
      <c r="AV63" s="129"/>
      <c r="AW63" s="114" t="e">
        <f t="shared" si="33"/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91">
        <v>1</v>
      </c>
      <c r="F64" s="98"/>
      <c r="G64" s="98"/>
      <c r="H64" s="98"/>
      <c r="I64" s="98">
        <v>1</v>
      </c>
      <c r="J64" s="100">
        <f t="shared" si="17"/>
        <v>0</v>
      </c>
      <c r="K64" s="101"/>
      <c r="L64" s="99">
        <v>1</v>
      </c>
      <c r="M64" s="102">
        <f t="shared" si="18"/>
        <v>1</v>
      </c>
      <c r="N64" s="91">
        <v>1</v>
      </c>
      <c r="O64" s="120"/>
      <c r="P64" s="121">
        <f t="shared" si="19"/>
        <v>0</v>
      </c>
      <c r="Q64" s="120"/>
      <c r="R64" s="120"/>
      <c r="S64" s="121">
        <f t="shared" si="20"/>
        <v>0</v>
      </c>
      <c r="T64" s="121">
        <f t="shared" si="21"/>
        <v>0</v>
      </c>
      <c r="U64" s="122">
        <v>1</v>
      </c>
      <c r="V64" s="108">
        <f t="shared" si="22"/>
        <v>0</v>
      </c>
      <c r="W64" s="122"/>
      <c r="X64" s="122">
        <v>1</v>
      </c>
      <c r="Y64" s="109">
        <f t="shared" si="23"/>
        <v>1</v>
      </c>
      <c r="Z64" s="91">
        <v>1</v>
      </c>
      <c r="AA64" s="94"/>
      <c r="AB64" s="125">
        <f t="shared" si="24"/>
        <v>0</v>
      </c>
      <c r="AC64" s="124"/>
      <c r="AD64" s="94"/>
      <c r="AE64" s="125">
        <f t="shared" si="25"/>
        <v>0</v>
      </c>
      <c r="AF64" s="125">
        <f t="shared" si="26"/>
        <v>0</v>
      </c>
      <c r="AG64" s="126">
        <v>1</v>
      </c>
      <c r="AH64" s="95">
        <f t="shared" si="27"/>
        <v>0</v>
      </c>
      <c r="AI64" s="111"/>
      <c r="AJ64" s="126">
        <v>1</v>
      </c>
      <c r="AK64" s="96">
        <f t="shared" si="28"/>
        <v>1</v>
      </c>
      <c r="AL64" s="91">
        <v>1</v>
      </c>
      <c r="AM64" s="118"/>
      <c r="AN64" s="128">
        <f t="shared" si="29"/>
        <v>0</v>
      </c>
      <c r="AO64" s="127"/>
      <c r="AP64" s="127"/>
      <c r="AQ64" s="128">
        <f t="shared" si="30"/>
        <v>0</v>
      </c>
      <c r="AR64" s="128">
        <f t="shared" si="31"/>
        <v>0</v>
      </c>
      <c r="AS64" s="129">
        <v>1</v>
      </c>
      <c r="AT64" s="115">
        <f t="shared" si="32"/>
        <v>0</v>
      </c>
      <c r="AU64" s="113"/>
      <c r="AV64" s="129">
        <v>1</v>
      </c>
      <c r="AW64" s="114">
        <f t="shared" si="33"/>
        <v>1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91"/>
      <c r="F65" s="98"/>
      <c r="G65" s="98"/>
      <c r="H65" s="98"/>
      <c r="I65" s="98"/>
      <c r="J65" s="100" t="e">
        <f t="shared" si="17"/>
        <v>#DIV/0!</v>
      </c>
      <c r="K65" s="101"/>
      <c r="L65" s="99"/>
      <c r="M65" s="102" t="e">
        <f t="shared" si="18"/>
        <v>#DIV/0!</v>
      </c>
      <c r="N65" s="91"/>
      <c r="O65" s="120"/>
      <c r="P65" s="121">
        <f t="shared" si="19"/>
        <v>0</v>
      </c>
      <c r="Q65" s="120"/>
      <c r="R65" s="120"/>
      <c r="S65" s="121">
        <f t="shared" si="20"/>
        <v>0</v>
      </c>
      <c r="T65" s="121">
        <f t="shared" si="21"/>
        <v>0</v>
      </c>
      <c r="U65" s="122"/>
      <c r="V65" s="108" t="e">
        <f t="shared" si="22"/>
        <v>#DIV/0!</v>
      </c>
      <c r="W65" s="122"/>
      <c r="X65" s="122"/>
      <c r="Y65" s="109" t="e">
        <f t="shared" si="23"/>
        <v>#DIV/0!</v>
      </c>
      <c r="Z65" s="91"/>
      <c r="AA65" s="94"/>
      <c r="AB65" s="125">
        <f t="shared" si="24"/>
        <v>0</v>
      </c>
      <c r="AC65" s="124"/>
      <c r="AD65" s="94"/>
      <c r="AE65" s="125">
        <f t="shared" si="25"/>
        <v>0</v>
      </c>
      <c r="AF65" s="125">
        <f t="shared" si="26"/>
        <v>0</v>
      </c>
      <c r="AG65" s="126"/>
      <c r="AH65" s="95" t="e">
        <f t="shared" si="27"/>
        <v>#DIV/0!</v>
      </c>
      <c r="AI65" s="111"/>
      <c r="AJ65" s="126"/>
      <c r="AK65" s="96" t="e">
        <f t="shared" si="28"/>
        <v>#DIV/0!</v>
      </c>
      <c r="AL65" s="91"/>
      <c r="AM65" s="118"/>
      <c r="AN65" s="128">
        <f t="shared" si="29"/>
        <v>0</v>
      </c>
      <c r="AO65" s="118"/>
      <c r="AP65" s="118"/>
      <c r="AQ65" s="128">
        <f t="shared" si="30"/>
        <v>0</v>
      </c>
      <c r="AR65" s="128">
        <f t="shared" si="31"/>
        <v>0</v>
      </c>
      <c r="AS65" s="129"/>
      <c r="AT65" s="115" t="e">
        <f t="shared" si="32"/>
        <v>#DIV/0!</v>
      </c>
      <c r="AU65" s="113"/>
      <c r="AV65" s="129"/>
      <c r="AW65" s="114" t="e">
        <f t="shared" si="33"/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91">
        <v>1</v>
      </c>
      <c r="F66" s="98"/>
      <c r="G66" s="98">
        <v>1</v>
      </c>
      <c r="H66" s="98"/>
      <c r="I66" s="98"/>
      <c r="J66" s="100">
        <f t="shared" si="17"/>
        <v>-100</v>
      </c>
      <c r="K66" s="101"/>
      <c r="L66" s="99"/>
      <c r="M66" s="102" t="e">
        <f t="shared" si="18"/>
        <v>#DIV/0!</v>
      </c>
      <c r="N66" s="91">
        <v>1</v>
      </c>
      <c r="O66" s="120"/>
      <c r="P66" s="121">
        <f t="shared" si="19"/>
        <v>0</v>
      </c>
      <c r="Q66" s="120"/>
      <c r="R66" s="120"/>
      <c r="S66" s="121">
        <f t="shared" si="20"/>
        <v>1</v>
      </c>
      <c r="T66" s="121">
        <f t="shared" si="21"/>
        <v>0</v>
      </c>
      <c r="U66" s="122"/>
      <c r="V66" s="108">
        <f t="shared" si="22"/>
        <v>-100</v>
      </c>
      <c r="W66" s="122"/>
      <c r="X66" s="122"/>
      <c r="Y66" s="109" t="e">
        <f t="shared" si="23"/>
        <v>#DIV/0!</v>
      </c>
      <c r="Z66" s="91">
        <v>1</v>
      </c>
      <c r="AA66" s="94"/>
      <c r="AB66" s="125">
        <f t="shared" si="24"/>
        <v>0</v>
      </c>
      <c r="AC66" s="124"/>
      <c r="AD66" s="94"/>
      <c r="AE66" s="125">
        <f t="shared" si="25"/>
        <v>1</v>
      </c>
      <c r="AF66" s="125">
        <f t="shared" si="26"/>
        <v>0</v>
      </c>
      <c r="AG66" s="126"/>
      <c r="AH66" s="95">
        <f t="shared" si="27"/>
        <v>-100</v>
      </c>
      <c r="AI66" s="111"/>
      <c r="AJ66" s="126"/>
      <c r="AK66" s="96" t="e">
        <f t="shared" si="28"/>
        <v>#DIV/0!</v>
      </c>
      <c r="AL66" s="91">
        <v>1</v>
      </c>
      <c r="AM66" s="118"/>
      <c r="AN66" s="128">
        <f t="shared" si="29"/>
        <v>0</v>
      </c>
      <c r="AO66" s="118"/>
      <c r="AP66" s="118"/>
      <c r="AQ66" s="128">
        <f t="shared" si="30"/>
        <v>1</v>
      </c>
      <c r="AR66" s="128">
        <f t="shared" si="31"/>
        <v>0</v>
      </c>
      <c r="AS66" s="129"/>
      <c r="AT66" s="115">
        <f t="shared" si="32"/>
        <v>-100</v>
      </c>
      <c r="AU66" s="113"/>
      <c r="AV66" s="129"/>
      <c r="AW66" s="114" t="e">
        <f t="shared" si="33"/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91"/>
      <c r="F67" s="98"/>
      <c r="G67" s="98"/>
      <c r="H67" s="98"/>
      <c r="I67" s="98"/>
      <c r="J67" s="100" t="e">
        <f t="shared" si="17"/>
        <v>#DIV/0!</v>
      </c>
      <c r="K67" s="101"/>
      <c r="L67" s="99"/>
      <c r="M67" s="102" t="e">
        <f t="shared" si="18"/>
        <v>#DIV/0!</v>
      </c>
      <c r="N67" s="91"/>
      <c r="O67" s="120"/>
      <c r="P67" s="121">
        <f t="shared" si="19"/>
        <v>0</v>
      </c>
      <c r="Q67" s="120"/>
      <c r="R67" s="120"/>
      <c r="S67" s="121">
        <f t="shared" si="20"/>
        <v>0</v>
      </c>
      <c r="T67" s="121">
        <f t="shared" si="21"/>
        <v>0</v>
      </c>
      <c r="U67" s="122"/>
      <c r="V67" s="108" t="e">
        <f t="shared" si="22"/>
        <v>#DIV/0!</v>
      </c>
      <c r="W67" s="122"/>
      <c r="X67" s="122"/>
      <c r="Y67" s="109" t="e">
        <f t="shared" si="23"/>
        <v>#DIV/0!</v>
      </c>
      <c r="Z67" s="91"/>
      <c r="AA67" s="94"/>
      <c r="AB67" s="125">
        <f t="shared" si="24"/>
        <v>0</v>
      </c>
      <c r="AC67" s="124"/>
      <c r="AD67" s="94"/>
      <c r="AE67" s="125">
        <f t="shared" si="25"/>
        <v>0</v>
      </c>
      <c r="AF67" s="125">
        <f t="shared" si="26"/>
        <v>0</v>
      </c>
      <c r="AG67" s="126"/>
      <c r="AH67" s="95" t="e">
        <f t="shared" si="27"/>
        <v>#DIV/0!</v>
      </c>
      <c r="AI67" s="111"/>
      <c r="AJ67" s="126"/>
      <c r="AK67" s="96" t="e">
        <f t="shared" si="28"/>
        <v>#DIV/0!</v>
      </c>
      <c r="AL67" s="91"/>
      <c r="AM67" s="118"/>
      <c r="AN67" s="128">
        <f t="shared" si="29"/>
        <v>0</v>
      </c>
      <c r="AO67" s="118"/>
      <c r="AP67" s="118"/>
      <c r="AQ67" s="128">
        <f t="shared" si="30"/>
        <v>0</v>
      </c>
      <c r="AR67" s="128">
        <f t="shared" si="31"/>
        <v>0</v>
      </c>
      <c r="AS67" s="129"/>
      <c r="AT67" s="115" t="e">
        <f t="shared" si="32"/>
        <v>#DIV/0!</v>
      </c>
      <c r="AU67" s="113"/>
      <c r="AV67" s="129"/>
      <c r="AW67" s="114" t="e">
        <f t="shared" si="33"/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92">
        <v>2</v>
      </c>
      <c r="F68" s="103"/>
      <c r="G68" s="103"/>
      <c r="H68" s="103"/>
      <c r="I68" s="103">
        <v>2</v>
      </c>
      <c r="J68" s="27">
        <f t="shared" si="17"/>
        <v>0</v>
      </c>
      <c r="K68" s="104"/>
      <c r="L68" s="103">
        <v>2</v>
      </c>
      <c r="M68" s="141">
        <f t="shared" si="18"/>
        <v>1</v>
      </c>
      <c r="N68" s="92">
        <v>2</v>
      </c>
      <c r="O68" s="145"/>
      <c r="P68" s="146">
        <f t="shared" si="19"/>
        <v>0</v>
      </c>
      <c r="Q68" s="145"/>
      <c r="R68" s="145"/>
      <c r="S68" s="146">
        <f t="shared" si="20"/>
        <v>0</v>
      </c>
      <c r="T68" s="146">
        <f t="shared" si="21"/>
        <v>0</v>
      </c>
      <c r="U68" s="146">
        <v>2</v>
      </c>
      <c r="V68" s="147">
        <f t="shared" si="22"/>
        <v>0</v>
      </c>
      <c r="W68" s="146"/>
      <c r="X68" s="146">
        <v>2</v>
      </c>
      <c r="Y68" s="148">
        <f t="shared" si="23"/>
        <v>1</v>
      </c>
      <c r="Z68" s="92">
        <v>2</v>
      </c>
      <c r="AA68" s="149"/>
      <c r="AB68" s="150">
        <f t="shared" si="24"/>
        <v>0</v>
      </c>
      <c r="AC68" s="151"/>
      <c r="AD68" s="149"/>
      <c r="AE68" s="150">
        <f t="shared" si="25"/>
        <v>0</v>
      </c>
      <c r="AF68" s="150">
        <f t="shared" si="26"/>
        <v>0</v>
      </c>
      <c r="AG68" s="150">
        <v>2</v>
      </c>
      <c r="AH68" s="152">
        <f t="shared" si="27"/>
        <v>0</v>
      </c>
      <c r="AI68" s="153"/>
      <c r="AJ68" s="150">
        <v>2</v>
      </c>
      <c r="AK68" s="154">
        <f t="shared" si="28"/>
        <v>1</v>
      </c>
      <c r="AL68" s="92">
        <v>2</v>
      </c>
      <c r="AM68" s="155"/>
      <c r="AN68" s="156">
        <f t="shared" si="29"/>
        <v>0</v>
      </c>
      <c r="AO68" s="155"/>
      <c r="AP68" s="155"/>
      <c r="AQ68" s="156">
        <f t="shared" si="30"/>
        <v>0</v>
      </c>
      <c r="AR68" s="156">
        <f t="shared" si="31"/>
        <v>0</v>
      </c>
      <c r="AS68" s="156">
        <v>2</v>
      </c>
      <c r="AT68" s="157">
        <f t="shared" si="32"/>
        <v>0</v>
      </c>
      <c r="AU68" s="158"/>
      <c r="AV68" s="156">
        <v>2</v>
      </c>
      <c r="AW68" s="159">
        <f t="shared" si="33"/>
        <v>1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741</v>
      </c>
      <c r="F69" s="12">
        <f>SUBTOTAL(9,F9:F68)</f>
        <v>63</v>
      </c>
      <c r="G69" s="12">
        <f>SUBTOTAL(9,G9:G68)</f>
        <v>41</v>
      </c>
      <c r="H69" s="12">
        <f>SUBTOTAL(9,H9:H68)</f>
        <v>29</v>
      </c>
      <c r="I69" s="90">
        <f>SUBTOTAL(9,I9:I68)</f>
        <v>828</v>
      </c>
      <c r="J69" s="13">
        <f t="shared" si="17"/>
        <v>11.740890688259109</v>
      </c>
      <c r="K69" s="12">
        <f>SUBTOTAL(9,K9:K68)</f>
        <v>3592</v>
      </c>
      <c r="L69" s="12">
        <f>SUBTOTAL(9,L9:L68)</f>
        <v>790</v>
      </c>
      <c r="M69" s="18">
        <f t="shared" si="18"/>
        <v>0.95410628019323673</v>
      </c>
      <c r="N69" s="14">
        <f t="shared" ref="N69:T69" si="34">SUBTOTAL(9,N9:N68)</f>
        <v>756</v>
      </c>
      <c r="O69" s="90">
        <f t="shared" si="34"/>
        <v>50</v>
      </c>
      <c r="P69" s="90">
        <f t="shared" si="34"/>
        <v>113</v>
      </c>
      <c r="Q69" s="90">
        <f t="shared" si="34"/>
        <v>38</v>
      </c>
      <c r="R69" s="90">
        <f t="shared" si="34"/>
        <v>20</v>
      </c>
      <c r="S69" s="90">
        <f t="shared" si="34"/>
        <v>79</v>
      </c>
      <c r="T69" s="90">
        <f t="shared" si="34"/>
        <v>49</v>
      </c>
      <c r="U69" s="90">
        <f>SUM(U9:U68)</f>
        <v>840</v>
      </c>
      <c r="V69" s="143">
        <f t="shared" si="22"/>
        <v>11.111111111111111</v>
      </c>
      <c r="W69" s="90">
        <f>SUBTOTAL(9,W9:W68)</f>
        <v>3768</v>
      </c>
      <c r="X69" s="90">
        <f>SUBTOTAL(9,X9:X68)</f>
        <v>807</v>
      </c>
      <c r="Y69" s="144">
        <f t="shared" si="23"/>
        <v>0.96071428571428574</v>
      </c>
      <c r="Z69" s="90">
        <f t="shared" ref="Z69:AG69" si="35">SUBTOTAL(9,Z9:Z68)</f>
        <v>789</v>
      </c>
      <c r="AA69" s="90">
        <f t="shared" si="35"/>
        <v>58</v>
      </c>
      <c r="AB69" s="90">
        <f t="shared" si="35"/>
        <v>171</v>
      </c>
      <c r="AC69" s="90">
        <f t="shared" si="35"/>
        <v>41</v>
      </c>
      <c r="AD69" s="90">
        <f t="shared" si="35"/>
        <v>30</v>
      </c>
      <c r="AE69" s="90">
        <f t="shared" si="35"/>
        <v>120</v>
      </c>
      <c r="AF69" s="90">
        <f t="shared" si="35"/>
        <v>79</v>
      </c>
      <c r="AG69" s="90">
        <f t="shared" si="35"/>
        <v>857</v>
      </c>
      <c r="AH69" s="143">
        <f t="shared" si="27"/>
        <v>8.6185044359949305</v>
      </c>
      <c r="AI69" s="90">
        <f>SUBTOTAL(9,AI9:AI68)</f>
        <v>3946</v>
      </c>
      <c r="AJ69" s="90">
        <f>SUBTOTAL(9,AJ9:AJ68)</f>
        <v>820</v>
      </c>
      <c r="AK69" s="144">
        <f t="shared" si="28"/>
        <v>0.95682613768961489</v>
      </c>
      <c r="AL69" s="90">
        <f t="shared" ref="AL69:AS69" si="36">SUBTOTAL(9,AL9:AL68)</f>
        <v>806</v>
      </c>
      <c r="AM69" s="90">
        <f t="shared" si="36"/>
        <v>72</v>
      </c>
      <c r="AN69" s="90">
        <f t="shared" si="36"/>
        <v>243</v>
      </c>
      <c r="AO69" s="90">
        <f t="shared" si="36"/>
        <v>55</v>
      </c>
      <c r="AP69" s="90">
        <f t="shared" si="36"/>
        <v>35</v>
      </c>
      <c r="AQ69" s="90">
        <f t="shared" si="36"/>
        <v>175</v>
      </c>
      <c r="AR69" s="90">
        <f t="shared" si="36"/>
        <v>114</v>
      </c>
      <c r="AS69" s="90">
        <f t="shared" si="36"/>
        <v>874</v>
      </c>
      <c r="AT69" s="143">
        <f t="shared" si="32"/>
        <v>8.4367245657568244</v>
      </c>
      <c r="AU69" s="90">
        <f>SUBTOTAL(9,AU9:AU68)</f>
        <v>4081</v>
      </c>
      <c r="AV69" s="90">
        <f>SUBTOTAL(9,AV9:AV68)</f>
        <v>831</v>
      </c>
      <c r="AW69" s="144">
        <f t="shared" si="33"/>
        <v>0.95080091533180777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80</v>
      </c>
    </row>
    <row r="74" spans="1:49" x14ac:dyDescent="0.3">
      <c r="B74" s="11" t="s">
        <v>81</v>
      </c>
    </row>
  </sheetData>
  <autoFilter ref="A8:J68"/>
  <sortState ref="A9:AW69">
    <sortCondition ref="A9:A69"/>
  </sortState>
  <mergeCells count="42"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2019-01-15T11:56:50Z</dcterms:modified>
</cp:coreProperties>
</file>