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'!$A$8:$J$68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45621"/>
</workbook>
</file>

<file path=xl/calcChain.xml><?xml version="1.0" encoding="utf-8"?>
<calcChain xmlns="http://schemas.openxmlformats.org/spreadsheetml/2006/main">
  <c r="AN10" i="13" l="1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23" i="13"/>
  <c r="AN24" i="13"/>
  <c r="AN25" i="13"/>
  <c r="AN26" i="13"/>
  <c r="AN27" i="13"/>
  <c r="AN28" i="13"/>
  <c r="AN29" i="13"/>
  <c r="AN30" i="13"/>
  <c r="AN31" i="13"/>
  <c r="AN32" i="13"/>
  <c r="AN33" i="13"/>
  <c r="AN34" i="13"/>
  <c r="AN35" i="13"/>
  <c r="AN36" i="13"/>
  <c r="AN37" i="13"/>
  <c r="AN38" i="13"/>
  <c r="AN39" i="13"/>
  <c r="AN40" i="13"/>
  <c r="AN41" i="13"/>
  <c r="AN42" i="13"/>
  <c r="AN43" i="13"/>
  <c r="AN44" i="13"/>
  <c r="AN45" i="13"/>
  <c r="AN46" i="13"/>
  <c r="AN47" i="13"/>
  <c r="AN48" i="13"/>
  <c r="AN49" i="13"/>
  <c r="AN50" i="13"/>
  <c r="AN51" i="13"/>
  <c r="AN52" i="13"/>
  <c r="AN53" i="13"/>
  <c r="AN54" i="13"/>
  <c r="AN55" i="13"/>
  <c r="AN56" i="13"/>
  <c r="AN57" i="13"/>
  <c r="AN58" i="13"/>
  <c r="AN59" i="13"/>
  <c r="AN60" i="13"/>
  <c r="AN61" i="13"/>
  <c r="AN62" i="13"/>
  <c r="AN63" i="13"/>
  <c r="AN64" i="13"/>
  <c r="AN65" i="13"/>
  <c r="AN66" i="13"/>
  <c r="AN67" i="13"/>
  <c r="AN68" i="13"/>
  <c r="AQ10" i="12"/>
  <c r="AQ11" i="12"/>
  <c r="AQ12" i="12"/>
  <c r="AQ13" i="12"/>
  <c r="AQ14" i="12"/>
  <c r="AQ15" i="12"/>
  <c r="AQ16" i="12"/>
  <c r="AQ17" i="12"/>
  <c r="AQ18" i="12"/>
  <c r="AQ19" i="12"/>
  <c r="AQ20" i="12"/>
  <c r="AQ21" i="12"/>
  <c r="AQ22" i="12"/>
  <c r="AQ23" i="12"/>
  <c r="AQ24" i="12"/>
  <c r="AQ25" i="12"/>
  <c r="AQ26" i="12"/>
  <c r="AQ27" i="12"/>
  <c r="AQ28" i="12"/>
  <c r="AQ29" i="12"/>
  <c r="AQ30" i="12"/>
  <c r="AQ31" i="12"/>
  <c r="AQ32" i="12"/>
  <c r="AQ33" i="12"/>
  <c r="AQ34" i="12"/>
  <c r="AQ35" i="12"/>
  <c r="AQ36" i="12"/>
  <c r="AQ37" i="12"/>
  <c r="AQ38" i="12"/>
  <c r="AQ39" i="12"/>
  <c r="AQ40" i="12"/>
  <c r="AQ41" i="12"/>
  <c r="AQ42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6" i="12"/>
  <c r="AQ67" i="12"/>
  <c r="AQ68" i="12"/>
  <c r="AV69" i="12" l="1"/>
  <c r="AZ69" i="12"/>
  <c r="AS69" i="11" l="1"/>
  <c r="AJ69" i="11"/>
  <c r="AG69" i="11"/>
  <c r="X69" i="11"/>
  <c r="AM69" i="12"/>
  <c r="AI69" i="12"/>
  <c r="Z69" i="12"/>
  <c r="X69" i="12"/>
  <c r="M69" i="12"/>
  <c r="K69" i="12"/>
  <c r="AV69" i="8"/>
  <c r="AM69" i="8"/>
  <c r="AI69" i="8"/>
  <c r="Z69" i="8"/>
  <c r="X69" i="8"/>
  <c r="M69" i="8"/>
  <c r="K69" i="8"/>
  <c r="I69" i="8"/>
  <c r="I69" i="11"/>
  <c r="H69" i="11"/>
  <c r="U69" i="11"/>
  <c r="AO69" i="13"/>
  <c r="N69" i="8" l="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3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32" i="12"/>
  <c r="AW33" i="12"/>
  <c r="AW34" i="12"/>
  <c r="AW35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66" i="12"/>
  <c r="AW67" i="12"/>
  <c r="AW68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21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W68" i="12"/>
  <c r="W67" i="12"/>
  <c r="W66" i="12"/>
  <c r="W65" i="12"/>
  <c r="W64" i="12"/>
  <c r="W63" i="12"/>
  <c r="W62" i="12"/>
  <c r="W61" i="12"/>
  <c r="W60" i="12"/>
  <c r="W59" i="12"/>
  <c r="W58" i="12"/>
  <c r="W57" i="12"/>
  <c r="W56" i="12"/>
  <c r="W55" i="12"/>
  <c r="W54" i="12"/>
  <c r="W53" i="12"/>
  <c r="W52" i="12"/>
  <c r="W51" i="12"/>
  <c r="W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P61" i="11"/>
  <c r="AB61" i="11" s="1"/>
  <c r="AN61" i="11" s="1"/>
  <c r="P10" i="11"/>
  <c r="AB10" i="11" s="1"/>
  <c r="AN10" i="11" s="1"/>
  <c r="P29" i="11"/>
  <c r="AB29" i="11" s="1"/>
  <c r="AN29" i="11" s="1"/>
  <c r="P15" i="1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P56" i="11"/>
  <c r="AB56" i="11" s="1"/>
  <c r="AN56" i="11" s="1"/>
  <c r="P35" i="11"/>
  <c r="AB35" i="11" s="1"/>
  <c r="AN35" i="11" s="1"/>
  <c r="P12" i="11"/>
  <c r="AB12" i="11" s="1"/>
  <c r="AN12" i="11" s="1"/>
  <c r="P30" i="1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P18" i="11"/>
  <c r="AB18" i="11" s="1"/>
  <c r="AN18" i="11" s="1"/>
  <c r="P19" i="11"/>
  <c r="AB19" i="11" s="1"/>
  <c r="AN19" i="11" s="1"/>
  <c r="P43" i="11"/>
  <c r="AB43" i="11" s="1"/>
  <c r="AN43" i="11" s="1"/>
  <c r="P25" i="11"/>
  <c r="P26" i="11"/>
  <c r="AB26" i="11" s="1"/>
  <c r="AN26" i="11" s="1"/>
  <c r="P36" i="11"/>
  <c r="AB36" i="11" s="1"/>
  <c r="AN36" i="11" s="1"/>
  <c r="P32" i="11"/>
  <c r="AB32" i="11" s="1"/>
  <c r="AN32" i="11" s="1"/>
  <c r="P13" i="1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P45" i="11"/>
  <c r="AB45" i="11" s="1"/>
  <c r="AN45" i="11" s="1"/>
  <c r="P21" i="11"/>
  <c r="AB21" i="11" s="1"/>
  <c r="AN21" i="11" s="1"/>
  <c r="P39" i="11"/>
  <c r="AB39" i="11" s="1"/>
  <c r="AN39" i="11" s="1"/>
  <c r="P53" i="11"/>
  <c r="P27" i="11"/>
  <c r="AB27" i="11" s="1"/>
  <c r="AN27" i="11" s="1"/>
  <c r="P48" i="11"/>
  <c r="AB48" i="11" s="1"/>
  <c r="AN48" i="11" s="1"/>
  <c r="P54" i="11"/>
  <c r="AB54" i="11" s="1"/>
  <c r="AN54" i="11" s="1"/>
  <c r="P64" i="1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P46" i="11"/>
  <c r="AB46" i="11" s="1"/>
  <c r="AN46" i="11" s="1"/>
  <c r="P50" i="11"/>
  <c r="AB50" i="11" s="1"/>
  <c r="AN50" i="11" s="1"/>
  <c r="P14" i="13"/>
  <c r="AB14" i="13" s="1"/>
  <c r="P61" i="13"/>
  <c r="AB61" i="13" s="1"/>
  <c r="P10" i="13"/>
  <c r="AB10" i="13" s="1"/>
  <c r="P29" i="13"/>
  <c r="AB29" i="13" s="1"/>
  <c r="P15" i="13"/>
  <c r="AB15" i="13" s="1"/>
  <c r="P22" i="13"/>
  <c r="AB22" i="13" s="1"/>
  <c r="P23" i="13"/>
  <c r="AB23" i="13" s="1"/>
  <c r="P24" i="13"/>
  <c r="AB24" i="13" s="1"/>
  <c r="P34" i="13"/>
  <c r="AB34" i="13" s="1"/>
  <c r="P40" i="13"/>
  <c r="AB40" i="13" s="1"/>
  <c r="P55" i="13"/>
  <c r="P41" i="13"/>
  <c r="AB41" i="13" s="1"/>
  <c r="P11" i="13"/>
  <c r="AB11" i="13" s="1"/>
  <c r="P56" i="13"/>
  <c r="AB56" i="13" s="1"/>
  <c r="P35" i="13"/>
  <c r="AB35" i="13" s="1"/>
  <c r="P12" i="13"/>
  <c r="AB12" i="13" s="1"/>
  <c r="P30" i="13"/>
  <c r="AB30" i="13" s="1"/>
  <c r="P62" i="13"/>
  <c r="AB62" i="13" s="1"/>
  <c r="P63" i="13"/>
  <c r="AB63" i="13" s="1"/>
  <c r="P57" i="13"/>
  <c r="AB57" i="13" s="1"/>
  <c r="P58" i="13"/>
  <c r="AB58" i="13" s="1"/>
  <c r="P16" i="13"/>
  <c r="AB16" i="13" s="1"/>
  <c r="P42" i="13"/>
  <c r="AB42" i="13" s="1"/>
  <c r="P31" i="13"/>
  <c r="AB31" i="13" s="1"/>
  <c r="P17" i="13"/>
  <c r="AB17" i="13" s="1"/>
  <c r="P18" i="13"/>
  <c r="AB18" i="13" s="1"/>
  <c r="P19" i="13"/>
  <c r="P43" i="13"/>
  <c r="AB43" i="13" s="1"/>
  <c r="P25" i="13"/>
  <c r="AB25" i="13" s="1"/>
  <c r="P26" i="13"/>
  <c r="AB26" i="13" s="1"/>
  <c r="P36" i="13"/>
  <c r="AB36" i="13" s="1"/>
  <c r="P32" i="13"/>
  <c r="AB32" i="13" s="1"/>
  <c r="P13" i="13"/>
  <c r="AB13" i="13" s="1"/>
  <c r="P51" i="13"/>
  <c r="AB51" i="13" s="1"/>
  <c r="P59" i="13"/>
  <c r="P47" i="13"/>
  <c r="AB47" i="13" s="1"/>
  <c r="P44" i="13"/>
  <c r="AB44" i="13" s="1"/>
  <c r="P37" i="13"/>
  <c r="AB37" i="13" s="1"/>
  <c r="P38" i="13"/>
  <c r="AB38" i="13" s="1"/>
  <c r="P52" i="13"/>
  <c r="AB52" i="13" s="1"/>
  <c r="P20" i="13"/>
  <c r="AB20" i="13" s="1"/>
  <c r="P45" i="13"/>
  <c r="AB45" i="13" s="1"/>
  <c r="P21" i="13"/>
  <c r="AB21" i="13" s="1"/>
  <c r="P39" i="13"/>
  <c r="AB39" i="13" s="1"/>
  <c r="P53" i="13"/>
  <c r="AB53" i="13" s="1"/>
  <c r="P27" i="13"/>
  <c r="AB27" i="13" s="1"/>
  <c r="P48" i="13"/>
  <c r="AB48" i="13" s="1"/>
  <c r="P54" i="13"/>
  <c r="AB54" i="13" s="1"/>
  <c r="P64" i="13"/>
  <c r="AB64" i="13" s="1"/>
  <c r="P65" i="13"/>
  <c r="AB65" i="13" s="1"/>
  <c r="P60" i="13"/>
  <c r="AB60" i="13" s="1"/>
  <c r="P33" i="13"/>
  <c r="AB33" i="13" s="1"/>
  <c r="P66" i="13"/>
  <c r="AB66" i="13" s="1"/>
  <c r="P67" i="13"/>
  <c r="AB67" i="13" s="1"/>
  <c r="P49" i="13"/>
  <c r="AB49" i="13" s="1"/>
  <c r="P28" i="13"/>
  <c r="AB28" i="13" s="1"/>
  <c r="P68" i="13"/>
  <c r="AB68" i="13" s="1"/>
  <c r="P46" i="13"/>
  <c r="AB46" i="13" s="1"/>
  <c r="P50" i="13"/>
  <c r="AB50" i="13" s="1"/>
  <c r="Q14" i="12"/>
  <c r="AD14" i="12" s="1"/>
  <c r="Q61" i="12"/>
  <c r="Q10" i="12"/>
  <c r="Q29" i="12"/>
  <c r="Q15" i="12"/>
  <c r="AD15" i="12" s="1"/>
  <c r="Q22" i="12"/>
  <c r="Q23" i="12"/>
  <c r="Q24" i="12"/>
  <c r="Q34" i="12"/>
  <c r="AD34" i="12" s="1"/>
  <c r="Q40" i="12"/>
  <c r="Q55" i="12"/>
  <c r="Q41" i="12"/>
  <c r="Q11" i="12"/>
  <c r="AD11" i="12" s="1"/>
  <c r="Q56" i="12"/>
  <c r="AD56" i="12" s="1"/>
  <c r="Q35" i="12"/>
  <c r="AD35" i="12" s="1"/>
  <c r="Q12" i="12"/>
  <c r="AD12" i="12" s="1"/>
  <c r="Q30" i="12"/>
  <c r="AD30" i="12" s="1"/>
  <c r="Q62" i="12"/>
  <c r="AD62" i="12" s="1"/>
  <c r="Q63" i="12"/>
  <c r="Q57" i="12"/>
  <c r="Q58" i="12"/>
  <c r="AD58" i="12" s="1"/>
  <c r="Q16" i="12"/>
  <c r="AD16" i="12" s="1"/>
  <c r="Q42" i="12"/>
  <c r="AD42" i="12" s="1"/>
  <c r="Q31" i="12"/>
  <c r="AD31" i="12" s="1"/>
  <c r="Q17" i="12"/>
  <c r="Q18" i="12"/>
  <c r="AD18" i="12" s="1"/>
  <c r="Q19" i="12"/>
  <c r="Q43" i="12"/>
  <c r="AD43" i="12" s="1"/>
  <c r="Q25" i="12"/>
  <c r="AD25" i="12" s="1"/>
  <c r="Q26" i="12"/>
  <c r="AD26" i="12" s="1"/>
  <c r="Q36" i="12"/>
  <c r="Q32" i="12"/>
  <c r="AD32" i="12" s="1"/>
  <c r="Q13" i="12"/>
  <c r="AD13" i="12" s="1"/>
  <c r="Q51" i="12"/>
  <c r="AD51" i="12" s="1"/>
  <c r="Q59" i="12"/>
  <c r="Q47" i="12"/>
  <c r="AD47" i="12" s="1"/>
  <c r="Q44" i="12"/>
  <c r="AD44" i="12" s="1"/>
  <c r="Q37" i="12"/>
  <c r="AD37" i="12" s="1"/>
  <c r="Q38" i="12"/>
  <c r="Q52" i="12"/>
  <c r="Q20" i="12"/>
  <c r="AD20" i="12" s="1"/>
  <c r="Q45" i="12"/>
  <c r="AD45" i="12" s="1"/>
  <c r="Q21" i="12"/>
  <c r="AD21" i="12" s="1"/>
  <c r="Q39" i="12"/>
  <c r="AD39" i="12" s="1"/>
  <c r="Q53" i="12"/>
  <c r="AD53" i="12" s="1"/>
  <c r="Q27" i="12"/>
  <c r="AD27" i="12" s="1"/>
  <c r="Q48" i="12"/>
  <c r="AD48" i="12" s="1"/>
  <c r="Q54" i="12"/>
  <c r="Q64" i="12"/>
  <c r="AD64" i="12" s="1"/>
  <c r="Q65" i="12"/>
  <c r="AD65" i="12" s="1"/>
  <c r="Q60" i="12"/>
  <c r="Q33" i="12"/>
  <c r="Q66" i="12"/>
  <c r="AD66" i="12" s="1"/>
  <c r="Q67" i="12"/>
  <c r="AD67" i="12" s="1"/>
  <c r="Q49" i="12"/>
  <c r="AD49" i="12" s="1"/>
  <c r="Q28" i="12"/>
  <c r="AD28" i="12" s="1"/>
  <c r="Q68" i="12"/>
  <c r="AD68" i="12" s="1"/>
  <c r="Q46" i="12"/>
  <c r="AD46" i="12" s="1"/>
  <c r="Q50" i="12"/>
  <c r="S14" i="11"/>
  <c r="AE14" i="11" s="1"/>
  <c r="AQ14" i="11" s="1"/>
  <c r="S61" i="11"/>
  <c r="AE61" i="11" s="1"/>
  <c r="AQ61" i="11" s="1"/>
  <c r="S10" i="11"/>
  <c r="AE10" i="11" s="1"/>
  <c r="AQ10" i="11" s="1"/>
  <c r="S29" i="11"/>
  <c r="S15" i="11"/>
  <c r="AE15" i="11" s="1"/>
  <c r="AQ15" i="11" s="1"/>
  <c r="S22" i="11"/>
  <c r="AE22" i="11" s="1"/>
  <c r="AQ22" i="11" s="1"/>
  <c r="S23" i="11"/>
  <c r="AE23" i="11" s="1"/>
  <c r="AQ23" i="11" s="1"/>
  <c r="S24" i="1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S30" i="11"/>
  <c r="AE30" i="11" s="1"/>
  <c r="AQ30" i="11" s="1"/>
  <c r="S62" i="11"/>
  <c r="AE62" i="11" s="1"/>
  <c r="AQ62" i="11" s="1"/>
  <c r="S63" i="1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S44" i="11"/>
  <c r="AE44" i="11" s="1"/>
  <c r="AQ44" i="11" s="1"/>
  <c r="S37" i="11"/>
  <c r="AE37" i="11" s="1"/>
  <c r="AQ37" i="11" s="1"/>
  <c r="S38" i="11"/>
  <c r="AE38" i="11" s="1"/>
  <c r="AQ38" i="11" s="1"/>
  <c r="S52" i="11"/>
  <c r="S20" i="11"/>
  <c r="AE20" i="11" s="1"/>
  <c r="AQ20" i="11" s="1"/>
  <c r="S45" i="11"/>
  <c r="AE45" i="11" s="1"/>
  <c r="AQ45" i="11" s="1"/>
  <c r="S21" i="11"/>
  <c r="AE21" i="11" s="1"/>
  <c r="AQ21" i="11" s="1"/>
  <c r="S39" i="1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S14" i="13"/>
  <c r="AE14" i="13" s="1"/>
  <c r="AQ14" i="13" s="1"/>
  <c r="S61" i="13"/>
  <c r="AE61" i="13" s="1"/>
  <c r="AQ61" i="13" s="1"/>
  <c r="S10" i="13"/>
  <c r="AE10" i="13" s="1"/>
  <c r="AQ10" i="13" s="1"/>
  <c r="S29" i="13"/>
  <c r="AE29" i="13" s="1"/>
  <c r="AQ29" i="13" s="1"/>
  <c r="S15" i="13"/>
  <c r="AE15" i="13" s="1"/>
  <c r="AQ15" i="13" s="1"/>
  <c r="S22" i="13"/>
  <c r="AE22" i="13" s="1"/>
  <c r="AQ22" i="13" s="1"/>
  <c r="S23" i="13"/>
  <c r="AE23" i="13" s="1"/>
  <c r="AQ23" i="13" s="1"/>
  <c r="S24" i="13"/>
  <c r="AE24" i="13" s="1"/>
  <c r="AQ24" i="13" s="1"/>
  <c r="S34" i="13"/>
  <c r="AE34" i="13" s="1"/>
  <c r="AQ34" i="13" s="1"/>
  <c r="S40" i="13"/>
  <c r="AE40" i="13" s="1"/>
  <c r="AQ40" i="13" s="1"/>
  <c r="S55" i="13"/>
  <c r="AE55" i="13" s="1"/>
  <c r="AQ55" i="13" s="1"/>
  <c r="S41" i="13"/>
  <c r="S11" i="13"/>
  <c r="AE11" i="13" s="1"/>
  <c r="AQ11" i="13" s="1"/>
  <c r="S56" i="13"/>
  <c r="AE56" i="13" s="1"/>
  <c r="AQ56" i="13" s="1"/>
  <c r="S35" i="13"/>
  <c r="AE35" i="13" s="1"/>
  <c r="AQ35" i="13" s="1"/>
  <c r="S12" i="13"/>
  <c r="AE12" i="13" s="1"/>
  <c r="AQ12" i="13" s="1"/>
  <c r="S30" i="13"/>
  <c r="AE30" i="13" s="1"/>
  <c r="AQ30" i="13" s="1"/>
  <c r="S62" i="13"/>
  <c r="AE62" i="13" s="1"/>
  <c r="AQ62" i="13" s="1"/>
  <c r="S63" i="13"/>
  <c r="AE63" i="13" s="1"/>
  <c r="AQ63" i="13" s="1"/>
  <c r="S57" i="13"/>
  <c r="S58" i="13"/>
  <c r="AE58" i="13" s="1"/>
  <c r="AQ58" i="13" s="1"/>
  <c r="S16" i="13"/>
  <c r="AE16" i="13" s="1"/>
  <c r="AQ16" i="13" s="1"/>
  <c r="S42" i="13"/>
  <c r="S31" i="13"/>
  <c r="AE31" i="13" s="1"/>
  <c r="AQ31" i="13" s="1"/>
  <c r="S17" i="13"/>
  <c r="AE17" i="13" s="1"/>
  <c r="AQ17" i="13" s="1"/>
  <c r="S18" i="13"/>
  <c r="AE18" i="13" s="1"/>
  <c r="AQ18" i="13" s="1"/>
  <c r="S19" i="13"/>
  <c r="AE19" i="13" s="1"/>
  <c r="AQ19" i="13" s="1"/>
  <c r="S43" i="13"/>
  <c r="S25" i="13"/>
  <c r="AE25" i="13" s="1"/>
  <c r="AQ25" i="13" s="1"/>
  <c r="S26" i="13"/>
  <c r="AE26" i="13" s="1"/>
  <c r="AQ26" i="13" s="1"/>
  <c r="S36" i="13"/>
  <c r="AE36" i="13" s="1"/>
  <c r="AQ36" i="13" s="1"/>
  <c r="S32" i="13"/>
  <c r="S13" i="13"/>
  <c r="AE13" i="13" s="1"/>
  <c r="AQ13" i="13" s="1"/>
  <c r="S51" i="13"/>
  <c r="AE51" i="13" s="1"/>
  <c r="AQ51" i="13" s="1"/>
  <c r="S59" i="13"/>
  <c r="AE59" i="13" s="1"/>
  <c r="AQ59" i="13" s="1"/>
  <c r="S47" i="13"/>
  <c r="AE47" i="13" s="1"/>
  <c r="AQ47" i="13" s="1"/>
  <c r="S44" i="13"/>
  <c r="AE44" i="13" s="1"/>
  <c r="AQ44" i="13" s="1"/>
  <c r="S37" i="13"/>
  <c r="AE37" i="13" s="1"/>
  <c r="AQ37" i="13" s="1"/>
  <c r="S38" i="13"/>
  <c r="AE38" i="13" s="1"/>
  <c r="AQ38" i="13" s="1"/>
  <c r="S52" i="13"/>
  <c r="AE52" i="13" s="1"/>
  <c r="AQ52" i="13" s="1"/>
  <c r="S20" i="13"/>
  <c r="AE20" i="13" s="1"/>
  <c r="AQ20" i="13" s="1"/>
  <c r="S45" i="13"/>
  <c r="AE45" i="13" s="1"/>
  <c r="AQ45" i="13" s="1"/>
  <c r="S21" i="13"/>
  <c r="AE21" i="13" s="1"/>
  <c r="AQ21" i="13" s="1"/>
  <c r="S39" i="13"/>
  <c r="S53" i="13"/>
  <c r="AE53" i="13" s="1"/>
  <c r="AQ53" i="13" s="1"/>
  <c r="S27" i="13"/>
  <c r="AE27" i="13" s="1"/>
  <c r="AQ27" i="13" s="1"/>
  <c r="S48" i="13"/>
  <c r="AE48" i="13" s="1"/>
  <c r="AQ48" i="13" s="1"/>
  <c r="S54" i="13"/>
  <c r="S64" i="13"/>
  <c r="AE64" i="13" s="1"/>
  <c r="AQ64" i="13" s="1"/>
  <c r="S65" i="13"/>
  <c r="AE65" i="13" s="1"/>
  <c r="AQ65" i="13" s="1"/>
  <c r="S60" i="13"/>
  <c r="AE60" i="13" s="1"/>
  <c r="AQ60" i="13" s="1"/>
  <c r="S33" i="13"/>
  <c r="AE33" i="13" s="1"/>
  <c r="AQ33" i="13" s="1"/>
  <c r="S66" i="13"/>
  <c r="AE66" i="13" s="1"/>
  <c r="AQ66" i="13" s="1"/>
  <c r="S67" i="13"/>
  <c r="AE67" i="13" s="1"/>
  <c r="AQ67" i="13" s="1"/>
  <c r="S49" i="13"/>
  <c r="AE49" i="13" s="1"/>
  <c r="AQ49" i="13" s="1"/>
  <c r="S28" i="13"/>
  <c r="S68" i="13"/>
  <c r="AE68" i="13" s="1"/>
  <c r="AQ68" i="13" s="1"/>
  <c r="S46" i="13"/>
  <c r="AE46" i="13" s="1"/>
  <c r="AQ46" i="13" s="1"/>
  <c r="S50" i="13"/>
  <c r="AE50" i="13" s="1"/>
  <c r="AQ50" i="13" s="1"/>
  <c r="T14" i="12"/>
  <c r="AG14" i="12" s="1"/>
  <c r="AT14" i="12" s="1"/>
  <c r="T61" i="12"/>
  <c r="AG61" i="12" s="1"/>
  <c r="AT61" i="12" s="1"/>
  <c r="T10" i="12"/>
  <c r="AG10" i="12" s="1"/>
  <c r="AT10" i="12" s="1"/>
  <c r="T29" i="12"/>
  <c r="AG29" i="12" s="1"/>
  <c r="AT29" i="12" s="1"/>
  <c r="T15" i="12"/>
  <c r="AG15" i="12" s="1"/>
  <c r="AT15" i="12" s="1"/>
  <c r="T22" i="12"/>
  <c r="AG22" i="12" s="1"/>
  <c r="AT22" i="12" s="1"/>
  <c r="T23" i="12"/>
  <c r="T24" i="12"/>
  <c r="AG24" i="12" s="1"/>
  <c r="AT24" i="12" s="1"/>
  <c r="T34" i="12"/>
  <c r="AG34" i="12" s="1"/>
  <c r="AT34" i="12" s="1"/>
  <c r="T40" i="12"/>
  <c r="AG40" i="12" s="1"/>
  <c r="AT40" i="12" s="1"/>
  <c r="T55" i="12"/>
  <c r="AG55" i="12" s="1"/>
  <c r="AT55" i="12" s="1"/>
  <c r="T41" i="12"/>
  <c r="AG41" i="12" s="1"/>
  <c r="AT41" i="12" s="1"/>
  <c r="T11" i="12"/>
  <c r="AG11" i="12" s="1"/>
  <c r="AT11" i="12" s="1"/>
  <c r="T56" i="12"/>
  <c r="AG56" i="12" s="1"/>
  <c r="AT56" i="12" s="1"/>
  <c r="T35" i="12"/>
  <c r="AG35" i="12" s="1"/>
  <c r="AT35" i="12" s="1"/>
  <c r="T12" i="12"/>
  <c r="AG12" i="12" s="1"/>
  <c r="AT12" i="12" s="1"/>
  <c r="T30" i="12"/>
  <c r="AG30" i="12" s="1"/>
  <c r="AT30" i="12" s="1"/>
  <c r="T62" i="12"/>
  <c r="AG62" i="12" s="1"/>
  <c r="AT62" i="12" s="1"/>
  <c r="T63" i="12"/>
  <c r="AG63" i="12" s="1"/>
  <c r="AT63" i="12" s="1"/>
  <c r="T57" i="12"/>
  <c r="AG57" i="12" s="1"/>
  <c r="AT57" i="12" s="1"/>
  <c r="T58" i="12"/>
  <c r="AG58" i="12" s="1"/>
  <c r="AT58" i="12" s="1"/>
  <c r="T16" i="12"/>
  <c r="AG16" i="12" s="1"/>
  <c r="AT16" i="12" s="1"/>
  <c r="T42" i="12"/>
  <c r="AG42" i="12" s="1"/>
  <c r="AT42" i="12" s="1"/>
  <c r="T31" i="12"/>
  <c r="AG31" i="12" s="1"/>
  <c r="AT31" i="12" s="1"/>
  <c r="T17" i="12"/>
  <c r="AG17" i="12" s="1"/>
  <c r="AT17" i="12" s="1"/>
  <c r="T18" i="12"/>
  <c r="AG18" i="12" s="1"/>
  <c r="AT18" i="12" s="1"/>
  <c r="T19" i="12"/>
  <c r="T43" i="12"/>
  <c r="AG43" i="12" s="1"/>
  <c r="AT43" i="12" s="1"/>
  <c r="T25" i="12"/>
  <c r="AG25" i="12" s="1"/>
  <c r="AT25" i="12" s="1"/>
  <c r="T26" i="12"/>
  <c r="AG26" i="12" s="1"/>
  <c r="AT26" i="12" s="1"/>
  <c r="T36" i="12"/>
  <c r="T32" i="12"/>
  <c r="AG32" i="12" s="1"/>
  <c r="AT32" i="12" s="1"/>
  <c r="T13" i="12"/>
  <c r="AG13" i="12" s="1"/>
  <c r="AT13" i="12" s="1"/>
  <c r="T51" i="12"/>
  <c r="AG51" i="12" s="1"/>
  <c r="AT51" i="12" s="1"/>
  <c r="T59" i="12"/>
  <c r="AG59" i="12" s="1"/>
  <c r="AT59" i="12" s="1"/>
  <c r="T47" i="12"/>
  <c r="AG47" i="12" s="1"/>
  <c r="AT47" i="12" s="1"/>
  <c r="T44" i="12"/>
  <c r="AG44" i="12" s="1"/>
  <c r="AT44" i="12" s="1"/>
  <c r="T37" i="12"/>
  <c r="AG37" i="12" s="1"/>
  <c r="AT37" i="12" s="1"/>
  <c r="T38" i="12"/>
  <c r="AG38" i="12" s="1"/>
  <c r="AT38" i="12" s="1"/>
  <c r="T52" i="12"/>
  <c r="AG52" i="12" s="1"/>
  <c r="AT52" i="12" s="1"/>
  <c r="T20" i="12"/>
  <c r="AG20" i="12" s="1"/>
  <c r="AT20" i="12" s="1"/>
  <c r="T45" i="12"/>
  <c r="AG45" i="12" s="1"/>
  <c r="AT45" i="12" s="1"/>
  <c r="T21" i="12"/>
  <c r="AG21" i="12" s="1"/>
  <c r="AT21" i="12" s="1"/>
  <c r="T39" i="12"/>
  <c r="AG39" i="12" s="1"/>
  <c r="AT39" i="12" s="1"/>
  <c r="T53" i="12"/>
  <c r="AG53" i="12" s="1"/>
  <c r="AT53" i="12" s="1"/>
  <c r="T27" i="12"/>
  <c r="AG27" i="12" s="1"/>
  <c r="AT27" i="12" s="1"/>
  <c r="T48" i="12"/>
  <c r="AG48" i="12" s="1"/>
  <c r="AT48" i="12" s="1"/>
  <c r="T54" i="12"/>
  <c r="AG54" i="12" s="1"/>
  <c r="AT54" i="12" s="1"/>
  <c r="T64" i="12"/>
  <c r="AG64" i="12" s="1"/>
  <c r="AT64" i="12" s="1"/>
  <c r="T65" i="12"/>
  <c r="AG65" i="12" s="1"/>
  <c r="AT65" i="12" s="1"/>
  <c r="T60" i="12"/>
  <c r="T33" i="12"/>
  <c r="AG33" i="12" s="1"/>
  <c r="AT33" i="12" s="1"/>
  <c r="T66" i="12"/>
  <c r="T67" i="12"/>
  <c r="AG67" i="12" s="1"/>
  <c r="AT67" i="12" s="1"/>
  <c r="T49" i="12"/>
  <c r="AG49" i="12" s="1"/>
  <c r="AT49" i="12" s="1"/>
  <c r="T28" i="12"/>
  <c r="AG28" i="12" s="1"/>
  <c r="AT28" i="12" s="1"/>
  <c r="T68" i="12"/>
  <c r="AG68" i="12" s="1"/>
  <c r="AT68" i="12" s="1"/>
  <c r="T46" i="12"/>
  <c r="AG46" i="12" s="1"/>
  <c r="AT46" i="12" s="1"/>
  <c r="T50" i="12"/>
  <c r="AG50" i="12" s="1"/>
  <c r="AT50" i="12" s="1"/>
  <c r="T14" i="8"/>
  <c r="AG14" i="8" s="1"/>
  <c r="AT14" i="8" s="1"/>
  <c r="T61" i="8"/>
  <c r="AG61" i="8" s="1"/>
  <c r="AT61" i="8" s="1"/>
  <c r="T10" i="8"/>
  <c r="AG10" i="8" s="1"/>
  <c r="AT10" i="8" s="1"/>
  <c r="T29" i="8"/>
  <c r="AG29" i="8" s="1"/>
  <c r="AT29" i="8" s="1"/>
  <c r="T15" i="8"/>
  <c r="AG15" i="8" s="1"/>
  <c r="AT15" i="8" s="1"/>
  <c r="T22" i="8"/>
  <c r="AG22" i="8" s="1"/>
  <c r="AT22" i="8" s="1"/>
  <c r="T23" i="8"/>
  <c r="AG23" i="8" s="1"/>
  <c r="AT23" i="8" s="1"/>
  <c r="T24" i="8"/>
  <c r="AG24" i="8" s="1"/>
  <c r="AT24" i="8" s="1"/>
  <c r="T34" i="8"/>
  <c r="AG34" i="8" s="1"/>
  <c r="AT34" i="8" s="1"/>
  <c r="T40" i="8"/>
  <c r="AG40" i="8" s="1"/>
  <c r="AT40" i="8" s="1"/>
  <c r="T55" i="8"/>
  <c r="AG55" i="8" s="1"/>
  <c r="AT55" i="8" s="1"/>
  <c r="T41" i="8"/>
  <c r="AG41" i="8" s="1"/>
  <c r="AT41" i="8" s="1"/>
  <c r="T11" i="8"/>
  <c r="AG11" i="8" s="1"/>
  <c r="AT11" i="8" s="1"/>
  <c r="T56" i="8"/>
  <c r="AG56" i="8" s="1"/>
  <c r="AT56" i="8" s="1"/>
  <c r="T35" i="8"/>
  <c r="AG35" i="8" s="1"/>
  <c r="AT35" i="8" s="1"/>
  <c r="T12" i="8"/>
  <c r="AG12" i="8" s="1"/>
  <c r="AT12" i="8" s="1"/>
  <c r="T30" i="8"/>
  <c r="AG30" i="8" s="1"/>
  <c r="AT30" i="8" s="1"/>
  <c r="T62" i="8"/>
  <c r="AG62" i="8" s="1"/>
  <c r="AT62" i="8" s="1"/>
  <c r="T63" i="8"/>
  <c r="AG63" i="8" s="1"/>
  <c r="AT63" i="8" s="1"/>
  <c r="T57" i="8"/>
  <c r="AG57" i="8" s="1"/>
  <c r="AT57" i="8" s="1"/>
  <c r="T58" i="8"/>
  <c r="AG58" i="8" s="1"/>
  <c r="AT58" i="8" s="1"/>
  <c r="T16" i="8"/>
  <c r="AG16" i="8" s="1"/>
  <c r="AT16" i="8" s="1"/>
  <c r="T42" i="8"/>
  <c r="AG42" i="8" s="1"/>
  <c r="AT42" i="8" s="1"/>
  <c r="T31" i="8"/>
  <c r="AG31" i="8" s="1"/>
  <c r="AT31" i="8" s="1"/>
  <c r="T17" i="8"/>
  <c r="AG17" i="8" s="1"/>
  <c r="AT17" i="8" s="1"/>
  <c r="T18" i="8"/>
  <c r="AG18" i="8" s="1"/>
  <c r="AT18" i="8" s="1"/>
  <c r="T19" i="8"/>
  <c r="AG19" i="8" s="1"/>
  <c r="AT19" i="8" s="1"/>
  <c r="T43" i="8"/>
  <c r="AG43" i="8" s="1"/>
  <c r="AT43" i="8" s="1"/>
  <c r="T25" i="8"/>
  <c r="AG25" i="8" s="1"/>
  <c r="AT25" i="8" s="1"/>
  <c r="T26" i="8"/>
  <c r="AG26" i="8" s="1"/>
  <c r="AT26" i="8" s="1"/>
  <c r="T36" i="8"/>
  <c r="AG36" i="8" s="1"/>
  <c r="AT36" i="8" s="1"/>
  <c r="T32" i="8"/>
  <c r="AG32" i="8" s="1"/>
  <c r="AT32" i="8" s="1"/>
  <c r="T13" i="8"/>
  <c r="AG13" i="8" s="1"/>
  <c r="AT13" i="8" s="1"/>
  <c r="T51" i="8"/>
  <c r="AG51" i="8" s="1"/>
  <c r="AT51" i="8" s="1"/>
  <c r="T59" i="8"/>
  <c r="AG59" i="8" s="1"/>
  <c r="AT59" i="8" s="1"/>
  <c r="T47" i="8"/>
  <c r="AG47" i="8" s="1"/>
  <c r="AT47" i="8" s="1"/>
  <c r="T44" i="8"/>
  <c r="AG44" i="8" s="1"/>
  <c r="AT44" i="8" s="1"/>
  <c r="T37" i="8"/>
  <c r="AG37" i="8" s="1"/>
  <c r="AT37" i="8" s="1"/>
  <c r="T38" i="8"/>
  <c r="AG38" i="8" s="1"/>
  <c r="AT38" i="8" s="1"/>
  <c r="T52" i="8"/>
  <c r="AG52" i="8" s="1"/>
  <c r="AT52" i="8" s="1"/>
  <c r="T20" i="8"/>
  <c r="AG20" i="8" s="1"/>
  <c r="AT20" i="8" s="1"/>
  <c r="T45" i="8"/>
  <c r="AG45" i="8" s="1"/>
  <c r="AT45" i="8" s="1"/>
  <c r="T21" i="8"/>
  <c r="AG21" i="8" s="1"/>
  <c r="AT21" i="8" s="1"/>
  <c r="T39" i="8"/>
  <c r="AG39" i="8" s="1"/>
  <c r="AT39" i="8" s="1"/>
  <c r="T53" i="8"/>
  <c r="AG53" i="8" s="1"/>
  <c r="AT53" i="8" s="1"/>
  <c r="T27" i="8"/>
  <c r="AG27" i="8" s="1"/>
  <c r="AT27" i="8" s="1"/>
  <c r="T48" i="8"/>
  <c r="AG48" i="8" s="1"/>
  <c r="AT48" i="8" s="1"/>
  <c r="T54" i="8"/>
  <c r="AG54" i="8" s="1"/>
  <c r="AT54" i="8" s="1"/>
  <c r="T64" i="8"/>
  <c r="AG64" i="8" s="1"/>
  <c r="AT64" i="8" s="1"/>
  <c r="T65" i="8"/>
  <c r="AG65" i="8" s="1"/>
  <c r="AT65" i="8" s="1"/>
  <c r="T60" i="8"/>
  <c r="AG60" i="8" s="1"/>
  <c r="AT60" i="8" s="1"/>
  <c r="T33" i="8"/>
  <c r="AG33" i="8" s="1"/>
  <c r="AT33" i="8" s="1"/>
  <c r="T66" i="8"/>
  <c r="AG66" i="8" s="1"/>
  <c r="AT66" i="8" s="1"/>
  <c r="T67" i="8"/>
  <c r="AG67" i="8" s="1"/>
  <c r="AT67" i="8" s="1"/>
  <c r="T49" i="8"/>
  <c r="AG49" i="8" s="1"/>
  <c r="AT49" i="8" s="1"/>
  <c r="T28" i="8"/>
  <c r="AG28" i="8" s="1"/>
  <c r="AT28" i="8" s="1"/>
  <c r="T68" i="8"/>
  <c r="AG68" i="8" s="1"/>
  <c r="AT68" i="8" s="1"/>
  <c r="T46" i="8"/>
  <c r="AG46" i="8" s="1"/>
  <c r="AT46" i="8" s="1"/>
  <c r="T50" i="8"/>
  <c r="AG50" i="8" s="1"/>
  <c r="AT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T14" i="13"/>
  <c r="AF14" i="13" s="1"/>
  <c r="AR14" i="13" s="1"/>
  <c r="T61" i="13"/>
  <c r="AF61" i="13" s="1"/>
  <c r="AR61" i="13" s="1"/>
  <c r="T10" i="13"/>
  <c r="AF10" i="13" s="1"/>
  <c r="AR10" i="13" s="1"/>
  <c r="T29" i="13"/>
  <c r="T15" i="13"/>
  <c r="AF15" i="13" s="1"/>
  <c r="AR15" i="13" s="1"/>
  <c r="T22" i="13"/>
  <c r="AF22" i="13" s="1"/>
  <c r="AR22" i="13" s="1"/>
  <c r="T23" i="13"/>
  <c r="AF23" i="13" s="1"/>
  <c r="AR23" i="13" s="1"/>
  <c r="T24" i="13"/>
  <c r="AF24" i="13" s="1"/>
  <c r="AR24" i="13" s="1"/>
  <c r="T34" i="13"/>
  <c r="AF34" i="13" s="1"/>
  <c r="AR34" i="13" s="1"/>
  <c r="T40" i="13"/>
  <c r="AF40" i="13" s="1"/>
  <c r="AR40" i="13" s="1"/>
  <c r="T55" i="13"/>
  <c r="AF55" i="13" s="1"/>
  <c r="AR55" i="13" s="1"/>
  <c r="T41" i="13"/>
  <c r="T11" i="13"/>
  <c r="T56" i="13"/>
  <c r="AF56" i="13" s="1"/>
  <c r="AR56" i="13" s="1"/>
  <c r="T35" i="13"/>
  <c r="AF35" i="13" s="1"/>
  <c r="AR35" i="13" s="1"/>
  <c r="T12" i="13"/>
  <c r="AF12" i="13" s="1"/>
  <c r="AR12" i="13" s="1"/>
  <c r="T30" i="13"/>
  <c r="AF30" i="13" s="1"/>
  <c r="AR30" i="13" s="1"/>
  <c r="T62" i="13"/>
  <c r="AF62" i="13" s="1"/>
  <c r="AR62" i="13" s="1"/>
  <c r="T63" i="13"/>
  <c r="AF63" i="13" s="1"/>
  <c r="AR63" i="13" s="1"/>
  <c r="T57" i="13"/>
  <c r="T58" i="13"/>
  <c r="AF58" i="13" s="1"/>
  <c r="AR58" i="13" s="1"/>
  <c r="T16" i="13"/>
  <c r="AF16" i="13" s="1"/>
  <c r="AR16" i="13" s="1"/>
  <c r="T42" i="13"/>
  <c r="AF42" i="13" s="1"/>
  <c r="AR42" i="13" s="1"/>
  <c r="T31" i="13"/>
  <c r="AF31" i="13" s="1"/>
  <c r="AR31" i="13" s="1"/>
  <c r="T17" i="13"/>
  <c r="AF17" i="13" s="1"/>
  <c r="AR17" i="13" s="1"/>
  <c r="T18" i="13"/>
  <c r="AF18" i="13" s="1"/>
  <c r="AR18" i="13" s="1"/>
  <c r="T19" i="13"/>
  <c r="AF19" i="13" s="1"/>
  <c r="AR19" i="13" s="1"/>
  <c r="T43" i="13"/>
  <c r="T25" i="13"/>
  <c r="AF25" i="13" s="1"/>
  <c r="AR25" i="13" s="1"/>
  <c r="T26" i="13"/>
  <c r="AF26" i="13" s="1"/>
  <c r="AR26" i="13" s="1"/>
  <c r="T36" i="13"/>
  <c r="AF36" i="13" s="1"/>
  <c r="AR36" i="13" s="1"/>
  <c r="T32" i="13"/>
  <c r="T13" i="13"/>
  <c r="AF13" i="13" s="1"/>
  <c r="AR13" i="13" s="1"/>
  <c r="T51" i="13"/>
  <c r="AF51" i="13" s="1"/>
  <c r="AR51" i="13" s="1"/>
  <c r="T59" i="13"/>
  <c r="AF59" i="13" s="1"/>
  <c r="AR59" i="13" s="1"/>
  <c r="T47" i="13"/>
  <c r="T44" i="13"/>
  <c r="T37" i="13"/>
  <c r="AF37" i="13" s="1"/>
  <c r="AR37" i="13" s="1"/>
  <c r="T38" i="13"/>
  <c r="AF38" i="13" s="1"/>
  <c r="AR38" i="13" s="1"/>
  <c r="T52" i="13"/>
  <c r="AF52" i="13" s="1"/>
  <c r="AR52" i="13" s="1"/>
  <c r="T20" i="13"/>
  <c r="AF20" i="13" s="1"/>
  <c r="AR20" i="13" s="1"/>
  <c r="T45" i="13"/>
  <c r="AF45" i="13" s="1"/>
  <c r="AR45" i="13" s="1"/>
  <c r="T21" i="13"/>
  <c r="AF21" i="13" s="1"/>
  <c r="AR21" i="13" s="1"/>
  <c r="T39" i="13"/>
  <c r="AF39" i="13" s="1"/>
  <c r="AR39" i="13" s="1"/>
  <c r="T53" i="13"/>
  <c r="T27" i="13"/>
  <c r="AF27" i="13" s="1"/>
  <c r="AR27" i="13" s="1"/>
  <c r="T48" i="13"/>
  <c r="AF48" i="13" s="1"/>
  <c r="AR48" i="13" s="1"/>
  <c r="T54" i="13"/>
  <c r="AF54" i="13" s="1"/>
  <c r="AR54" i="13" s="1"/>
  <c r="T64" i="13"/>
  <c r="AF64" i="13" s="1"/>
  <c r="AR64" i="13" s="1"/>
  <c r="T65" i="13"/>
  <c r="AF65" i="13" s="1"/>
  <c r="AR65" i="13" s="1"/>
  <c r="T60" i="13"/>
  <c r="AF60" i="13" s="1"/>
  <c r="AR60" i="13" s="1"/>
  <c r="T33" i="13"/>
  <c r="T66" i="13"/>
  <c r="AF66" i="13" s="1"/>
  <c r="AR66" i="13" s="1"/>
  <c r="T67" i="13"/>
  <c r="AF67" i="13" s="1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U16" i="8"/>
  <c r="AH16" i="8" s="1"/>
  <c r="AU16" i="8" s="1"/>
  <c r="U42" i="8"/>
  <c r="AH42" i="8" s="1"/>
  <c r="AU42" i="8" s="1"/>
  <c r="U31" i="8"/>
  <c r="AH31" i="8" s="1"/>
  <c r="AU31" i="8" s="1"/>
  <c r="U17" i="8"/>
  <c r="AH17" i="8" s="1"/>
  <c r="AU17" i="8" s="1"/>
  <c r="U18" i="8"/>
  <c r="AH18" i="8" s="1"/>
  <c r="AU18" i="8" s="1"/>
  <c r="U19" i="8"/>
  <c r="AH19" i="8" s="1"/>
  <c r="AU19" i="8" s="1"/>
  <c r="U43" i="8"/>
  <c r="AH43" i="8" s="1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U9" i="8"/>
  <c r="AH9" i="8" s="1"/>
  <c r="AU9" i="8" s="1"/>
  <c r="U50" i="12"/>
  <c r="AH50" i="12" s="1"/>
  <c r="AU50" i="12" s="1"/>
  <c r="AF29" i="11"/>
  <c r="AR29" i="11" s="1"/>
  <c r="AF24" i="11"/>
  <c r="AR24" i="11" s="1"/>
  <c r="AE29" i="11"/>
  <c r="AQ29" i="11" s="1"/>
  <c r="AE24" i="11"/>
  <c r="AQ24" i="11" s="1"/>
  <c r="AE12" i="11"/>
  <c r="AQ12" i="11" s="1"/>
  <c r="AE63" i="11"/>
  <c r="AQ63" i="11" s="1"/>
  <c r="AE31" i="11"/>
  <c r="AQ31" i="11" s="1"/>
  <c r="AE47" i="11"/>
  <c r="AQ47" i="11" s="1"/>
  <c r="AE52" i="11"/>
  <c r="AQ52" i="11" s="1"/>
  <c r="AE39" i="11"/>
  <c r="AQ39" i="11" s="1"/>
  <c r="AB17" i="11"/>
  <c r="AN17" i="11" s="1"/>
  <c r="AB25" i="11"/>
  <c r="AN25" i="11" s="1"/>
  <c r="AB13" i="11"/>
  <c r="AN13" i="11" s="1"/>
  <c r="AB20" i="11"/>
  <c r="AN20" i="11" s="1"/>
  <c r="AB53" i="11"/>
  <c r="AN53" i="11" s="1"/>
  <c r="AB64" i="11"/>
  <c r="AN64" i="11" s="1"/>
  <c r="AB68" i="11"/>
  <c r="AN68" i="11" s="1"/>
  <c r="AB14" i="11"/>
  <c r="AN14" i="11" s="1"/>
  <c r="AB15" i="11"/>
  <c r="AN15" i="11" s="1"/>
  <c r="AB11" i="11"/>
  <c r="AN11" i="11" s="1"/>
  <c r="AB30" i="11"/>
  <c r="AN30" i="11" s="1"/>
  <c r="T9" i="11"/>
  <c r="AF9" i="11" s="1"/>
  <c r="AR9" i="11" s="1"/>
  <c r="S9" i="11"/>
  <c r="AE9" i="11" s="1"/>
  <c r="AQ9" i="11" s="1"/>
  <c r="P9" i="11"/>
  <c r="AB9" i="11" s="1"/>
  <c r="AN9" i="11" s="1"/>
  <c r="AF33" i="13"/>
  <c r="AR33" i="13" s="1"/>
  <c r="S9" i="13"/>
  <c r="AE9" i="13" s="1"/>
  <c r="AQ9" i="13" s="1"/>
  <c r="T9" i="13"/>
  <c r="AF9" i="13" s="1"/>
  <c r="AR9" i="13" s="1"/>
  <c r="AF29" i="13"/>
  <c r="AR29" i="13" s="1"/>
  <c r="AE41" i="13"/>
  <c r="AQ41" i="13" s="1"/>
  <c r="AF11" i="13"/>
  <c r="AR11" i="13" s="1"/>
  <c r="AF57" i="13"/>
  <c r="AR57" i="13" s="1"/>
  <c r="AF43" i="13"/>
  <c r="AR43" i="13" s="1"/>
  <c r="AF32" i="13"/>
  <c r="AR32" i="13" s="1"/>
  <c r="AF47" i="13"/>
  <c r="AR47" i="13" s="1"/>
  <c r="AF44" i="13"/>
  <c r="AR44" i="13" s="1"/>
  <c r="AF53" i="13"/>
  <c r="AR53" i="13" s="1"/>
  <c r="AF41" i="13"/>
  <c r="AR41" i="13" s="1"/>
  <c r="AE57" i="13"/>
  <c r="AQ57" i="13" s="1"/>
  <c r="AE42" i="13"/>
  <c r="AQ42" i="13" s="1"/>
  <c r="AE43" i="13"/>
  <c r="AQ43" i="13" s="1"/>
  <c r="AE32" i="13"/>
  <c r="AQ32" i="13" s="1"/>
  <c r="AE39" i="13"/>
  <c r="AQ39" i="13" s="1"/>
  <c r="AE54" i="13"/>
  <c r="AQ54" i="13" s="1"/>
  <c r="AE28" i="13"/>
  <c r="AQ28" i="13" s="1"/>
  <c r="AB55" i="13"/>
  <c r="AB19" i="13"/>
  <c r="AB59" i="13"/>
  <c r="P9" i="13"/>
  <c r="AB9" i="13" s="1"/>
  <c r="AN9" i="13" s="1"/>
  <c r="AG66" i="12"/>
  <c r="AT66" i="12" s="1"/>
  <c r="T9" i="12"/>
  <c r="AG9" i="12" s="1"/>
  <c r="AT9" i="12" s="1"/>
  <c r="AG23" i="12"/>
  <c r="AT23" i="12" s="1"/>
  <c r="AG19" i="12"/>
  <c r="AT19" i="12" s="1"/>
  <c r="AG36" i="12"/>
  <c r="AT36" i="12" s="1"/>
  <c r="U14" i="12"/>
  <c r="AH14" i="12" s="1"/>
  <c r="AU14" i="12" s="1"/>
  <c r="U61" i="12"/>
  <c r="AH61" i="12" s="1"/>
  <c r="AU61" i="12" s="1"/>
  <c r="U10" i="12"/>
  <c r="AH10" i="12" s="1"/>
  <c r="AU10" i="12" s="1"/>
  <c r="U29" i="12"/>
  <c r="AH29" i="12" s="1"/>
  <c r="AU29" i="12" s="1"/>
  <c r="U15" i="12"/>
  <c r="AH15" i="12" s="1"/>
  <c r="AU15" i="12" s="1"/>
  <c r="U22" i="12"/>
  <c r="AH22" i="12" s="1"/>
  <c r="AU22" i="12" s="1"/>
  <c r="U23" i="12"/>
  <c r="AH23" i="12" s="1"/>
  <c r="AU23" i="12" s="1"/>
  <c r="U24" i="12"/>
  <c r="AH24" i="12" s="1"/>
  <c r="AU24" i="12" s="1"/>
  <c r="U34" i="12"/>
  <c r="AH34" i="12" s="1"/>
  <c r="AU34" i="12" s="1"/>
  <c r="U40" i="12"/>
  <c r="AH40" i="12" s="1"/>
  <c r="AU40" i="12" s="1"/>
  <c r="U55" i="12"/>
  <c r="AH55" i="12" s="1"/>
  <c r="AU55" i="12" s="1"/>
  <c r="U41" i="12"/>
  <c r="AH41" i="12" s="1"/>
  <c r="AU41" i="12" s="1"/>
  <c r="U11" i="12"/>
  <c r="AH11" i="12" s="1"/>
  <c r="AU11" i="12" s="1"/>
  <c r="U56" i="12"/>
  <c r="AH56" i="12" s="1"/>
  <c r="AU56" i="12" s="1"/>
  <c r="U35" i="12"/>
  <c r="AH35" i="12" s="1"/>
  <c r="AU35" i="12" s="1"/>
  <c r="U12" i="12"/>
  <c r="AH12" i="12" s="1"/>
  <c r="AU12" i="12" s="1"/>
  <c r="U30" i="12"/>
  <c r="AH30" i="12" s="1"/>
  <c r="AU30" i="12" s="1"/>
  <c r="U62" i="12"/>
  <c r="AH62" i="12" s="1"/>
  <c r="AU62" i="12" s="1"/>
  <c r="U63" i="12"/>
  <c r="AH63" i="12" s="1"/>
  <c r="AU63" i="12" s="1"/>
  <c r="U57" i="12"/>
  <c r="AH57" i="12" s="1"/>
  <c r="AU57" i="12" s="1"/>
  <c r="U58" i="12"/>
  <c r="AH58" i="12" s="1"/>
  <c r="AU58" i="12" s="1"/>
  <c r="U16" i="12"/>
  <c r="AH16" i="12" s="1"/>
  <c r="AU16" i="12" s="1"/>
  <c r="U42" i="12"/>
  <c r="AH42" i="12" s="1"/>
  <c r="AU42" i="12" s="1"/>
  <c r="U31" i="12"/>
  <c r="AH31" i="12" s="1"/>
  <c r="AU31" i="12" s="1"/>
  <c r="U17" i="12"/>
  <c r="AH17" i="12" s="1"/>
  <c r="AU17" i="12" s="1"/>
  <c r="U18" i="12"/>
  <c r="AH18" i="12" s="1"/>
  <c r="AU18" i="12" s="1"/>
  <c r="U19" i="12"/>
  <c r="AH19" i="12" s="1"/>
  <c r="AU19" i="12" s="1"/>
  <c r="U43" i="12"/>
  <c r="AH43" i="12" s="1"/>
  <c r="AU43" i="12" s="1"/>
  <c r="U25" i="12"/>
  <c r="AH25" i="12" s="1"/>
  <c r="AU25" i="12" s="1"/>
  <c r="U26" i="12"/>
  <c r="AH26" i="12" s="1"/>
  <c r="AU26" i="12" s="1"/>
  <c r="U36" i="12"/>
  <c r="AH36" i="12" s="1"/>
  <c r="AU36" i="12" s="1"/>
  <c r="U32" i="12"/>
  <c r="AH32" i="12" s="1"/>
  <c r="AU32" i="12" s="1"/>
  <c r="U13" i="12"/>
  <c r="AH13" i="12" s="1"/>
  <c r="AU13" i="12" s="1"/>
  <c r="U51" i="12"/>
  <c r="AH51" i="12" s="1"/>
  <c r="AU51" i="12" s="1"/>
  <c r="U59" i="12"/>
  <c r="AH59" i="12" s="1"/>
  <c r="AU59" i="12" s="1"/>
  <c r="U47" i="12"/>
  <c r="AH47" i="12" s="1"/>
  <c r="AU47" i="12" s="1"/>
  <c r="U44" i="12"/>
  <c r="AH44" i="12" s="1"/>
  <c r="AU44" i="12" s="1"/>
  <c r="U37" i="12"/>
  <c r="AH37" i="12" s="1"/>
  <c r="AU37" i="12" s="1"/>
  <c r="U38" i="12"/>
  <c r="AH38" i="12" s="1"/>
  <c r="AU38" i="12" s="1"/>
  <c r="U52" i="12"/>
  <c r="AH52" i="12" s="1"/>
  <c r="AU52" i="12" s="1"/>
  <c r="U20" i="12"/>
  <c r="AH20" i="12" s="1"/>
  <c r="AU20" i="12" s="1"/>
  <c r="U45" i="12"/>
  <c r="AH45" i="12" s="1"/>
  <c r="AU45" i="12" s="1"/>
  <c r="U21" i="12"/>
  <c r="AH21" i="12" s="1"/>
  <c r="AU21" i="12" s="1"/>
  <c r="U39" i="12"/>
  <c r="AH39" i="12" s="1"/>
  <c r="AU39" i="12" s="1"/>
  <c r="U53" i="12"/>
  <c r="AH53" i="12" s="1"/>
  <c r="AU53" i="12" s="1"/>
  <c r="U27" i="12"/>
  <c r="AH27" i="12" s="1"/>
  <c r="AU27" i="12" s="1"/>
  <c r="U48" i="12"/>
  <c r="AH48" i="12" s="1"/>
  <c r="AU48" i="12" s="1"/>
  <c r="U54" i="12"/>
  <c r="AH54" i="12" s="1"/>
  <c r="AU54" i="12" s="1"/>
  <c r="U64" i="12"/>
  <c r="AH64" i="12" s="1"/>
  <c r="AU64" i="12" s="1"/>
  <c r="U65" i="12"/>
  <c r="AH65" i="12" s="1"/>
  <c r="AU65" i="12" s="1"/>
  <c r="U60" i="12"/>
  <c r="AH60" i="12" s="1"/>
  <c r="AU60" i="12" s="1"/>
  <c r="U33" i="12"/>
  <c r="AH33" i="12" s="1"/>
  <c r="AU33" i="12" s="1"/>
  <c r="U66" i="12"/>
  <c r="AH66" i="12" s="1"/>
  <c r="AU66" i="12" s="1"/>
  <c r="U67" i="12"/>
  <c r="AH67" i="12" s="1"/>
  <c r="AU67" i="12" s="1"/>
  <c r="U49" i="12"/>
  <c r="AH49" i="12" s="1"/>
  <c r="AU49" i="12" s="1"/>
  <c r="U28" i="12"/>
  <c r="AH28" i="12" s="1"/>
  <c r="AU28" i="12" s="1"/>
  <c r="U68" i="12"/>
  <c r="AH68" i="12" s="1"/>
  <c r="AU68" i="12" s="1"/>
  <c r="U46" i="12"/>
  <c r="AH46" i="12" s="1"/>
  <c r="AU46" i="12" s="1"/>
  <c r="U9" i="12"/>
  <c r="AH9" i="12" s="1"/>
  <c r="AU9" i="12" s="1"/>
  <c r="AG60" i="12"/>
  <c r="AT60" i="12" s="1"/>
  <c r="AD61" i="12"/>
  <c r="AD10" i="12"/>
  <c r="AD29" i="12"/>
  <c r="AD22" i="12"/>
  <c r="AD23" i="12"/>
  <c r="AD24" i="12"/>
  <c r="AD40" i="12"/>
  <c r="AD55" i="12"/>
  <c r="AD41" i="12"/>
  <c r="AD63" i="12"/>
  <c r="AD57" i="12"/>
  <c r="AD17" i="12"/>
  <c r="AD19" i="12"/>
  <c r="AD36" i="12"/>
  <c r="AD59" i="12"/>
  <c r="AD38" i="12"/>
  <c r="AD52" i="12"/>
  <c r="AD54" i="12"/>
  <c r="AD60" i="12"/>
  <c r="AD33" i="12"/>
  <c r="AD50" i="12"/>
  <c r="Q9" i="12"/>
  <c r="AD9" i="12" s="1"/>
  <c r="AQ9" i="12" s="1"/>
  <c r="T9" i="8"/>
  <c r="AG9" i="8" s="1"/>
  <c r="AT9" i="8" s="1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P69" i="12" l="1"/>
  <c r="AS69" i="12"/>
  <c r="AR69" i="12"/>
  <c r="AV69" i="11"/>
  <c r="AV69" i="13"/>
  <c r="AQ69" i="12" l="1"/>
  <c r="AT69" i="12"/>
  <c r="AI69" i="13" l="1"/>
  <c r="AX69" i="8"/>
  <c r="AX69" i="12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O69" i="11"/>
  <c r="N69" i="11"/>
  <c r="L69" i="11"/>
  <c r="K69" i="11"/>
  <c r="G69" i="11"/>
  <c r="F69" i="11"/>
  <c r="E69" i="11"/>
  <c r="J69" i="11" s="1"/>
  <c r="AU69" i="13"/>
  <c r="AS69" i="13"/>
  <c r="AR69" i="13"/>
  <c r="AQ69" i="13"/>
  <c r="AP69" i="13"/>
  <c r="AN69" i="13"/>
  <c r="AM69" i="13"/>
  <c r="AL69" i="13"/>
  <c r="AJ69" i="13"/>
  <c r="AG69" i="13"/>
  <c r="AF69" i="13"/>
  <c r="AE69" i="13"/>
  <c r="AD69" i="13"/>
  <c r="AC69" i="13"/>
  <c r="AB69" i="13"/>
  <c r="AA69" i="13"/>
  <c r="Z69" i="13"/>
  <c r="X69" i="13"/>
  <c r="W69" i="13"/>
  <c r="U69" i="13"/>
  <c r="T69" i="13"/>
  <c r="S69" i="13"/>
  <c r="R69" i="13"/>
  <c r="Q69" i="13"/>
  <c r="P69" i="13"/>
  <c r="O69" i="13"/>
  <c r="N69" i="13"/>
  <c r="L69" i="13"/>
  <c r="K69" i="13"/>
  <c r="I69" i="13"/>
  <c r="H69" i="13"/>
  <c r="G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V69" i="12"/>
  <c r="U69" i="12"/>
  <c r="T69" i="12"/>
  <c r="S69" i="12"/>
  <c r="R69" i="12"/>
  <c r="Q69" i="12"/>
  <c r="P69" i="12"/>
  <c r="O69" i="12"/>
  <c r="L69" i="12"/>
  <c r="I69" i="12"/>
  <c r="H69" i="12"/>
  <c r="G69" i="12"/>
  <c r="F69" i="12"/>
  <c r="E69" i="12"/>
  <c r="AZ69" i="8"/>
  <c r="AY69" i="8"/>
  <c r="AU69" i="8"/>
  <c r="AT69" i="8"/>
  <c r="AS69" i="8"/>
  <c r="AR69" i="8"/>
  <c r="AP69" i="8"/>
  <c r="AO69" i="8"/>
  <c r="AW69" i="8" s="1"/>
  <c r="AL69" i="8"/>
  <c r="AH69" i="8"/>
  <c r="AG69" i="8"/>
  <c r="AF69" i="8"/>
  <c r="AD69" i="8"/>
  <c r="AC69" i="8"/>
  <c r="AB69" i="8"/>
  <c r="AJ69" i="8" s="1"/>
  <c r="Y69" i="8"/>
  <c r="V69" i="8"/>
  <c r="U69" i="8"/>
  <c r="R69" i="8"/>
  <c r="P69" i="8"/>
  <c r="O69" i="8"/>
  <c r="L69" i="8"/>
  <c r="H69" i="8"/>
  <c r="G69" i="8"/>
  <c r="F69" i="8"/>
  <c r="E69" i="8"/>
  <c r="BA69" i="8" l="1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J69" i="8"/>
  <c r="AN69" i="8"/>
  <c r="W69" i="8"/>
  <c r="V69" i="11"/>
  <c r="AH69" i="11"/>
  <c r="AT69" i="11"/>
  <c r="N69" i="12"/>
  <c r="AA69" i="12"/>
  <c r="AN69" i="12"/>
  <c r="BA69" i="12"/>
  <c r="AQ69" i="8" l="1"/>
</calcChain>
</file>

<file path=xl/sharedStrings.xml><?xml version="1.0" encoding="utf-8"?>
<sst xmlns="http://schemas.openxmlformats.org/spreadsheetml/2006/main" count="747" uniqueCount="128">
  <si>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</si>
  <si>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</si>
  <si>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</si>
  <si>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</si>
  <si>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</si>
  <si>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</si>
  <si>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</si>
  <si>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</si>
  <si>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</si>
  <si>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</si>
  <si>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</si>
  <si>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</si>
  <si>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</si>
  <si>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</si>
  <si>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</si>
  <si>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</si>
  <si>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</si>
  <si>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</si>
  <si>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</si>
  <si>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</si>
  <si>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</si>
  <si>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</si>
  <si>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</si>
  <si>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</si>
  <si>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</si>
  <si>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</si>
  <si>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</si>
  <si>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</si>
  <si>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</si>
  <si>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</si>
  <si>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</si>
  <si>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</si>
  <si>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</si>
  <si>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</si>
  <si>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</si>
  <si>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</si>
  <si>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</si>
  <si>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</si>
  <si>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</si>
  <si>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</si>
  <si>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</si>
  <si>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</si>
  <si>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</si>
  <si>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</si>
  <si>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</si>
  <si>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</si>
  <si>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</si>
  <si>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</si>
  <si>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</si>
  <si>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</si>
  <si>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</si>
  <si>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</si>
  <si>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</si>
  <si>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</si>
  <si>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</si>
  <si>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</si>
  <si>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</si>
  <si>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</si>
  <si>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</si>
  <si>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</si>
  <si>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</si>
  <si>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</si>
  <si>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</si>
  <si>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</si>
  <si>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</si>
  <si>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</si>
  <si>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</si>
  <si>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</si>
  <si>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</si>
  <si>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</si>
  <si>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</si>
  <si>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</si>
  <si>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</si>
  <si>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</si>
  <si>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</si>
  <si>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</si>
  <si>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</si>
  <si>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</si>
  <si>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</si>
  <si>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</si>
  <si>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PVM mokėtojų skaičius 2016.04.01</t>
  </si>
  <si>
    <t>PVM mokėtojų skaičius 2016.07.01</t>
  </si>
  <si>
    <t>PVM mokėtojų skaičius 2016.10.01</t>
  </si>
  <si>
    <t>PVM mokėtojų skaičius 2017.01.01</t>
  </si>
  <si>
    <t>* speciali Europos Sąjungos valstybėse narėse galiojanti telekomunikacijų, radijo ir televizijos transliavimo ir elektroniniu būdu teikiamų paslaugų apmokestinimo schema.</t>
  </si>
  <si>
    <t>** Stulpelyje atvaizduoti visų tipų PVM mokėtojai (juridiniai ir fiziniai) - Mano VMI vartotojai.</t>
  </si>
  <si>
    <t>( FIZINIAI ASMENYS )</t>
  </si>
  <si>
    <t>PVM mokėtojų santykis su Mano VMI naudotojais** (proc.) 2016.10.01</t>
  </si>
  <si>
    <t>Įregistruota per 2017 m. I ketv.</t>
  </si>
  <si>
    <t xml:space="preserve">Išregistruota per 2017 m. I ketv. </t>
  </si>
  <si>
    <t>PVM mokėtojų skaičius 2017.04.01</t>
  </si>
  <si>
    <t>MOSS* dalyvių skaičius 2017.04.01</t>
  </si>
  <si>
    <t>Mano VMI naudotojų skaičius** 2017.04.01</t>
  </si>
  <si>
    <t>PVM mokėtojų santykis su Mano VMI naudotojais** (proc.) 2017.04.01</t>
  </si>
  <si>
    <t>Įregistruota per 2017 m. II ketv.</t>
  </si>
  <si>
    <t>Įregistruota per 2017 m. I-II ketv.</t>
  </si>
  <si>
    <t xml:space="preserve">Išregistruota per 2017 m. II ketv. </t>
  </si>
  <si>
    <t>Išregistruota per 2017 m. I-II ketv.</t>
  </si>
  <si>
    <t>PVM mokėtojų skaičius 2017.07.01</t>
  </si>
  <si>
    <t>MOSS* dalyvių skaičius 2017.07.01</t>
  </si>
  <si>
    <t>Mano VMI naudotojų skaičius** 2017.07.01</t>
  </si>
  <si>
    <t>PVM mokėtojų santykis su Mano VMI naudotojais** (proc.) 2017.07.01</t>
  </si>
  <si>
    <t>Įregistruota per 2017 m. III ketv.</t>
  </si>
  <si>
    <t>Įregistruota per 2017 m. I-III ketv.</t>
  </si>
  <si>
    <t xml:space="preserve">Išregistruota per 2017 m. III ketv. </t>
  </si>
  <si>
    <t>Išregistruota per 2017 m. I-III ketv.</t>
  </si>
  <si>
    <t>PVM mokėtojų skaičius 2017.10.01</t>
  </si>
  <si>
    <t>MOSS* dalyvių skaičius 2017.10.01</t>
  </si>
  <si>
    <t>Mano VMI naudotojų skaičius** 2017.10.01</t>
  </si>
  <si>
    <t>PVM mokėtojų santykis su Mano VMI naudotojais** (proc.) 2017.10.01</t>
  </si>
  <si>
    <t>Įregistruota per 2017 m. IV ketv.</t>
  </si>
  <si>
    <t xml:space="preserve">Įregistruota per 2017 m. I-IV ketv. </t>
  </si>
  <si>
    <t xml:space="preserve">Išregistruota per 2017 m. IV ketv. </t>
  </si>
  <si>
    <t xml:space="preserve">Išregistruota per 2017 m.  I-IV ketv. </t>
  </si>
  <si>
    <t>PVM mokėtojų skaičius 2018.01.01</t>
  </si>
  <si>
    <t>MOSS* dalyvių skaičius 2018.01.01</t>
  </si>
  <si>
    <t>Mano VMI naudotojų skaičius** 2018.01.01</t>
  </si>
  <si>
    <t>PVM mokėtojų santykis su Mano VMI naudotojais** (proc.) 2018.01.01</t>
  </si>
  <si>
    <t>Ūkininkų, PVM mokėtojų, skaičius 2017.04.01</t>
  </si>
  <si>
    <t>Ūkininkų, PVM mokėtojų, skaičius 2017.07.01</t>
  </si>
  <si>
    <t>Ūkininkų, PVM mokėtojų,  skaičius 2017.10.01</t>
  </si>
  <si>
    <t>Ūkininkų, PVM mokėtojų, skaičius 2018.01.01</t>
  </si>
  <si>
    <t>Ūkininkų, PVM mokėtojų,  skaičius 2017.04.01</t>
  </si>
  <si>
    <t>Ūkininkų, PVM mokėtojų,  skaičius 2017.07.01</t>
  </si>
  <si>
    <t>Ūkininkų, PVM mokėtojų, skaičius 2017.10.01</t>
  </si>
  <si>
    <t xml:space="preserve">2017 METŲ PVM MOKĖTOJŲ SUVESTINĖ ATASKAITA 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</si>
  <si>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</si>
  <si>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Paskutinio atnaujinimo data: 2018-01-03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</si>
</sst>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</cellStyleXfs>
  <cellXfs count="19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3" xfId="0" applyNumberFormat="1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8">
    <cellStyle name="Normal" xfId="0" builtinId="0"/>
    <cellStyle name="Normal 2" xfId="1"/>
    <cellStyle name="Normal 2 2" xfId="2"/>
    <cellStyle name="Normal 2 3" xfId="4"/>
    <cellStyle name="Normal 3" xfId="3"/>
    <cellStyle name="Normal 4" xfId="5"/>
    <cellStyle name="Normal 5" xfId="6"/>
    <cellStyle name="Normal 6" xfId="7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3"/>
  <sheetViews>
    <sheetView tabSelected="1" zoomScaleNormal="100" workbookViewId="0">
      <pane xSplit="4" ySplit="8" topLeftCell="AM9" activePane="bottomRight" state="frozen"/>
      <selection pane="topRight" activeCell="E1" sqref="E1"/>
      <selection pane="bottomLeft" activeCell="A6" sqref="A6"/>
      <selection pane="bottomRight" activeCell="AN72" sqref="AN72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4.14062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1.7109375" style="2" customWidth="1"/>
    <col min="25" max="25" width="11.5703125" style="2" customWidth="1"/>
    <col min="26" max="26" width="12.42578125" style="2" customWidth="1"/>
    <col min="27" max="27" width="12.8554687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1.57031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57031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70" customFormat="1" ht="21.75" customHeight="1" x14ac:dyDescent="0.3">
      <c r="A1" s="167" t="s">
        <v>126</v>
      </c>
      <c r="B1" s="167"/>
      <c r="C1" s="168"/>
      <c r="D1" s="168"/>
      <c r="E1" s="169"/>
    </row>
    <row r="2" spans="1:53" s="170" customFormat="1" ht="15.75" customHeight="1" x14ac:dyDescent="0.3">
      <c r="A2" s="173" t="s">
        <v>127</v>
      </c>
      <c r="B2" s="173"/>
      <c r="C2" s="173"/>
      <c r="D2" s="173"/>
      <c r="E2" s="173"/>
    </row>
    <row r="4" spans="1:53" ht="18" x14ac:dyDescent="0.35">
      <c r="E4" s="171" t="s">
        <v>125</v>
      </c>
      <c r="F4" s="171"/>
      <c r="G4" s="171"/>
      <c r="H4" s="171"/>
      <c r="I4" s="171"/>
    </row>
    <row r="5" spans="1:53" ht="17.25" thickBot="1" x14ac:dyDescent="0.35">
      <c r="D5" s="179"/>
      <c r="E5" s="179"/>
      <c r="F5" s="179"/>
      <c r="G5" s="179"/>
      <c r="H5" s="179"/>
      <c r="I5" s="179"/>
    </row>
    <row r="6" spans="1:53" ht="15" customHeight="1" x14ac:dyDescent="0.3">
      <c r="A6" s="174" t="s">
        <v>1</v>
      </c>
      <c r="B6" s="175"/>
      <c r="C6" s="174" t="s">
        <v>0</v>
      </c>
      <c r="D6" s="175"/>
      <c r="E6" s="186" t="s">
        <v>80</v>
      </c>
      <c r="F6" s="186" t="s">
        <v>88</v>
      </c>
      <c r="G6" s="174" t="s">
        <v>89</v>
      </c>
      <c r="H6" s="180"/>
      <c r="I6" s="186" t="s">
        <v>90</v>
      </c>
      <c r="J6" s="186" t="s">
        <v>75</v>
      </c>
      <c r="K6" s="183" t="s">
        <v>118</v>
      </c>
      <c r="L6" s="183" t="s">
        <v>91</v>
      </c>
      <c r="M6" s="186" t="s">
        <v>92</v>
      </c>
      <c r="N6" s="186" t="s">
        <v>93</v>
      </c>
      <c r="O6" s="186" t="s">
        <v>81</v>
      </c>
      <c r="P6" s="186" t="s">
        <v>94</v>
      </c>
      <c r="Q6" s="186" t="s">
        <v>95</v>
      </c>
      <c r="R6" s="174" t="s">
        <v>96</v>
      </c>
      <c r="S6" s="180"/>
      <c r="T6" s="174" t="s">
        <v>97</v>
      </c>
      <c r="U6" s="180"/>
      <c r="V6" s="186" t="s">
        <v>98</v>
      </c>
      <c r="W6" s="186" t="s">
        <v>75</v>
      </c>
      <c r="X6" s="183" t="s">
        <v>119</v>
      </c>
      <c r="Y6" s="183" t="s">
        <v>99</v>
      </c>
      <c r="Z6" s="186" t="s">
        <v>100</v>
      </c>
      <c r="AA6" s="186" t="s">
        <v>101</v>
      </c>
      <c r="AB6" s="186" t="s">
        <v>82</v>
      </c>
      <c r="AC6" s="186" t="s">
        <v>102</v>
      </c>
      <c r="AD6" s="186" t="s">
        <v>103</v>
      </c>
      <c r="AE6" s="174" t="s">
        <v>104</v>
      </c>
      <c r="AF6" s="180"/>
      <c r="AG6" s="174" t="s">
        <v>105</v>
      </c>
      <c r="AH6" s="180"/>
      <c r="AI6" s="186" t="s">
        <v>106</v>
      </c>
      <c r="AJ6" s="186" t="s">
        <v>75</v>
      </c>
      <c r="AK6" s="183" t="s">
        <v>120</v>
      </c>
      <c r="AL6" s="183" t="s">
        <v>107</v>
      </c>
      <c r="AM6" s="186" t="s">
        <v>108</v>
      </c>
      <c r="AN6" s="186" t="s">
        <v>109</v>
      </c>
      <c r="AO6" s="186" t="s">
        <v>83</v>
      </c>
      <c r="AP6" s="186" t="s">
        <v>110</v>
      </c>
      <c r="AQ6" s="186" t="s">
        <v>111</v>
      </c>
      <c r="AR6" s="174" t="s">
        <v>112</v>
      </c>
      <c r="AS6" s="180"/>
      <c r="AT6" s="174" t="s">
        <v>113</v>
      </c>
      <c r="AU6" s="180"/>
      <c r="AV6" s="186" t="s">
        <v>114</v>
      </c>
      <c r="AW6" s="186" t="s">
        <v>75</v>
      </c>
      <c r="AX6" s="183" t="s">
        <v>121</v>
      </c>
      <c r="AY6" s="183" t="s">
        <v>115</v>
      </c>
      <c r="AZ6" s="186" t="s">
        <v>116</v>
      </c>
      <c r="BA6" s="186" t="s">
        <v>117</v>
      </c>
    </row>
    <row r="7" spans="1:53" ht="46.5" customHeight="1" thickBot="1" x14ac:dyDescent="0.35">
      <c r="A7" s="176"/>
      <c r="B7" s="177"/>
      <c r="C7" s="176"/>
      <c r="D7" s="178"/>
      <c r="E7" s="189"/>
      <c r="F7" s="187"/>
      <c r="G7" s="181"/>
      <c r="H7" s="182"/>
      <c r="I7" s="187"/>
      <c r="J7" s="187"/>
      <c r="K7" s="184"/>
      <c r="L7" s="184"/>
      <c r="M7" s="187"/>
      <c r="N7" s="187"/>
      <c r="O7" s="189"/>
      <c r="P7" s="187"/>
      <c r="Q7" s="187"/>
      <c r="R7" s="181"/>
      <c r="S7" s="182"/>
      <c r="T7" s="181"/>
      <c r="U7" s="182"/>
      <c r="V7" s="187"/>
      <c r="W7" s="187"/>
      <c r="X7" s="184"/>
      <c r="Y7" s="184"/>
      <c r="Z7" s="187"/>
      <c r="AA7" s="187"/>
      <c r="AB7" s="189"/>
      <c r="AC7" s="187"/>
      <c r="AD7" s="187"/>
      <c r="AE7" s="181"/>
      <c r="AF7" s="182"/>
      <c r="AG7" s="181"/>
      <c r="AH7" s="182"/>
      <c r="AI7" s="187"/>
      <c r="AJ7" s="187"/>
      <c r="AK7" s="184"/>
      <c r="AL7" s="184"/>
      <c r="AM7" s="187"/>
      <c r="AN7" s="187"/>
      <c r="AO7" s="189"/>
      <c r="AP7" s="187"/>
      <c r="AQ7" s="187"/>
      <c r="AR7" s="181"/>
      <c r="AS7" s="182"/>
      <c r="AT7" s="181"/>
      <c r="AU7" s="182"/>
      <c r="AV7" s="187"/>
      <c r="AW7" s="187"/>
      <c r="AX7" s="184"/>
      <c r="AY7" s="184"/>
      <c r="AZ7" s="187"/>
      <c r="BA7" s="187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90"/>
      <c r="F8" s="188"/>
      <c r="G8" s="23" t="s">
        <v>78</v>
      </c>
      <c r="H8" s="23" t="s">
        <v>79</v>
      </c>
      <c r="I8" s="188"/>
      <c r="J8" s="188"/>
      <c r="K8" s="185"/>
      <c r="L8" s="185"/>
      <c r="M8" s="188"/>
      <c r="N8" s="188"/>
      <c r="O8" s="190"/>
      <c r="P8" s="188"/>
      <c r="Q8" s="188"/>
      <c r="R8" s="23" t="s">
        <v>78</v>
      </c>
      <c r="S8" s="23" t="s">
        <v>79</v>
      </c>
      <c r="T8" s="23" t="s">
        <v>78</v>
      </c>
      <c r="U8" s="23" t="s">
        <v>79</v>
      </c>
      <c r="V8" s="188"/>
      <c r="W8" s="188"/>
      <c r="X8" s="185"/>
      <c r="Y8" s="185"/>
      <c r="Z8" s="188"/>
      <c r="AA8" s="188"/>
      <c r="AB8" s="190"/>
      <c r="AC8" s="188"/>
      <c r="AD8" s="188"/>
      <c r="AE8" s="23" t="s">
        <v>78</v>
      </c>
      <c r="AF8" s="23" t="s">
        <v>79</v>
      </c>
      <c r="AG8" s="23" t="s">
        <v>78</v>
      </c>
      <c r="AH8" s="23" t="s">
        <v>79</v>
      </c>
      <c r="AI8" s="188"/>
      <c r="AJ8" s="188"/>
      <c r="AK8" s="185"/>
      <c r="AL8" s="185"/>
      <c r="AM8" s="188"/>
      <c r="AN8" s="188"/>
      <c r="AO8" s="190"/>
      <c r="AP8" s="188"/>
      <c r="AQ8" s="188"/>
      <c r="AR8" s="23" t="s">
        <v>78</v>
      </c>
      <c r="AS8" s="23" t="s">
        <v>79</v>
      </c>
      <c r="AT8" s="23" t="s">
        <v>78</v>
      </c>
      <c r="AU8" s="23" t="s">
        <v>79</v>
      </c>
      <c r="AV8" s="188"/>
      <c r="AW8" s="188"/>
      <c r="AX8" s="185"/>
      <c r="AY8" s="185"/>
      <c r="AZ8" s="188"/>
      <c r="BA8" s="188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21">
        <v>1031</v>
      </c>
      <c r="F9" s="25">
        <v>32</v>
      </c>
      <c r="G9" s="25">
        <v>22</v>
      </c>
      <c r="H9" s="25">
        <v>17</v>
      </c>
      <c r="I9" s="25">
        <v>1014</v>
      </c>
      <c r="J9" s="142">
        <f t="shared" ref="J9:J40" si="0">(I9-E9)/E9*100</f>
        <v>-1.6488845780795343</v>
      </c>
      <c r="K9" s="26">
        <v>40</v>
      </c>
      <c r="L9" s="26"/>
      <c r="M9" s="25">
        <v>1009</v>
      </c>
      <c r="N9" s="144">
        <f t="shared" ref="N9:N40" si="1">M9/I9</f>
        <v>0.99506903353057197</v>
      </c>
      <c r="O9" s="21">
        <v>1018</v>
      </c>
      <c r="P9" s="35">
        <v>34</v>
      </c>
      <c r="Q9" s="37">
        <f t="shared" ref="Q9:Q40" si="2">P9+F9</f>
        <v>66</v>
      </c>
      <c r="R9" s="123">
        <v>18</v>
      </c>
      <c r="S9" s="123">
        <v>14</v>
      </c>
      <c r="T9" s="37">
        <f t="shared" ref="T9:T40" si="3">R9+G9</f>
        <v>40</v>
      </c>
      <c r="U9" s="125">
        <f t="shared" ref="U9:U40" si="4">S9+H9</f>
        <v>31</v>
      </c>
      <c r="V9" s="125">
        <v>1028</v>
      </c>
      <c r="W9" s="28">
        <f t="shared" ref="W9:W40" si="5">(V9-O9)/O9*100</f>
        <v>0.98231827111984282</v>
      </c>
      <c r="X9" s="62">
        <v>42</v>
      </c>
      <c r="Y9" s="125"/>
      <c r="Z9" s="125">
        <v>1022</v>
      </c>
      <c r="AA9" s="29">
        <f t="shared" ref="AA9:AA40" si="6">Z9/V9</f>
        <v>0.99416342412451364</v>
      </c>
      <c r="AB9" s="21">
        <v>1012</v>
      </c>
      <c r="AC9" s="127">
        <v>23</v>
      </c>
      <c r="AD9" s="39">
        <f t="shared" ref="AD9:AD40" si="7">AC9+Q9</f>
        <v>89</v>
      </c>
      <c r="AE9" s="127">
        <v>11</v>
      </c>
      <c r="AF9" s="127">
        <v>4</v>
      </c>
      <c r="AG9" s="40">
        <f t="shared" ref="AG9:AG40" si="8">AE9+T9</f>
        <v>51</v>
      </c>
      <c r="AH9" s="130">
        <f t="shared" ref="AH9:AH40" si="9">AF9+U9</f>
        <v>35</v>
      </c>
      <c r="AI9" s="129">
        <v>1036</v>
      </c>
      <c r="AJ9" s="99">
        <f t="shared" ref="AJ9:AJ40" si="10">(AI9-AB9)/AB9*100</f>
        <v>2.3715415019762842</v>
      </c>
      <c r="AK9" s="68">
        <v>437</v>
      </c>
      <c r="AL9" s="39"/>
      <c r="AM9" s="130">
        <v>1027</v>
      </c>
      <c r="AN9" s="100">
        <f t="shared" ref="AN9:AN40" si="11">AM9/AI9</f>
        <v>0.99131274131274127</v>
      </c>
      <c r="AO9" s="21">
        <v>1011</v>
      </c>
      <c r="AP9" s="90">
        <v>27</v>
      </c>
      <c r="AQ9" s="43">
        <f>AP9+AD9</f>
        <v>116</v>
      </c>
      <c r="AR9" s="90">
        <v>16</v>
      </c>
      <c r="AS9" s="41">
        <v>7</v>
      </c>
      <c r="AT9" s="43">
        <f t="shared" ref="AT9:AT67" si="12">AR9+AG9</f>
        <v>67</v>
      </c>
      <c r="AU9" s="132">
        <f t="shared" ref="AU9:AU68" si="13">AS9+AH9</f>
        <v>42</v>
      </c>
      <c r="AV9" s="132">
        <v>1043</v>
      </c>
      <c r="AW9" s="119">
        <f t="shared" ref="AW9:AW40" si="14">(AV9-AO9)/AO9*100</f>
        <v>3.1651829871414439</v>
      </c>
      <c r="AX9" s="132">
        <v>43</v>
      </c>
      <c r="AY9" s="32"/>
      <c r="AZ9" s="132">
        <v>1032</v>
      </c>
      <c r="BA9" s="120">
        <f t="shared" ref="BA9:BA40" si="15">AZ9/AV9</f>
        <v>0.98945349952061357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22">
        <v>405</v>
      </c>
      <c r="F10" s="24">
        <v>15</v>
      </c>
      <c r="G10" s="24">
        <v>9</v>
      </c>
      <c r="H10" s="24">
        <v>7</v>
      </c>
      <c r="I10" s="24">
        <v>406</v>
      </c>
      <c r="J10" s="143">
        <f t="shared" si="0"/>
        <v>0.24691358024691357</v>
      </c>
      <c r="K10" s="26">
        <v>30</v>
      </c>
      <c r="L10" s="26"/>
      <c r="M10" s="25">
        <v>400</v>
      </c>
      <c r="N10" s="106">
        <f t="shared" si="1"/>
        <v>0.98522167487684731</v>
      </c>
      <c r="O10" s="22">
        <v>396</v>
      </c>
      <c r="P10" s="36">
        <v>6</v>
      </c>
      <c r="Q10" s="125">
        <f t="shared" si="2"/>
        <v>21</v>
      </c>
      <c r="R10" s="124">
        <v>7</v>
      </c>
      <c r="S10" s="124">
        <v>5</v>
      </c>
      <c r="T10" s="125">
        <f t="shared" si="3"/>
        <v>16</v>
      </c>
      <c r="U10" s="125">
        <f t="shared" si="4"/>
        <v>12</v>
      </c>
      <c r="V10" s="126">
        <v>407</v>
      </c>
      <c r="W10" s="30">
        <f t="shared" si="5"/>
        <v>2.7777777777777777</v>
      </c>
      <c r="X10" s="63">
        <v>30</v>
      </c>
      <c r="Y10" s="126"/>
      <c r="Z10" s="126">
        <v>399</v>
      </c>
      <c r="AA10" s="31">
        <f t="shared" si="6"/>
        <v>0.98034398034398029</v>
      </c>
      <c r="AB10" s="22">
        <v>390</v>
      </c>
      <c r="AC10" s="128">
        <v>8</v>
      </c>
      <c r="AD10" s="129">
        <f t="shared" si="7"/>
        <v>29</v>
      </c>
      <c r="AE10" s="128">
        <v>6</v>
      </c>
      <c r="AF10" s="128">
        <v>2</v>
      </c>
      <c r="AG10" s="130">
        <f t="shared" si="8"/>
        <v>22</v>
      </c>
      <c r="AH10" s="130">
        <f t="shared" si="9"/>
        <v>14</v>
      </c>
      <c r="AI10" s="130">
        <v>411</v>
      </c>
      <c r="AJ10" s="99">
        <f t="shared" si="10"/>
        <v>5.384615384615385</v>
      </c>
      <c r="AK10" s="69">
        <v>30</v>
      </c>
      <c r="AL10" s="40"/>
      <c r="AM10" s="130">
        <v>404</v>
      </c>
      <c r="AN10" s="100">
        <f t="shared" si="11"/>
        <v>0.98296836982968372</v>
      </c>
      <c r="AO10" s="22">
        <v>401</v>
      </c>
      <c r="AP10" s="90">
        <v>8</v>
      </c>
      <c r="AQ10" s="132">
        <f t="shared" ref="AQ10:AQ68" si="16">AP10+AD10</f>
        <v>37</v>
      </c>
      <c r="AR10" s="131">
        <v>13</v>
      </c>
      <c r="AS10" s="90">
        <v>6</v>
      </c>
      <c r="AT10" s="132">
        <f t="shared" si="12"/>
        <v>35</v>
      </c>
      <c r="AU10" s="132">
        <f t="shared" si="13"/>
        <v>20</v>
      </c>
      <c r="AV10" s="133">
        <v>405</v>
      </c>
      <c r="AW10" s="119">
        <f t="shared" si="14"/>
        <v>0.99750623441396502</v>
      </c>
      <c r="AX10" s="132">
        <v>32</v>
      </c>
      <c r="AY10" s="33"/>
      <c r="AZ10" s="133">
        <v>397</v>
      </c>
      <c r="BA10" s="120">
        <f t="shared" si="15"/>
        <v>0.98024691358024696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22">
        <v>533</v>
      </c>
      <c r="F11" s="24">
        <v>18</v>
      </c>
      <c r="G11" s="24">
        <v>7</v>
      </c>
      <c r="H11" s="24">
        <v>5</v>
      </c>
      <c r="I11" s="24">
        <v>567</v>
      </c>
      <c r="J11" s="143">
        <f t="shared" si="0"/>
        <v>6.3789868667917444</v>
      </c>
      <c r="K11" s="26">
        <v>250</v>
      </c>
      <c r="L11" s="26"/>
      <c r="M11" s="25">
        <v>552</v>
      </c>
      <c r="N11" s="106">
        <f t="shared" si="1"/>
        <v>0.97354497354497349</v>
      </c>
      <c r="O11" s="22">
        <v>537</v>
      </c>
      <c r="P11" s="36">
        <v>20</v>
      </c>
      <c r="Q11" s="125">
        <f t="shared" si="2"/>
        <v>38</v>
      </c>
      <c r="R11" s="124">
        <v>7</v>
      </c>
      <c r="S11" s="124">
        <v>4</v>
      </c>
      <c r="T11" s="125">
        <f t="shared" si="3"/>
        <v>14</v>
      </c>
      <c r="U11" s="125">
        <f t="shared" si="4"/>
        <v>9</v>
      </c>
      <c r="V11" s="126">
        <v>581</v>
      </c>
      <c r="W11" s="30">
        <f t="shared" si="5"/>
        <v>8.1936685288640589</v>
      </c>
      <c r="X11" s="63">
        <v>253</v>
      </c>
      <c r="Y11" s="126"/>
      <c r="Z11" s="126">
        <v>565</v>
      </c>
      <c r="AA11" s="31">
        <f t="shared" si="6"/>
        <v>0.97246127366609292</v>
      </c>
      <c r="AB11" s="22">
        <v>548</v>
      </c>
      <c r="AC11" s="128">
        <v>11</v>
      </c>
      <c r="AD11" s="129">
        <f t="shared" si="7"/>
        <v>49</v>
      </c>
      <c r="AE11" s="128">
        <v>9</v>
      </c>
      <c r="AF11" s="128">
        <v>9</v>
      </c>
      <c r="AG11" s="130">
        <f t="shared" si="8"/>
        <v>23</v>
      </c>
      <c r="AH11" s="130">
        <f t="shared" si="9"/>
        <v>18</v>
      </c>
      <c r="AI11" s="130">
        <v>586</v>
      </c>
      <c r="AJ11" s="99">
        <f t="shared" si="10"/>
        <v>6.9343065693430654</v>
      </c>
      <c r="AK11" s="69">
        <v>255</v>
      </c>
      <c r="AL11" s="40"/>
      <c r="AM11" s="130">
        <v>570</v>
      </c>
      <c r="AN11" s="100">
        <f t="shared" si="11"/>
        <v>0.97269624573378843</v>
      </c>
      <c r="AO11" s="22">
        <v>553</v>
      </c>
      <c r="AP11" s="131">
        <v>19</v>
      </c>
      <c r="AQ11" s="132">
        <f t="shared" si="16"/>
        <v>68</v>
      </c>
      <c r="AR11" s="131">
        <v>3</v>
      </c>
      <c r="AS11" s="42">
        <v>1</v>
      </c>
      <c r="AT11" s="132">
        <f t="shared" si="12"/>
        <v>26</v>
      </c>
      <c r="AU11" s="132">
        <f t="shared" si="13"/>
        <v>19</v>
      </c>
      <c r="AV11" s="133">
        <v>604</v>
      </c>
      <c r="AW11" s="119">
        <f t="shared" si="14"/>
        <v>9.2224231464737798</v>
      </c>
      <c r="AX11" s="132">
        <v>259</v>
      </c>
      <c r="AY11" s="117"/>
      <c r="AZ11" s="133">
        <v>589</v>
      </c>
      <c r="BA11" s="120">
        <f t="shared" si="15"/>
        <v>0.97516556291390732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22">
        <v>411</v>
      </c>
      <c r="F12" s="24">
        <v>13</v>
      </c>
      <c r="G12" s="24">
        <v>9</v>
      </c>
      <c r="H12" s="24">
        <v>3</v>
      </c>
      <c r="I12" s="24">
        <v>421</v>
      </c>
      <c r="J12" s="143">
        <f t="shared" si="0"/>
        <v>2.4330900243309004</v>
      </c>
      <c r="K12" s="26">
        <v>161</v>
      </c>
      <c r="L12" s="26"/>
      <c r="M12" s="25">
        <v>418</v>
      </c>
      <c r="N12" s="106">
        <f t="shared" si="1"/>
        <v>0.99287410926365793</v>
      </c>
      <c r="O12" s="22">
        <v>415</v>
      </c>
      <c r="P12" s="36">
        <v>11</v>
      </c>
      <c r="Q12" s="125">
        <f t="shared" si="2"/>
        <v>24</v>
      </c>
      <c r="R12" s="124">
        <v>4</v>
      </c>
      <c r="S12" s="124">
        <v>1</v>
      </c>
      <c r="T12" s="125">
        <f t="shared" si="3"/>
        <v>13</v>
      </c>
      <c r="U12" s="125">
        <f t="shared" si="4"/>
        <v>4</v>
      </c>
      <c r="V12" s="126">
        <v>428</v>
      </c>
      <c r="W12" s="30">
        <f t="shared" si="5"/>
        <v>3.132530120481928</v>
      </c>
      <c r="X12" s="63">
        <v>167</v>
      </c>
      <c r="Y12" s="126"/>
      <c r="Z12" s="126">
        <v>424</v>
      </c>
      <c r="AA12" s="31">
        <f t="shared" si="6"/>
        <v>0.99065420560747663</v>
      </c>
      <c r="AB12" s="22">
        <v>413</v>
      </c>
      <c r="AC12" s="128">
        <v>6</v>
      </c>
      <c r="AD12" s="129">
        <f t="shared" si="7"/>
        <v>30</v>
      </c>
      <c r="AE12" s="128">
        <v>5</v>
      </c>
      <c r="AF12" s="128">
        <v>2</v>
      </c>
      <c r="AG12" s="130">
        <f t="shared" si="8"/>
        <v>18</v>
      </c>
      <c r="AH12" s="130">
        <f t="shared" si="9"/>
        <v>6</v>
      </c>
      <c r="AI12" s="130">
        <v>430</v>
      </c>
      <c r="AJ12" s="99">
        <f t="shared" si="10"/>
        <v>4.1162227602905572</v>
      </c>
      <c r="AK12" s="69">
        <v>167</v>
      </c>
      <c r="AL12" s="40"/>
      <c r="AM12" s="130">
        <v>429</v>
      </c>
      <c r="AN12" s="100">
        <f t="shared" si="11"/>
        <v>0.99767441860465111</v>
      </c>
      <c r="AO12" s="22">
        <v>419</v>
      </c>
      <c r="AP12" s="131">
        <v>10</v>
      </c>
      <c r="AQ12" s="132">
        <f t="shared" si="16"/>
        <v>40</v>
      </c>
      <c r="AR12" s="131">
        <v>3</v>
      </c>
      <c r="AS12" s="131">
        <v>1</v>
      </c>
      <c r="AT12" s="132">
        <f t="shared" si="12"/>
        <v>21</v>
      </c>
      <c r="AU12" s="132">
        <f t="shared" si="13"/>
        <v>7</v>
      </c>
      <c r="AV12" s="133">
        <v>440</v>
      </c>
      <c r="AW12" s="119">
        <f t="shared" si="14"/>
        <v>5.0119331742243434</v>
      </c>
      <c r="AX12" s="132">
        <v>170</v>
      </c>
      <c r="AY12" s="33"/>
      <c r="AZ12" s="133">
        <v>437</v>
      </c>
      <c r="BA12" s="120">
        <f t="shared" si="15"/>
        <v>0.99318181818181817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22">
        <v>310</v>
      </c>
      <c r="F13" s="24">
        <v>9</v>
      </c>
      <c r="G13" s="24">
        <v>4</v>
      </c>
      <c r="H13" s="24">
        <v>3</v>
      </c>
      <c r="I13" s="24">
        <v>324</v>
      </c>
      <c r="J13" s="143">
        <f t="shared" si="0"/>
        <v>4.5161290322580641</v>
      </c>
      <c r="K13" s="26">
        <v>172</v>
      </c>
      <c r="L13" s="26"/>
      <c r="M13" s="25">
        <v>323</v>
      </c>
      <c r="N13" s="106">
        <f t="shared" si="1"/>
        <v>0.99691358024691357</v>
      </c>
      <c r="O13" s="22">
        <v>311</v>
      </c>
      <c r="P13" s="36">
        <v>10</v>
      </c>
      <c r="Q13" s="125">
        <f t="shared" si="2"/>
        <v>19</v>
      </c>
      <c r="R13" s="124">
        <v>6</v>
      </c>
      <c r="S13" s="124">
        <v>3</v>
      </c>
      <c r="T13" s="125">
        <f t="shared" si="3"/>
        <v>10</v>
      </c>
      <c r="U13" s="125">
        <f t="shared" si="4"/>
        <v>6</v>
      </c>
      <c r="V13" s="126">
        <v>328</v>
      </c>
      <c r="W13" s="30">
        <f t="shared" si="5"/>
        <v>5.4662379421221869</v>
      </c>
      <c r="X13" s="63">
        <v>175</v>
      </c>
      <c r="Y13" s="126"/>
      <c r="Z13" s="126">
        <v>327</v>
      </c>
      <c r="AA13" s="31">
        <f t="shared" si="6"/>
        <v>0.99695121951219512</v>
      </c>
      <c r="AB13" s="22">
        <v>315</v>
      </c>
      <c r="AC13" s="128">
        <v>9</v>
      </c>
      <c r="AD13" s="129">
        <f t="shared" si="7"/>
        <v>28</v>
      </c>
      <c r="AE13" s="128">
        <v>3</v>
      </c>
      <c r="AF13" s="128">
        <v>1</v>
      </c>
      <c r="AG13" s="130">
        <f t="shared" si="8"/>
        <v>13</v>
      </c>
      <c r="AH13" s="130">
        <f t="shared" si="9"/>
        <v>7</v>
      </c>
      <c r="AI13" s="130">
        <v>334</v>
      </c>
      <c r="AJ13" s="99">
        <f t="shared" si="10"/>
        <v>6.0317460317460316</v>
      </c>
      <c r="AK13" s="69">
        <v>177</v>
      </c>
      <c r="AL13" s="40"/>
      <c r="AM13" s="130">
        <v>334</v>
      </c>
      <c r="AN13" s="100">
        <f t="shared" si="11"/>
        <v>1</v>
      </c>
      <c r="AO13" s="22">
        <v>320</v>
      </c>
      <c r="AP13" s="131">
        <v>7</v>
      </c>
      <c r="AQ13" s="132">
        <f t="shared" si="16"/>
        <v>35</v>
      </c>
      <c r="AR13" s="131">
        <v>1</v>
      </c>
      <c r="AS13" s="42"/>
      <c r="AT13" s="132">
        <f t="shared" si="12"/>
        <v>14</v>
      </c>
      <c r="AU13" s="132">
        <f t="shared" si="13"/>
        <v>7</v>
      </c>
      <c r="AV13" s="133">
        <v>342</v>
      </c>
      <c r="AW13" s="119">
        <f t="shared" si="14"/>
        <v>6.8750000000000009</v>
      </c>
      <c r="AX13" s="132">
        <v>183</v>
      </c>
      <c r="AY13" s="33"/>
      <c r="AZ13" s="133">
        <v>343</v>
      </c>
      <c r="BA13" s="120">
        <f t="shared" si="15"/>
        <v>1.0029239766081872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22">
        <v>82</v>
      </c>
      <c r="F14" s="24"/>
      <c r="G14" s="24">
        <v>4</v>
      </c>
      <c r="H14" s="24">
        <v>3</v>
      </c>
      <c r="I14" s="24">
        <v>85</v>
      </c>
      <c r="J14" s="143">
        <f t="shared" si="0"/>
        <v>3.6585365853658534</v>
      </c>
      <c r="K14" s="26">
        <v>23</v>
      </c>
      <c r="L14" s="26"/>
      <c r="M14" s="25">
        <v>83</v>
      </c>
      <c r="N14" s="106">
        <f t="shared" si="1"/>
        <v>0.97647058823529409</v>
      </c>
      <c r="O14" s="22">
        <v>85</v>
      </c>
      <c r="P14" s="36">
        <v>2</v>
      </c>
      <c r="Q14" s="125">
        <f t="shared" si="2"/>
        <v>2</v>
      </c>
      <c r="R14" s="124">
        <v>2</v>
      </c>
      <c r="S14" s="124">
        <v>2</v>
      </c>
      <c r="T14" s="125">
        <f t="shared" si="3"/>
        <v>6</v>
      </c>
      <c r="U14" s="125">
        <f t="shared" si="4"/>
        <v>5</v>
      </c>
      <c r="V14" s="126">
        <v>85</v>
      </c>
      <c r="W14" s="30">
        <f t="shared" si="5"/>
        <v>0</v>
      </c>
      <c r="X14" s="63">
        <v>24</v>
      </c>
      <c r="Y14" s="126"/>
      <c r="Z14" s="126">
        <v>83</v>
      </c>
      <c r="AA14" s="31">
        <f t="shared" si="6"/>
        <v>0.97647058823529409</v>
      </c>
      <c r="AB14" s="22">
        <v>87</v>
      </c>
      <c r="AC14" s="128">
        <v>9</v>
      </c>
      <c r="AD14" s="129">
        <f t="shared" si="7"/>
        <v>11</v>
      </c>
      <c r="AE14" s="128">
        <v>1</v>
      </c>
      <c r="AF14" s="128">
        <v>1</v>
      </c>
      <c r="AG14" s="130">
        <f t="shared" si="8"/>
        <v>7</v>
      </c>
      <c r="AH14" s="130">
        <f t="shared" si="9"/>
        <v>6</v>
      </c>
      <c r="AI14" s="130">
        <v>94</v>
      </c>
      <c r="AJ14" s="99">
        <f t="shared" si="10"/>
        <v>8.0459770114942533</v>
      </c>
      <c r="AK14" s="69">
        <v>42</v>
      </c>
      <c r="AL14" s="40"/>
      <c r="AM14" s="130">
        <v>91</v>
      </c>
      <c r="AN14" s="100">
        <f t="shared" si="11"/>
        <v>0.96808510638297873</v>
      </c>
      <c r="AO14" s="22">
        <v>87</v>
      </c>
      <c r="AP14" s="131"/>
      <c r="AQ14" s="132">
        <f t="shared" si="16"/>
        <v>11</v>
      </c>
      <c r="AR14" s="131">
        <v>3</v>
      </c>
      <c r="AS14" s="131">
        <v>3</v>
      </c>
      <c r="AT14" s="132">
        <f t="shared" si="12"/>
        <v>10</v>
      </c>
      <c r="AU14" s="132">
        <f t="shared" si="13"/>
        <v>9</v>
      </c>
      <c r="AV14" s="133">
        <v>93</v>
      </c>
      <c r="AW14" s="119">
        <f t="shared" si="14"/>
        <v>6.8965517241379306</v>
      </c>
      <c r="AX14" s="132">
        <v>24</v>
      </c>
      <c r="AY14" s="117"/>
      <c r="AZ14" s="133">
        <v>89</v>
      </c>
      <c r="BA14" s="120">
        <f t="shared" si="15"/>
        <v>0.956989247311828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22">
        <v>9690</v>
      </c>
      <c r="F15" s="24">
        <v>297</v>
      </c>
      <c r="G15" s="24">
        <v>228</v>
      </c>
      <c r="H15" s="24">
        <v>154</v>
      </c>
      <c r="I15" s="24">
        <v>9771</v>
      </c>
      <c r="J15" s="143">
        <f t="shared" si="0"/>
        <v>0.83591331269349844</v>
      </c>
      <c r="K15" s="26">
        <v>245</v>
      </c>
      <c r="L15" s="26">
        <v>12</v>
      </c>
      <c r="M15" s="25">
        <v>9644</v>
      </c>
      <c r="N15" s="106">
        <f t="shared" si="1"/>
        <v>0.98700235390441104</v>
      </c>
      <c r="O15" s="22">
        <v>9714</v>
      </c>
      <c r="P15" s="36">
        <v>301</v>
      </c>
      <c r="Q15" s="125">
        <f t="shared" si="2"/>
        <v>598</v>
      </c>
      <c r="R15" s="124">
        <v>218</v>
      </c>
      <c r="S15" s="124">
        <v>163</v>
      </c>
      <c r="T15" s="125">
        <f t="shared" si="3"/>
        <v>446</v>
      </c>
      <c r="U15" s="125">
        <f t="shared" si="4"/>
        <v>317</v>
      </c>
      <c r="V15" s="126">
        <v>9842</v>
      </c>
      <c r="W15" s="30">
        <f t="shared" si="5"/>
        <v>1.3176858142886554</v>
      </c>
      <c r="X15" s="63">
        <v>253</v>
      </c>
      <c r="Y15" s="126">
        <v>13</v>
      </c>
      <c r="Z15" s="126">
        <v>9727</v>
      </c>
      <c r="AA15" s="31">
        <f t="shared" si="6"/>
        <v>0.9883153830522251</v>
      </c>
      <c r="AB15" s="22">
        <v>9690</v>
      </c>
      <c r="AC15" s="128">
        <v>241</v>
      </c>
      <c r="AD15" s="129">
        <f t="shared" si="7"/>
        <v>839</v>
      </c>
      <c r="AE15" s="128">
        <v>137</v>
      </c>
      <c r="AF15" s="128">
        <v>80</v>
      </c>
      <c r="AG15" s="130">
        <f t="shared" si="8"/>
        <v>583</v>
      </c>
      <c r="AH15" s="130">
        <f t="shared" si="9"/>
        <v>397</v>
      </c>
      <c r="AI15" s="130">
        <v>9928</v>
      </c>
      <c r="AJ15" s="99">
        <f t="shared" si="10"/>
        <v>2.4561403508771931</v>
      </c>
      <c r="AK15" s="69">
        <v>254</v>
      </c>
      <c r="AL15" s="40">
        <v>13</v>
      </c>
      <c r="AM15" s="130">
        <v>9827</v>
      </c>
      <c r="AN15" s="100">
        <f t="shared" si="11"/>
        <v>0.98982675261885578</v>
      </c>
      <c r="AO15" s="22">
        <v>9709</v>
      </c>
      <c r="AP15" s="131">
        <v>267</v>
      </c>
      <c r="AQ15" s="132">
        <f t="shared" si="16"/>
        <v>1106</v>
      </c>
      <c r="AR15" s="131">
        <v>205</v>
      </c>
      <c r="AS15" s="42">
        <v>129</v>
      </c>
      <c r="AT15" s="132">
        <f t="shared" si="12"/>
        <v>788</v>
      </c>
      <c r="AU15" s="132">
        <f t="shared" si="13"/>
        <v>526</v>
      </c>
      <c r="AV15" s="133">
        <v>9961</v>
      </c>
      <c r="AW15" s="119">
        <f t="shared" si="14"/>
        <v>2.5955299206921412</v>
      </c>
      <c r="AX15" s="132">
        <v>251</v>
      </c>
      <c r="AY15" s="44">
        <v>13</v>
      </c>
      <c r="AZ15" s="133">
        <v>9836</v>
      </c>
      <c r="BA15" s="120">
        <f t="shared" si="15"/>
        <v>0.98745105913060938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22">
        <v>663</v>
      </c>
      <c r="F16" s="24">
        <v>15</v>
      </c>
      <c r="G16" s="24">
        <v>18</v>
      </c>
      <c r="H16" s="24">
        <v>8</v>
      </c>
      <c r="I16" s="24">
        <v>707</v>
      </c>
      <c r="J16" s="143">
        <f t="shared" si="0"/>
        <v>6.6365007541478134</v>
      </c>
      <c r="K16" s="26">
        <v>164</v>
      </c>
      <c r="L16" s="26">
        <v>1</v>
      </c>
      <c r="M16" s="25">
        <v>691</v>
      </c>
      <c r="N16" s="106">
        <f t="shared" si="1"/>
        <v>0.97736916548797736</v>
      </c>
      <c r="O16" s="22">
        <v>676</v>
      </c>
      <c r="P16" s="36">
        <v>9</v>
      </c>
      <c r="Q16" s="125">
        <f t="shared" si="2"/>
        <v>24</v>
      </c>
      <c r="R16" s="124">
        <v>16</v>
      </c>
      <c r="S16" s="124">
        <v>15</v>
      </c>
      <c r="T16" s="125">
        <f t="shared" si="3"/>
        <v>34</v>
      </c>
      <c r="U16" s="125">
        <f t="shared" si="4"/>
        <v>23</v>
      </c>
      <c r="V16" s="126">
        <v>702</v>
      </c>
      <c r="W16" s="30">
        <f t="shared" si="5"/>
        <v>3.8461538461538463</v>
      </c>
      <c r="X16" s="63">
        <v>164</v>
      </c>
      <c r="Y16" s="126">
        <v>1</v>
      </c>
      <c r="Z16" s="126">
        <v>687</v>
      </c>
      <c r="AA16" s="31">
        <f t="shared" si="6"/>
        <v>0.9786324786324786</v>
      </c>
      <c r="AB16" s="22">
        <v>688</v>
      </c>
      <c r="AC16" s="128">
        <v>13</v>
      </c>
      <c r="AD16" s="129">
        <f t="shared" si="7"/>
        <v>37</v>
      </c>
      <c r="AE16" s="128">
        <v>6</v>
      </c>
      <c r="AF16" s="128">
        <v>1</v>
      </c>
      <c r="AG16" s="130">
        <f t="shared" si="8"/>
        <v>40</v>
      </c>
      <c r="AH16" s="130">
        <f t="shared" si="9"/>
        <v>24</v>
      </c>
      <c r="AI16" s="130">
        <v>711</v>
      </c>
      <c r="AJ16" s="99">
        <f t="shared" si="10"/>
        <v>3.3430232558139532</v>
      </c>
      <c r="AK16" s="69">
        <v>164</v>
      </c>
      <c r="AL16" s="40">
        <v>1</v>
      </c>
      <c r="AM16" s="130">
        <v>701</v>
      </c>
      <c r="AN16" s="100">
        <f t="shared" si="11"/>
        <v>0.98593530239099858</v>
      </c>
      <c r="AO16" s="22">
        <v>705</v>
      </c>
      <c r="AP16" s="131">
        <v>12</v>
      </c>
      <c r="AQ16" s="132">
        <f t="shared" si="16"/>
        <v>49</v>
      </c>
      <c r="AR16" s="131">
        <v>10</v>
      </c>
      <c r="AS16" s="42">
        <v>6</v>
      </c>
      <c r="AT16" s="132">
        <f t="shared" si="12"/>
        <v>50</v>
      </c>
      <c r="AU16" s="132">
        <f t="shared" si="13"/>
        <v>30</v>
      </c>
      <c r="AV16" s="133">
        <v>712</v>
      </c>
      <c r="AW16" s="119">
        <f t="shared" si="14"/>
        <v>0.99290780141843982</v>
      </c>
      <c r="AX16" s="132">
        <v>161</v>
      </c>
      <c r="AY16" s="133">
        <v>1</v>
      </c>
      <c r="AZ16" s="133">
        <v>699</v>
      </c>
      <c r="BA16" s="120">
        <f t="shared" si="15"/>
        <v>0.9817415730337079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22">
        <v>600</v>
      </c>
      <c r="F17" s="24">
        <v>16</v>
      </c>
      <c r="G17" s="24">
        <v>14</v>
      </c>
      <c r="H17" s="24">
        <v>5</v>
      </c>
      <c r="I17" s="24">
        <v>598</v>
      </c>
      <c r="J17" s="143">
        <f t="shared" si="0"/>
        <v>-0.33333333333333337</v>
      </c>
      <c r="K17" s="26">
        <v>226</v>
      </c>
      <c r="L17" s="26"/>
      <c r="M17" s="25">
        <v>583</v>
      </c>
      <c r="N17" s="106">
        <f t="shared" si="1"/>
        <v>0.97491638795986624</v>
      </c>
      <c r="O17" s="22">
        <v>603</v>
      </c>
      <c r="P17" s="36">
        <v>5</v>
      </c>
      <c r="Q17" s="125">
        <f t="shared" si="2"/>
        <v>21</v>
      </c>
      <c r="R17" s="124">
        <v>9</v>
      </c>
      <c r="S17" s="124">
        <v>4</v>
      </c>
      <c r="T17" s="125">
        <f t="shared" si="3"/>
        <v>23</v>
      </c>
      <c r="U17" s="125">
        <f t="shared" si="4"/>
        <v>9</v>
      </c>
      <c r="V17" s="126">
        <v>596</v>
      </c>
      <c r="W17" s="30">
        <f t="shared" si="5"/>
        <v>-1.1608623548922055</v>
      </c>
      <c r="X17" s="63">
        <v>227</v>
      </c>
      <c r="Y17" s="126"/>
      <c r="Z17" s="126">
        <v>582</v>
      </c>
      <c r="AA17" s="31">
        <f t="shared" si="6"/>
        <v>0.97651006711409394</v>
      </c>
      <c r="AB17" s="22">
        <v>598</v>
      </c>
      <c r="AC17" s="128">
        <v>15</v>
      </c>
      <c r="AD17" s="129">
        <f t="shared" si="7"/>
        <v>36</v>
      </c>
      <c r="AE17" s="128">
        <v>3</v>
      </c>
      <c r="AF17" s="128">
        <v>1</v>
      </c>
      <c r="AG17" s="130">
        <f t="shared" si="8"/>
        <v>26</v>
      </c>
      <c r="AH17" s="130">
        <f t="shared" si="9"/>
        <v>10</v>
      </c>
      <c r="AI17" s="130">
        <v>608</v>
      </c>
      <c r="AJ17" s="99">
        <f t="shared" si="10"/>
        <v>1.6722408026755853</v>
      </c>
      <c r="AK17" s="69">
        <v>230</v>
      </c>
      <c r="AL17" s="40"/>
      <c r="AM17" s="130">
        <v>599</v>
      </c>
      <c r="AN17" s="100">
        <f t="shared" si="11"/>
        <v>0.98519736842105265</v>
      </c>
      <c r="AO17" s="22">
        <v>595</v>
      </c>
      <c r="AP17" s="131">
        <v>13</v>
      </c>
      <c r="AQ17" s="132">
        <f t="shared" si="16"/>
        <v>49</v>
      </c>
      <c r="AR17" s="131">
        <v>5</v>
      </c>
      <c r="AS17" s="42">
        <v>1</v>
      </c>
      <c r="AT17" s="132">
        <f t="shared" si="12"/>
        <v>31</v>
      </c>
      <c r="AU17" s="132">
        <f t="shared" si="13"/>
        <v>11</v>
      </c>
      <c r="AV17" s="133">
        <v>618</v>
      </c>
      <c r="AW17" s="119">
        <f t="shared" si="14"/>
        <v>3.865546218487395</v>
      </c>
      <c r="AX17" s="132">
        <v>232</v>
      </c>
      <c r="AY17" s="33"/>
      <c r="AZ17" s="133">
        <v>611</v>
      </c>
      <c r="BA17" s="120">
        <f t="shared" si="15"/>
        <v>0.98867313915857602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22">
        <v>2386</v>
      </c>
      <c r="F18" s="24">
        <v>63</v>
      </c>
      <c r="G18" s="24">
        <v>49</v>
      </c>
      <c r="H18" s="24">
        <v>28</v>
      </c>
      <c r="I18" s="24">
        <v>2492</v>
      </c>
      <c r="J18" s="143">
        <f t="shared" si="0"/>
        <v>4.4425817267393128</v>
      </c>
      <c r="K18" s="26">
        <v>335</v>
      </c>
      <c r="L18" s="26">
        <v>1</v>
      </c>
      <c r="M18" s="25">
        <v>2460</v>
      </c>
      <c r="N18" s="106">
        <f t="shared" si="1"/>
        <v>0.9871589085072231</v>
      </c>
      <c r="O18" s="22">
        <v>2407</v>
      </c>
      <c r="P18" s="36">
        <v>73</v>
      </c>
      <c r="Q18" s="125">
        <f t="shared" si="2"/>
        <v>136</v>
      </c>
      <c r="R18" s="124">
        <v>47</v>
      </c>
      <c r="S18" s="124">
        <v>33</v>
      </c>
      <c r="T18" s="125">
        <f t="shared" si="3"/>
        <v>96</v>
      </c>
      <c r="U18" s="125">
        <f t="shared" si="4"/>
        <v>61</v>
      </c>
      <c r="V18" s="126">
        <v>2532</v>
      </c>
      <c r="W18" s="30">
        <f t="shared" si="5"/>
        <v>5.1931865392604903</v>
      </c>
      <c r="X18" s="63">
        <v>339</v>
      </c>
      <c r="Y18" s="126">
        <v>1</v>
      </c>
      <c r="Z18" s="126">
        <v>2503</v>
      </c>
      <c r="AA18" s="31">
        <f t="shared" si="6"/>
        <v>0.98854660347551337</v>
      </c>
      <c r="AB18" s="22">
        <v>2435</v>
      </c>
      <c r="AC18" s="128">
        <v>77</v>
      </c>
      <c r="AD18" s="129">
        <f t="shared" si="7"/>
        <v>213</v>
      </c>
      <c r="AE18" s="128">
        <v>30</v>
      </c>
      <c r="AF18" s="128">
        <v>18</v>
      </c>
      <c r="AG18" s="130">
        <f t="shared" si="8"/>
        <v>126</v>
      </c>
      <c r="AH18" s="130">
        <f t="shared" si="9"/>
        <v>79</v>
      </c>
      <c r="AI18" s="130">
        <v>2592</v>
      </c>
      <c r="AJ18" s="99">
        <f t="shared" si="10"/>
        <v>6.4476386036960989</v>
      </c>
      <c r="AK18" s="69">
        <v>339</v>
      </c>
      <c r="AL18" s="40">
        <v>1</v>
      </c>
      <c r="AM18" s="130">
        <v>2563</v>
      </c>
      <c r="AN18" s="100">
        <f t="shared" si="11"/>
        <v>0.98881172839506171</v>
      </c>
      <c r="AO18" s="22">
        <v>2482</v>
      </c>
      <c r="AP18" s="131">
        <v>65</v>
      </c>
      <c r="AQ18" s="132">
        <f t="shared" si="16"/>
        <v>278</v>
      </c>
      <c r="AR18" s="131">
        <v>38</v>
      </c>
      <c r="AS18" s="42">
        <v>28</v>
      </c>
      <c r="AT18" s="132">
        <f t="shared" si="12"/>
        <v>164</v>
      </c>
      <c r="AU18" s="132">
        <f t="shared" si="13"/>
        <v>107</v>
      </c>
      <c r="AV18" s="133">
        <v>2634</v>
      </c>
      <c r="AW18" s="119">
        <f t="shared" si="14"/>
        <v>6.1240934730056411</v>
      </c>
      <c r="AX18" s="132">
        <v>339</v>
      </c>
      <c r="AY18" s="133">
        <v>1</v>
      </c>
      <c r="AZ18" s="133">
        <v>2598</v>
      </c>
      <c r="BA18" s="34">
        <f t="shared" si="15"/>
        <v>0.98633257403189067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22">
        <v>1080</v>
      </c>
      <c r="F19" s="24">
        <v>25</v>
      </c>
      <c r="G19" s="24">
        <v>18</v>
      </c>
      <c r="H19" s="24">
        <v>4</v>
      </c>
      <c r="I19" s="24">
        <v>1091</v>
      </c>
      <c r="J19" s="143">
        <f t="shared" si="0"/>
        <v>1.0185185185185186</v>
      </c>
      <c r="K19" s="26">
        <v>495</v>
      </c>
      <c r="L19" s="26"/>
      <c r="M19" s="25">
        <v>1079</v>
      </c>
      <c r="N19" s="106">
        <f t="shared" si="1"/>
        <v>0.98900091659028411</v>
      </c>
      <c r="O19" s="22">
        <v>1088</v>
      </c>
      <c r="P19" s="36">
        <v>18</v>
      </c>
      <c r="Q19" s="125">
        <f t="shared" si="2"/>
        <v>43</v>
      </c>
      <c r="R19" s="124">
        <v>18</v>
      </c>
      <c r="S19" s="124">
        <v>10</v>
      </c>
      <c r="T19" s="125">
        <f t="shared" si="3"/>
        <v>36</v>
      </c>
      <c r="U19" s="125">
        <f t="shared" si="4"/>
        <v>14</v>
      </c>
      <c r="V19" s="126">
        <v>1090</v>
      </c>
      <c r="W19" s="30">
        <f t="shared" si="5"/>
        <v>0.18382352941176469</v>
      </c>
      <c r="X19" s="63">
        <v>493</v>
      </c>
      <c r="Y19" s="126"/>
      <c r="Z19" s="126">
        <v>1085</v>
      </c>
      <c r="AA19" s="31">
        <f t="shared" si="6"/>
        <v>0.99541284403669728</v>
      </c>
      <c r="AB19" s="22">
        <v>1085</v>
      </c>
      <c r="AC19" s="128">
        <v>13</v>
      </c>
      <c r="AD19" s="129">
        <f t="shared" si="7"/>
        <v>56</v>
      </c>
      <c r="AE19" s="128">
        <v>3</v>
      </c>
      <c r="AF19" s="128">
        <v>2</v>
      </c>
      <c r="AG19" s="130">
        <f t="shared" si="8"/>
        <v>39</v>
      </c>
      <c r="AH19" s="130">
        <f t="shared" si="9"/>
        <v>16</v>
      </c>
      <c r="AI19" s="130">
        <v>1100</v>
      </c>
      <c r="AJ19" s="99">
        <f t="shared" si="10"/>
        <v>1.3824884792626728</v>
      </c>
      <c r="AK19" s="69">
        <v>496</v>
      </c>
      <c r="AL19" s="40"/>
      <c r="AM19" s="130">
        <v>1098</v>
      </c>
      <c r="AN19" s="100">
        <f t="shared" si="11"/>
        <v>0.99818181818181817</v>
      </c>
      <c r="AO19" s="22">
        <v>1083</v>
      </c>
      <c r="AP19" s="131">
        <v>18</v>
      </c>
      <c r="AQ19" s="132">
        <f t="shared" si="16"/>
        <v>74</v>
      </c>
      <c r="AR19" s="131">
        <v>20</v>
      </c>
      <c r="AS19" s="42">
        <v>5</v>
      </c>
      <c r="AT19" s="132">
        <f t="shared" si="12"/>
        <v>59</v>
      </c>
      <c r="AU19" s="132">
        <f t="shared" si="13"/>
        <v>21</v>
      </c>
      <c r="AV19" s="133">
        <v>1096</v>
      </c>
      <c r="AW19" s="119">
        <f t="shared" si="14"/>
        <v>1.2003693444136658</v>
      </c>
      <c r="AX19" s="132">
        <v>490</v>
      </c>
      <c r="AY19" s="117"/>
      <c r="AZ19" s="133">
        <v>1092</v>
      </c>
      <c r="BA19" s="120">
        <f t="shared" si="15"/>
        <v>0.9963503649635036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22">
        <v>567</v>
      </c>
      <c r="F20" s="24">
        <v>16</v>
      </c>
      <c r="G20" s="24">
        <v>8</v>
      </c>
      <c r="H20" s="24">
        <v>4</v>
      </c>
      <c r="I20" s="24">
        <v>592</v>
      </c>
      <c r="J20" s="143">
        <f t="shared" si="0"/>
        <v>4.409171075837742</v>
      </c>
      <c r="K20" s="26">
        <v>238</v>
      </c>
      <c r="L20" s="26"/>
      <c r="M20" s="25">
        <v>582</v>
      </c>
      <c r="N20" s="106">
        <f t="shared" si="1"/>
        <v>0.98310810810810811</v>
      </c>
      <c r="O20" s="22">
        <v>568</v>
      </c>
      <c r="P20" s="36">
        <v>9</v>
      </c>
      <c r="Q20" s="125">
        <f t="shared" si="2"/>
        <v>25</v>
      </c>
      <c r="R20" s="124">
        <v>7</v>
      </c>
      <c r="S20" s="124">
        <v>5</v>
      </c>
      <c r="T20" s="125">
        <f t="shared" si="3"/>
        <v>15</v>
      </c>
      <c r="U20" s="125">
        <f t="shared" si="4"/>
        <v>9</v>
      </c>
      <c r="V20" s="126">
        <v>595</v>
      </c>
      <c r="W20" s="30">
        <f t="shared" si="5"/>
        <v>4.753521126760563</v>
      </c>
      <c r="X20" s="63">
        <v>237</v>
      </c>
      <c r="Y20" s="126"/>
      <c r="Z20" s="126">
        <v>584</v>
      </c>
      <c r="AA20" s="31">
        <f t="shared" si="6"/>
        <v>0.98151260504201676</v>
      </c>
      <c r="AB20" s="22">
        <v>571</v>
      </c>
      <c r="AC20" s="128">
        <v>11</v>
      </c>
      <c r="AD20" s="129">
        <f t="shared" si="7"/>
        <v>36</v>
      </c>
      <c r="AE20" s="128">
        <v>6</v>
      </c>
      <c r="AF20" s="128">
        <v>3</v>
      </c>
      <c r="AG20" s="130">
        <f t="shared" si="8"/>
        <v>21</v>
      </c>
      <c r="AH20" s="130">
        <f t="shared" si="9"/>
        <v>12</v>
      </c>
      <c r="AI20" s="130">
        <v>601</v>
      </c>
      <c r="AJ20" s="99">
        <f t="shared" si="10"/>
        <v>5.2539404553415059</v>
      </c>
      <c r="AK20" s="69">
        <v>237</v>
      </c>
      <c r="AL20" s="40"/>
      <c r="AM20" s="130">
        <v>592</v>
      </c>
      <c r="AN20" s="100">
        <f t="shared" si="11"/>
        <v>0.98502495840266224</v>
      </c>
      <c r="AO20" s="22">
        <v>585</v>
      </c>
      <c r="AP20" s="131">
        <v>7</v>
      </c>
      <c r="AQ20" s="132">
        <f t="shared" si="16"/>
        <v>43</v>
      </c>
      <c r="AR20" s="131">
        <v>19</v>
      </c>
      <c r="AS20" s="42">
        <v>11</v>
      </c>
      <c r="AT20" s="132">
        <f t="shared" si="12"/>
        <v>40</v>
      </c>
      <c r="AU20" s="132">
        <f t="shared" si="13"/>
        <v>23</v>
      </c>
      <c r="AV20" s="133">
        <v>589</v>
      </c>
      <c r="AW20" s="119">
        <f t="shared" si="14"/>
        <v>0.68376068376068377</v>
      </c>
      <c r="AX20" s="132">
        <v>231</v>
      </c>
      <c r="AY20" s="33"/>
      <c r="AZ20" s="133">
        <v>580</v>
      </c>
      <c r="BA20" s="120">
        <f t="shared" si="15"/>
        <v>0.98471986417657043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22">
        <v>972</v>
      </c>
      <c r="F21" s="24">
        <v>24</v>
      </c>
      <c r="G21" s="24">
        <v>15</v>
      </c>
      <c r="H21" s="24">
        <v>4</v>
      </c>
      <c r="I21" s="24">
        <v>980</v>
      </c>
      <c r="J21" s="143">
        <f t="shared" si="0"/>
        <v>0.82304526748971196</v>
      </c>
      <c r="K21" s="26">
        <v>535</v>
      </c>
      <c r="L21" s="26"/>
      <c r="M21" s="25">
        <v>934</v>
      </c>
      <c r="N21" s="106">
        <f t="shared" si="1"/>
        <v>0.95306122448979591</v>
      </c>
      <c r="O21" s="22">
        <v>980</v>
      </c>
      <c r="P21" s="36">
        <v>14</v>
      </c>
      <c r="Q21" s="125">
        <f t="shared" si="2"/>
        <v>38</v>
      </c>
      <c r="R21" s="124">
        <v>11</v>
      </c>
      <c r="S21" s="124">
        <v>5</v>
      </c>
      <c r="T21" s="125">
        <f t="shared" si="3"/>
        <v>26</v>
      </c>
      <c r="U21" s="125">
        <f t="shared" si="4"/>
        <v>9</v>
      </c>
      <c r="V21" s="126">
        <v>985</v>
      </c>
      <c r="W21" s="30">
        <f t="shared" si="5"/>
        <v>0.51020408163265307</v>
      </c>
      <c r="X21" s="63">
        <v>537</v>
      </c>
      <c r="Y21" s="126"/>
      <c r="Z21" s="126">
        <v>943</v>
      </c>
      <c r="AA21" s="31">
        <f t="shared" si="6"/>
        <v>0.95736040609137052</v>
      </c>
      <c r="AB21" s="22">
        <v>984</v>
      </c>
      <c r="AC21" s="128">
        <v>11</v>
      </c>
      <c r="AD21" s="129">
        <f t="shared" si="7"/>
        <v>49</v>
      </c>
      <c r="AE21" s="128">
        <v>11</v>
      </c>
      <c r="AF21" s="128">
        <v>7</v>
      </c>
      <c r="AG21" s="130">
        <f t="shared" si="8"/>
        <v>37</v>
      </c>
      <c r="AH21" s="130">
        <f t="shared" si="9"/>
        <v>16</v>
      </c>
      <c r="AI21" s="130">
        <v>983</v>
      </c>
      <c r="AJ21" s="99">
        <f t="shared" si="10"/>
        <v>-0.10162601626016261</v>
      </c>
      <c r="AK21" s="69">
        <v>535</v>
      </c>
      <c r="AL21" s="40"/>
      <c r="AM21" s="130">
        <v>952</v>
      </c>
      <c r="AN21" s="100">
        <f t="shared" si="11"/>
        <v>0.96846388606307221</v>
      </c>
      <c r="AO21" s="22">
        <v>969</v>
      </c>
      <c r="AP21" s="131">
        <v>10</v>
      </c>
      <c r="AQ21" s="132">
        <f t="shared" si="16"/>
        <v>59</v>
      </c>
      <c r="AR21" s="131">
        <v>10</v>
      </c>
      <c r="AS21" s="42">
        <v>2</v>
      </c>
      <c r="AT21" s="132">
        <f t="shared" si="12"/>
        <v>47</v>
      </c>
      <c r="AU21" s="132">
        <f t="shared" si="13"/>
        <v>18</v>
      </c>
      <c r="AV21" s="133">
        <v>985</v>
      </c>
      <c r="AW21" s="119">
        <f t="shared" si="14"/>
        <v>1.6511867905056758</v>
      </c>
      <c r="AX21" s="132">
        <v>531</v>
      </c>
      <c r="AY21" s="33"/>
      <c r="AZ21" s="133">
        <v>955</v>
      </c>
      <c r="BA21" s="120">
        <f t="shared" si="15"/>
        <v>0.96954314720812185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22">
        <v>4254</v>
      </c>
      <c r="F22" s="24">
        <v>120</v>
      </c>
      <c r="G22" s="24">
        <v>57</v>
      </c>
      <c r="H22" s="24">
        <v>13</v>
      </c>
      <c r="I22" s="24">
        <v>4271</v>
      </c>
      <c r="J22" s="143">
        <f t="shared" si="0"/>
        <v>0.39962388340385518</v>
      </c>
      <c r="K22" s="26">
        <v>61</v>
      </c>
      <c r="L22" s="26">
        <v>2</v>
      </c>
      <c r="M22" s="25">
        <v>4207</v>
      </c>
      <c r="N22" s="106">
        <f t="shared" si="1"/>
        <v>0.98501521891828614</v>
      </c>
      <c r="O22" s="22">
        <v>4284</v>
      </c>
      <c r="P22" s="36">
        <v>110</v>
      </c>
      <c r="Q22" s="125">
        <f t="shared" si="2"/>
        <v>230</v>
      </c>
      <c r="R22" s="124">
        <v>82</v>
      </c>
      <c r="S22" s="124">
        <v>37</v>
      </c>
      <c r="T22" s="125">
        <f t="shared" si="3"/>
        <v>139</v>
      </c>
      <c r="U22" s="125">
        <f t="shared" si="4"/>
        <v>50</v>
      </c>
      <c r="V22" s="126">
        <v>4290</v>
      </c>
      <c r="W22" s="30">
        <f t="shared" si="5"/>
        <v>0.14005602240896359</v>
      </c>
      <c r="X22" s="63">
        <v>60</v>
      </c>
      <c r="Y22" s="126">
        <v>2</v>
      </c>
      <c r="Z22" s="126">
        <v>4234</v>
      </c>
      <c r="AA22" s="31">
        <f t="shared" si="6"/>
        <v>0.98694638694638692</v>
      </c>
      <c r="AB22" s="22">
        <v>4196</v>
      </c>
      <c r="AC22" s="128">
        <v>100</v>
      </c>
      <c r="AD22" s="129">
        <f t="shared" si="7"/>
        <v>330</v>
      </c>
      <c r="AE22" s="128">
        <v>64</v>
      </c>
      <c r="AF22" s="128">
        <v>18</v>
      </c>
      <c r="AG22" s="130">
        <f t="shared" si="8"/>
        <v>203</v>
      </c>
      <c r="AH22" s="130">
        <f t="shared" si="9"/>
        <v>68</v>
      </c>
      <c r="AI22" s="130">
        <v>4316</v>
      </c>
      <c r="AJ22" s="99">
        <f t="shared" si="10"/>
        <v>2.8598665395614873</v>
      </c>
      <c r="AK22" s="69">
        <v>61</v>
      </c>
      <c r="AL22" s="40">
        <v>2</v>
      </c>
      <c r="AM22" s="130">
        <v>4259</v>
      </c>
      <c r="AN22" s="100">
        <f t="shared" si="11"/>
        <v>0.98679332715477297</v>
      </c>
      <c r="AO22" s="22">
        <v>4202</v>
      </c>
      <c r="AP22" s="131">
        <v>108</v>
      </c>
      <c r="AQ22" s="132">
        <f t="shared" si="16"/>
        <v>438</v>
      </c>
      <c r="AR22" s="131">
        <v>104</v>
      </c>
      <c r="AS22" s="42">
        <v>33</v>
      </c>
      <c r="AT22" s="132">
        <f t="shared" si="12"/>
        <v>307</v>
      </c>
      <c r="AU22" s="132">
        <f t="shared" si="13"/>
        <v>101</v>
      </c>
      <c r="AV22" s="133">
        <v>4321</v>
      </c>
      <c r="AW22" s="119">
        <f t="shared" si="14"/>
        <v>2.8319847691575442</v>
      </c>
      <c r="AX22" s="132">
        <v>59</v>
      </c>
      <c r="AY22" s="133">
        <v>2</v>
      </c>
      <c r="AZ22" s="133">
        <v>4245</v>
      </c>
      <c r="BA22" s="120">
        <f t="shared" si="15"/>
        <v>0.98241147882434621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22">
        <v>189</v>
      </c>
      <c r="F23" s="24">
        <v>5</v>
      </c>
      <c r="G23" s="24">
        <v>1</v>
      </c>
      <c r="H23" s="24">
        <v>1</v>
      </c>
      <c r="I23" s="24">
        <v>198</v>
      </c>
      <c r="J23" s="143">
        <f t="shared" si="0"/>
        <v>4.7619047619047619</v>
      </c>
      <c r="K23" s="26">
        <v>16</v>
      </c>
      <c r="L23" s="26"/>
      <c r="M23" s="25">
        <v>197</v>
      </c>
      <c r="N23" s="106">
        <f t="shared" si="1"/>
        <v>0.99494949494949492</v>
      </c>
      <c r="O23" s="22">
        <v>193</v>
      </c>
      <c r="P23" s="36">
        <v>4</v>
      </c>
      <c r="Q23" s="125">
        <f t="shared" si="2"/>
        <v>9</v>
      </c>
      <c r="R23" s="124">
        <v>1</v>
      </c>
      <c r="S23" s="124"/>
      <c r="T23" s="125">
        <f t="shared" si="3"/>
        <v>2</v>
      </c>
      <c r="U23" s="125">
        <f t="shared" si="4"/>
        <v>1</v>
      </c>
      <c r="V23" s="126">
        <v>200</v>
      </c>
      <c r="W23" s="30">
        <f t="shared" si="5"/>
        <v>3.6269430051813467</v>
      </c>
      <c r="X23" s="63">
        <v>16</v>
      </c>
      <c r="Y23" s="126"/>
      <c r="Z23" s="126">
        <v>199</v>
      </c>
      <c r="AA23" s="31">
        <f t="shared" si="6"/>
        <v>0.995</v>
      </c>
      <c r="AB23" s="22">
        <v>188</v>
      </c>
      <c r="AC23" s="128">
        <v>2</v>
      </c>
      <c r="AD23" s="129">
        <f t="shared" si="7"/>
        <v>11</v>
      </c>
      <c r="AE23" s="128">
        <v>1</v>
      </c>
      <c r="AF23" s="128"/>
      <c r="AG23" s="130">
        <f t="shared" si="8"/>
        <v>3</v>
      </c>
      <c r="AH23" s="130">
        <f t="shared" si="9"/>
        <v>1</v>
      </c>
      <c r="AI23" s="130">
        <v>203</v>
      </c>
      <c r="AJ23" s="99">
        <f t="shared" si="10"/>
        <v>7.9787234042553195</v>
      </c>
      <c r="AK23" s="69">
        <v>16</v>
      </c>
      <c r="AL23" s="40"/>
      <c r="AM23" s="130">
        <v>203</v>
      </c>
      <c r="AN23" s="100">
        <f t="shared" si="11"/>
        <v>1</v>
      </c>
      <c r="AO23" s="22">
        <v>190</v>
      </c>
      <c r="AP23" s="131">
        <v>1</v>
      </c>
      <c r="AQ23" s="132">
        <f t="shared" si="16"/>
        <v>12</v>
      </c>
      <c r="AR23" s="131">
        <v>2</v>
      </c>
      <c r="AS23" s="42">
        <v>1</v>
      </c>
      <c r="AT23" s="132">
        <f t="shared" si="12"/>
        <v>5</v>
      </c>
      <c r="AU23" s="132">
        <f t="shared" si="13"/>
        <v>2</v>
      </c>
      <c r="AV23" s="133">
        <v>201</v>
      </c>
      <c r="AW23" s="119">
        <f t="shared" si="14"/>
        <v>5.7894736842105265</v>
      </c>
      <c r="AX23" s="132">
        <v>16</v>
      </c>
      <c r="AY23" s="33"/>
      <c r="AZ23" s="133">
        <v>200</v>
      </c>
      <c r="BA23" s="120">
        <f t="shared" si="15"/>
        <v>0.99502487562189057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22">
        <v>459</v>
      </c>
      <c r="F24" s="24">
        <v>17</v>
      </c>
      <c r="G24" s="24">
        <v>13</v>
      </c>
      <c r="H24" s="24">
        <v>2</v>
      </c>
      <c r="I24" s="24">
        <v>471</v>
      </c>
      <c r="J24" s="143">
        <f t="shared" si="0"/>
        <v>2.6143790849673203</v>
      </c>
      <c r="K24" s="26">
        <v>11</v>
      </c>
      <c r="L24" s="26"/>
      <c r="M24" s="25">
        <v>462</v>
      </c>
      <c r="N24" s="106">
        <f t="shared" si="1"/>
        <v>0.98089171974522293</v>
      </c>
      <c r="O24" s="22">
        <v>462</v>
      </c>
      <c r="P24" s="36">
        <v>10</v>
      </c>
      <c r="Q24" s="125">
        <f t="shared" si="2"/>
        <v>27</v>
      </c>
      <c r="R24" s="124">
        <v>8</v>
      </c>
      <c r="S24" s="124">
        <v>1</v>
      </c>
      <c r="T24" s="125">
        <f t="shared" si="3"/>
        <v>21</v>
      </c>
      <c r="U24" s="125">
        <f t="shared" si="4"/>
        <v>3</v>
      </c>
      <c r="V24" s="126">
        <v>475</v>
      </c>
      <c r="W24" s="30">
        <f t="shared" si="5"/>
        <v>2.8138528138528138</v>
      </c>
      <c r="X24" s="63">
        <v>12</v>
      </c>
      <c r="Y24" s="126"/>
      <c r="Z24" s="126">
        <v>466</v>
      </c>
      <c r="AA24" s="31">
        <f t="shared" si="6"/>
        <v>0.9810526315789474</v>
      </c>
      <c r="AB24" s="22">
        <v>468</v>
      </c>
      <c r="AC24" s="128">
        <v>12</v>
      </c>
      <c r="AD24" s="129">
        <f t="shared" si="7"/>
        <v>39</v>
      </c>
      <c r="AE24" s="128">
        <v>4</v>
      </c>
      <c r="AF24" s="128"/>
      <c r="AG24" s="130">
        <f t="shared" si="8"/>
        <v>25</v>
      </c>
      <c r="AH24" s="130">
        <f t="shared" si="9"/>
        <v>3</v>
      </c>
      <c r="AI24" s="130">
        <v>487</v>
      </c>
      <c r="AJ24" s="99">
        <f t="shared" si="10"/>
        <v>4.0598290598290596</v>
      </c>
      <c r="AK24" s="69">
        <v>13</v>
      </c>
      <c r="AL24" s="40"/>
      <c r="AM24" s="130">
        <v>477</v>
      </c>
      <c r="AN24" s="100">
        <f t="shared" si="11"/>
        <v>0.97946611909650927</v>
      </c>
      <c r="AO24" s="22">
        <v>469</v>
      </c>
      <c r="AP24" s="131">
        <v>12</v>
      </c>
      <c r="AQ24" s="132">
        <f t="shared" si="16"/>
        <v>51</v>
      </c>
      <c r="AR24" s="131">
        <v>13</v>
      </c>
      <c r="AS24" s="42">
        <v>6</v>
      </c>
      <c r="AT24" s="132">
        <f t="shared" si="12"/>
        <v>38</v>
      </c>
      <c r="AU24" s="132">
        <f t="shared" si="13"/>
        <v>9</v>
      </c>
      <c r="AV24" s="133">
        <v>484</v>
      </c>
      <c r="AW24" s="119">
        <f t="shared" si="14"/>
        <v>3.1982942430703627</v>
      </c>
      <c r="AX24" s="132">
        <v>11</v>
      </c>
      <c r="AY24" s="33"/>
      <c r="AZ24" s="133">
        <v>473</v>
      </c>
      <c r="BA24" s="120">
        <f t="shared" si="15"/>
        <v>0.97727272727272729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22">
        <v>1429</v>
      </c>
      <c r="F25" s="24">
        <v>47</v>
      </c>
      <c r="G25" s="24">
        <v>19</v>
      </c>
      <c r="H25" s="24">
        <v>2</v>
      </c>
      <c r="I25" s="24">
        <v>1495</v>
      </c>
      <c r="J25" s="143">
        <f t="shared" si="0"/>
        <v>4.6186144156752977</v>
      </c>
      <c r="K25" s="26">
        <v>226</v>
      </c>
      <c r="L25" s="26"/>
      <c r="M25" s="25">
        <v>1479</v>
      </c>
      <c r="N25" s="106">
        <f t="shared" si="1"/>
        <v>0.98929765886287624</v>
      </c>
      <c r="O25" s="22">
        <v>1443</v>
      </c>
      <c r="P25" s="36">
        <v>42</v>
      </c>
      <c r="Q25" s="125">
        <f t="shared" si="2"/>
        <v>89</v>
      </c>
      <c r="R25" s="124">
        <v>21</v>
      </c>
      <c r="S25" s="124">
        <v>5</v>
      </c>
      <c r="T25" s="125">
        <f t="shared" si="3"/>
        <v>40</v>
      </c>
      <c r="U25" s="125">
        <f t="shared" si="4"/>
        <v>7</v>
      </c>
      <c r="V25" s="126">
        <v>1522</v>
      </c>
      <c r="W25" s="30">
        <f t="shared" si="5"/>
        <v>5.4747054747054751</v>
      </c>
      <c r="X25" s="63">
        <v>227</v>
      </c>
      <c r="Y25" s="126"/>
      <c r="Z25" s="126">
        <v>1504</v>
      </c>
      <c r="AA25" s="31">
        <f t="shared" si="6"/>
        <v>0.98817345597897499</v>
      </c>
      <c r="AB25" s="22">
        <v>1454</v>
      </c>
      <c r="AC25" s="128">
        <v>48</v>
      </c>
      <c r="AD25" s="129">
        <f t="shared" si="7"/>
        <v>137</v>
      </c>
      <c r="AE25" s="128">
        <v>15</v>
      </c>
      <c r="AF25" s="128">
        <v>4</v>
      </c>
      <c r="AG25" s="130">
        <f t="shared" si="8"/>
        <v>55</v>
      </c>
      <c r="AH25" s="130">
        <f t="shared" si="9"/>
        <v>11</v>
      </c>
      <c r="AI25" s="130">
        <v>1558</v>
      </c>
      <c r="AJ25" s="99">
        <f t="shared" si="10"/>
        <v>7.1526822558459422</v>
      </c>
      <c r="AK25" s="69">
        <v>230</v>
      </c>
      <c r="AL25" s="40"/>
      <c r="AM25" s="130">
        <v>1545</v>
      </c>
      <c r="AN25" s="100">
        <f t="shared" si="11"/>
        <v>0.99165596919127086</v>
      </c>
      <c r="AO25" s="22">
        <v>1468</v>
      </c>
      <c r="AP25" s="131">
        <v>31</v>
      </c>
      <c r="AQ25" s="132">
        <f t="shared" si="16"/>
        <v>168</v>
      </c>
      <c r="AR25" s="131">
        <v>38</v>
      </c>
      <c r="AS25" s="42">
        <v>5</v>
      </c>
      <c r="AT25" s="132">
        <f t="shared" si="12"/>
        <v>93</v>
      </c>
      <c r="AU25" s="132">
        <f t="shared" si="13"/>
        <v>16</v>
      </c>
      <c r="AV25" s="133">
        <v>1560</v>
      </c>
      <c r="AW25" s="119">
        <f t="shared" si="14"/>
        <v>6.2670299727520433</v>
      </c>
      <c r="AX25" s="132">
        <v>235</v>
      </c>
      <c r="AY25" s="33"/>
      <c r="AZ25" s="133">
        <v>1545</v>
      </c>
      <c r="BA25" s="120">
        <f t="shared" si="15"/>
        <v>0.99038461538461542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22">
        <v>877</v>
      </c>
      <c r="F26" s="24">
        <v>19</v>
      </c>
      <c r="G26" s="24">
        <v>15</v>
      </c>
      <c r="H26" s="24">
        <v>2</v>
      </c>
      <c r="I26" s="24">
        <v>866</v>
      </c>
      <c r="J26" s="143">
        <f t="shared" si="0"/>
        <v>-1.2542759407069555</v>
      </c>
      <c r="K26" s="26">
        <v>251</v>
      </c>
      <c r="L26" s="26"/>
      <c r="M26" s="25">
        <v>851</v>
      </c>
      <c r="N26" s="106">
        <f t="shared" si="1"/>
        <v>0.98267898383371821</v>
      </c>
      <c r="O26" s="22">
        <v>878</v>
      </c>
      <c r="P26" s="36">
        <v>12</v>
      </c>
      <c r="Q26" s="125">
        <f t="shared" si="2"/>
        <v>31</v>
      </c>
      <c r="R26" s="124">
        <v>12</v>
      </c>
      <c r="S26" s="124">
        <v>7</v>
      </c>
      <c r="T26" s="125">
        <f t="shared" si="3"/>
        <v>27</v>
      </c>
      <c r="U26" s="125">
        <f t="shared" si="4"/>
        <v>9</v>
      </c>
      <c r="V26" s="126">
        <v>866</v>
      </c>
      <c r="W26" s="30">
        <f t="shared" si="5"/>
        <v>-1.3667425968109339</v>
      </c>
      <c r="X26" s="63">
        <v>253</v>
      </c>
      <c r="Y26" s="126"/>
      <c r="Z26" s="126">
        <v>848</v>
      </c>
      <c r="AA26" s="31">
        <f t="shared" si="6"/>
        <v>0.97921478060046185</v>
      </c>
      <c r="AB26" s="22">
        <v>873</v>
      </c>
      <c r="AC26" s="128">
        <v>15</v>
      </c>
      <c r="AD26" s="129">
        <f t="shared" si="7"/>
        <v>46</v>
      </c>
      <c r="AE26" s="128">
        <v>5</v>
      </c>
      <c r="AF26" s="128">
        <v>2</v>
      </c>
      <c r="AG26" s="130">
        <f t="shared" si="8"/>
        <v>32</v>
      </c>
      <c r="AH26" s="130">
        <f t="shared" si="9"/>
        <v>11</v>
      </c>
      <c r="AI26" s="130">
        <v>879</v>
      </c>
      <c r="AJ26" s="99">
        <f t="shared" si="10"/>
        <v>0.6872852233676976</v>
      </c>
      <c r="AK26" s="69">
        <v>255</v>
      </c>
      <c r="AL26" s="40"/>
      <c r="AM26" s="130">
        <v>864</v>
      </c>
      <c r="AN26" s="100">
        <f t="shared" si="11"/>
        <v>0.98293515358361772</v>
      </c>
      <c r="AO26" s="22">
        <v>863</v>
      </c>
      <c r="AP26" s="131">
        <v>18</v>
      </c>
      <c r="AQ26" s="132">
        <f t="shared" si="16"/>
        <v>64</v>
      </c>
      <c r="AR26" s="131">
        <v>13</v>
      </c>
      <c r="AS26" s="42">
        <v>5</v>
      </c>
      <c r="AT26" s="132">
        <f t="shared" si="12"/>
        <v>45</v>
      </c>
      <c r="AU26" s="132">
        <f t="shared" si="13"/>
        <v>16</v>
      </c>
      <c r="AV26" s="133">
        <v>886</v>
      </c>
      <c r="AW26" s="119">
        <f t="shared" si="14"/>
        <v>2.6651216685979144</v>
      </c>
      <c r="AX26" s="132">
        <v>255</v>
      </c>
      <c r="AY26" s="33"/>
      <c r="AZ26" s="133">
        <v>870</v>
      </c>
      <c r="BA26" s="120">
        <f t="shared" si="15"/>
        <v>0.98194130925507905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22">
        <v>468</v>
      </c>
      <c r="F27" s="24">
        <v>12</v>
      </c>
      <c r="G27" s="24">
        <v>6</v>
      </c>
      <c r="H27" s="24">
        <v>2</v>
      </c>
      <c r="I27" s="24">
        <v>461</v>
      </c>
      <c r="J27" s="143">
        <f t="shared" si="0"/>
        <v>-1.4957264957264957</v>
      </c>
      <c r="K27" s="26">
        <v>291</v>
      </c>
      <c r="L27" s="26"/>
      <c r="M27" s="25">
        <v>432</v>
      </c>
      <c r="N27" s="106">
        <f t="shared" si="1"/>
        <v>0.93709327548806942</v>
      </c>
      <c r="O27" s="22">
        <v>471</v>
      </c>
      <c r="P27" s="36">
        <v>9</v>
      </c>
      <c r="Q27" s="125">
        <f t="shared" si="2"/>
        <v>21</v>
      </c>
      <c r="R27" s="124">
        <v>2</v>
      </c>
      <c r="S27" s="124"/>
      <c r="T27" s="125">
        <f t="shared" si="3"/>
        <v>8</v>
      </c>
      <c r="U27" s="125">
        <f t="shared" si="4"/>
        <v>2</v>
      </c>
      <c r="V27" s="126">
        <v>467</v>
      </c>
      <c r="W27" s="30">
        <f t="shared" si="5"/>
        <v>-0.84925690021231426</v>
      </c>
      <c r="X27" s="63">
        <v>293</v>
      </c>
      <c r="Y27" s="126"/>
      <c r="Z27" s="126">
        <v>438</v>
      </c>
      <c r="AA27" s="31">
        <f t="shared" si="6"/>
        <v>0.93790149892933616</v>
      </c>
      <c r="AB27" s="22">
        <v>471</v>
      </c>
      <c r="AC27" s="128">
        <v>6</v>
      </c>
      <c r="AD27" s="129">
        <f t="shared" si="7"/>
        <v>27</v>
      </c>
      <c r="AE27" s="128">
        <v>5</v>
      </c>
      <c r="AF27" s="128">
        <v>1</v>
      </c>
      <c r="AG27" s="130">
        <f t="shared" si="8"/>
        <v>13</v>
      </c>
      <c r="AH27" s="130">
        <f t="shared" si="9"/>
        <v>3</v>
      </c>
      <c r="AI27" s="130">
        <v>467</v>
      </c>
      <c r="AJ27" s="99">
        <f t="shared" si="10"/>
        <v>-0.84925690021231426</v>
      </c>
      <c r="AK27" s="69">
        <v>296</v>
      </c>
      <c r="AL27" s="40"/>
      <c r="AM27" s="130">
        <v>447</v>
      </c>
      <c r="AN27" s="100">
        <f t="shared" si="11"/>
        <v>0.95717344753747324</v>
      </c>
      <c r="AO27" s="22">
        <v>455</v>
      </c>
      <c r="AP27" s="131">
        <v>4</v>
      </c>
      <c r="AQ27" s="132">
        <f t="shared" si="16"/>
        <v>31</v>
      </c>
      <c r="AR27" s="131">
        <v>9</v>
      </c>
      <c r="AS27" s="42">
        <v>4</v>
      </c>
      <c r="AT27" s="132">
        <f t="shared" si="12"/>
        <v>22</v>
      </c>
      <c r="AU27" s="132">
        <f t="shared" si="13"/>
        <v>7</v>
      </c>
      <c r="AV27" s="133">
        <v>464</v>
      </c>
      <c r="AW27" s="119">
        <f t="shared" si="14"/>
        <v>1.9780219780219779</v>
      </c>
      <c r="AX27" s="132">
        <v>296</v>
      </c>
      <c r="AY27" s="33"/>
      <c r="AZ27" s="133">
        <v>448</v>
      </c>
      <c r="BA27" s="120">
        <f t="shared" si="15"/>
        <v>0.96551724137931039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22">
        <v>998</v>
      </c>
      <c r="F28" s="24">
        <v>25</v>
      </c>
      <c r="G28" s="24">
        <v>9</v>
      </c>
      <c r="H28" s="24">
        <v>1</v>
      </c>
      <c r="I28" s="24">
        <v>1021</v>
      </c>
      <c r="J28" s="143">
        <f t="shared" si="0"/>
        <v>2.3046092184368736</v>
      </c>
      <c r="K28" s="26">
        <v>438</v>
      </c>
      <c r="L28" s="26"/>
      <c r="M28" s="25">
        <v>1000</v>
      </c>
      <c r="N28" s="106">
        <f t="shared" si="1"/>
        <v>0.97943192948090108</v>
      </c>
      <c r="O28" s="22">
        <v>1000</v>
      </c>
      <c r="P28" s="36">
        <v>20</v>
      </c>
      <c r="Q28" s="125">
        <f t="shared" si="2"/>
        <v>45</v>
      </c>
      <c r="R28" s="124">
        <v>17</v>
      </c>
      <c r="S28" s="124">
        <v>1</v>
      </c>
      <c r="T28" s="125">
        <f t="shared" si="3"/>
        <v>26</v>
      </c>
      <c r="U28" s="125">
        <f t="shared" si="4"/>
        <v>2</v>
      </c>
      <c r="V28" s="126">
        <v>1023</v>
      </c>
      <c r="W28" s="30">
        <f t="shared" si="5"/>
        <v>2.2999999999999998</v>
      </c>
      <c r="X28" s="63">
        <v>440</v>
      </c>
      <c r="Y28" s="126"/>
      <c r="Z28" s="126">
        <v>1004</v>
      </c>
      <c r="AA28" s="31">
        <f t="shared" si="6"/>
        <v>0.98142717497556209</v>
      </c>
      <c r="AB28" s="22">
        <v>1004</v>
      </c>
      <c r="AC28" s="128">
        <v>19</v>
      </c>
      <c r="AD28" s="129">
        <f t="shared" si="7"/>
        <v>64</v>
      </c>
      <c r="AE28" s="128">
        <v>16</v>
      </c>
      <c r="AF28" s="128">
        <v>2</v>
      </c>
      <c r="AG28" s="130">
        <f t="shared" si="8"/>
        <v>42</v>
      </c>
      <c r="AH28" s="130">
        <f t="shared" si="9"/>
        <v>4</v>
      </c>
      <c r="AI28" s="130">
        <v>1025</v>
      </c>
      <c r="AJ28" s="99">
        <f t="shared" si="10"/>
        <v>2.0916334661354581</v>
      </c>
      <c r="AK28" s="69">
        <v>437</v>
      </c>
      <c r="AL28" s="40"/>
      <c r="AM28" s="130">
        <v>1011</v>
      </c>
      <c r="AN28" s="100">
        <f t="shared" si="11"/>
        <v>0.98634146341463413</v>
      </c>
      <c r="AO28" s="22">
        <v>1007</v>
      </c>
      <c r="AP28" s="131">
        <v>14</v>
      </c>
      <c r="AQ28" s="132">
        <f t="shared" si="16"/>
        <v>78</v>
      </c>
      <c r="AR28" s="131">
        <v>15</v>
      </c>
      <c r="AS28" s="42">
        <v>7</v>
      </c>
      <c r="AT28" s="132">
        <f t="shared" si="12"/>
        <v>57</v>
      </c>
      <c r="AU28" s="132">
        <f t="shared" si="13"/>
        <v>11</v>
      </c>
      <c r="AV28" s="133">
        <v>1025</v>
      </c>
      <c r="AW28" s="119">
        <f t="shared" si="14"/>
        <v>1.7874875868917579</v>
      </c>
      <c r="AX28" s="132">
        <v>436</v>
      </c>
      <c r="AY28" s="33"/>
      <c r="AZ28" s="133">
        <v>1011</v>
      </c>
      <c r="BA28" s="120">
        <f t="shared" si="15"/>
        <v>0.98634146341463413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22">
        <v>1219</v>
      </c>
      <c r="F29" s="24">
        <v>34</v>
      </c>
      <c r="G29" s="24">
        <v>20</v>
      </c>
      <c r="H29" s="24">
        <v>9</v>
      </c>
      <c r="I29" s="24">
        <v>1245</v>
      </c>
      <c r="J29" s="143">
        <f t="shared" si="0"/>
        <v>2.1328958162428218</v>
      </c>
      <c r="K29" s="26">
        <v>265</v>
      </c>
      <c r="L29" s="26"/>
      <c r="M29" s="25">
        <v>1236</v>
      </c>
      <c r="N29" s="106">
        <f t="shared" si="1"/>
        <v>0.9927710843373494</v>
      </c>
      <c r="O29" s="22">
        <v>1229</v>
      </c>
      <c r="P29" s="36">
        <v>27</v>
      </c>
      <c r="Q29" s="125">
        <f t="shared" si="2"/>
        <v>61</v>
      </c>
      <c r="R29" s="124">
        <v>17</v>
      </c>
      <c r="S29" s="124">
        <v>5</v>
      </c>
      <c r="T29" s="125">
        <f t="shared" si="3"/>
        <v>37</v>
      </c>
      <c r="U29" s="125">
        <f t="shared" si="4"/>
        <v>14</v>
      </c>
      <c r="V29" s="126">
        <v>1254</v>
      </c>
      <c r="W29" s="30">
        <f t="shared" si="5"/>
        <v>2.034174125305126</v>
      </c>
      <c r="X29" s="63">
        <v>267</v>
      </c>
      <c r="Y29" s="126"/>
      <c r="Z29" s="126">
        <v>1247</v>
      </c>
      <c r="AA29" s="31">
        <f t="shared" si="6"/>
        <v>0.99441786283891542</v>
      </c>
      <c r="AB29" s="22">
        <v>1230</v>
      </c>
      <c r="AC29" s="128">
        <v>24</v>
      </c>
      <c r="AD29" s="129">
        <f t="shared" si="7"/>
        <v>85</v>
      </c>
      <c r="AE29" s="128">
        <v>7</v>
      </c>
      <c r="AF29" s="128">
        <v>2</v>
      </c>
      <c r="AG29" s="130">
        <f t="shared" si="8"/>
        <v>44</v>
      </c>
      <c r="AH29" s="130">
        <f t="shared" si="9"/>
        <v>16</v>
      </c>
      <c r="AI29" s="130">
        <v>1271</v>
      </c>
      <c r="AJ29" s="99">
        <f t="shared" si="10"/>
        <v>3.3333333333333335</v>
      </c>
      <c r="AK29" s="69">
        <v>273</v>
      </c>
      <c r="AL29" s="40"/>
      <c r="AM29" s="130">
        <v>1263</v>
      </c>
      <c r="AN29" s="100">
        <f t="shared" si="11"/>
        <v>0.99370574350904795</v>
      </c>
      <c r="AO29" s="22">
        <v>1231</v>
      </c>
      <c r="AP29" s="131">
        <v>32</v>
      </c>
      <c r="AQ29" s="132">
        <f t="shared" si="16"/>
        <v>117</v>
      </c>
      <c r="AR29" s="131">
        <v>16</v>
      </c>
      <c r="AS29" s="42">
        <v>10</v>
      </c>
      <c r="AT29" s="132">
        <f t="shared" si="12"/>
        <v>60</v>
      </c>
      <c r="AU29" s="132">
        <f t="shared" si="13"/>
        <v>26</v>
      </c>
      <c r="AV29" s="133">
        <v>1287</v>
      </c>
      <c r="AW29" s="119">
        <f t="shared" si="14"/>
        <v>4.5491470349309502</v>
      </c>
      <c r="AX29" s="132">
        <v>274</v>
      </c>
      <c r="AY29" s="33"/>
      <c r="AZ29" s="133">
        <v>1277</v>
      </c>
      <c r="BA29" s="120">
        <f t="shared" si="15"/>
        <v>0.9922299922299922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22">
        <v>953</v>
      </c>
      <c r="F30" s="24">
        <v>26</v>
      </c>
      <c r="G30" s="24">
        <v>17</v>
      </c>
      <c r="H30" s="24">
        <v>6</v>
      </c>
      <c r="I30" s="24">
        <v>961</v>
      </c>
      <c r="J30" s="143">
        <f t="shared" si="0"/>
        <v>0.83945435466946483</v>
      </c>
      <c r="K30" s="26">
        <v>624</v>
      </c>
      <c r="L30" s="26"/>
      <c r="M30" s="25">
        <v>959</v>
      </c>
      <c r="N30" s="106">
        <f t="shared" si="1"/>
        <v>0.99791883454734653</v>
      </c>
      <c r="O30" s="22">
        <v>954</v>
      </c>
      <c r="P30" s="36">
        <v>11</v>
      </c>
      <c r="Q30" s="125">
        <f t="shared" si="2"/>
        <v>37</v>
      </c>
      <c r="R30" s="124">
        <v>8</v>
      </c>
      <c r="S30" s="124">
        <v>4</v>
      </c>
      <c r="T30" s="125">
        <f t="shared" si="3"/>
        <v>25</v>
      </c>
      <c r="U30" s="125">
        <f t="shared" si="4"/>
        <v>10</v>
      </c>
      <c r="V30" s="126">
        <v>962</v>
      </c>
      <c r="W30" s="30">
        <f t="shared" si="5"/>
        <v>0.83857442348008393</v>
      </c>
      <c r="X30" s="63">
        <v>623</v>
      </c>
      <c r="Y30" s="126"/>
      <c r="Z30" s="126">
        <v>959</v>
      </c>
      <c r="AA30" s="31">
        <f t="shared" si="6"/>
        <v>0.99688149688149685</v>
      </c>
      <c r="AB30" s="22">
        <v>955</v>
      </c>
      <c r="AC30" s="128">
        <v>6</v>
      </c>
      <c r="AD30" s="129">
        <f t="shared" si="7"/>
        <v>43</v>
      </c>
      <c r="AE30" s="128">
        <v>7</v>
      </c>
      <c r="AF30" s="128">
        <v>1</v>
      </c>
      <c r="AG30" s="130">
        <f t="shared" si="8"/>
        <v>32</v>
      </c>
      <c r="AH30" s="130">
        <f t="shared" si="9"/>
        <v>11</v>
      </c>
      <c r="AI30" s="130">
        <v>959</v>
      </c>
      <c r="AJ30" s="99">
        <f t="shared" si="10"/>
        <v>0.41884816753926707</v>
      </c>
      <c r="AK30" s="69">
        <v>619</v>
      </c>
      <c r="AL30" s="40"/>
      <c r="AM30" s="130">
        <v>956</v>
      </c>
      <c r="AN30" s="100">
        <f t="shared" si="11"/>
        <v>0.99687174139728885</v>
      </c>
      <c r="AO30" s="22">
        <v>951</v>
      </c>
      <c r="AP30" s="131">
        <v>5</v>
      </c>
      <c r="AQ30" s="132">
        <f t="shared" si="16"/>
        <v>48</v>
      </c>
      <c r="AR30" s="131">
        <v>19</v>
      </c>
      <c r="AS30" s="42">
        <v>4</v>
      </c>
      <c r="AT30" s="132">
        <f t="shared" si="12"/>
        <v>51</v>
      </c>
      <c r="AU30" s="132">
        <f t="shared" si="13"/>
        <v>15</v>
      </c>
      <c r="AV30" s="133">
        <v>943</v>
      </c>
      <c r="AW30" s="119">
        <f t="shared" si="14"/>
        <v>-0.84121976866456361</v>
      </c>
      <c r="AX30" s="132">
        <v>612</v>
      </c>
      <c r="AY30" s="33"/>
      <c r="AZ30" s="133">
        <v>940</v>
      </c>
      <c r="BA30" s="120">
        <f t="shared" si="15"/>
        <v>0.99681866383881235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22">
        <v>239</v>
      </c>
      <c r="F31" s="24">
        <v>7</v>
      </c>
      <c r="G31" s="24">
        <v>4</v>
      </c>
      <c r="H31" s="24">
        <v>2</v>
      </c>
      <c r="I31" s="24">
        <v>232</v>
      </c>
      <c r="J31" s="143">
        <f t="shared" si="0"/>
        <v>-2.9288702928870292</v>
      </c>
      <c r="K31" s="26">
        <v>146</v>
      </c>
      <c r="L31" s="26"/>
      <c r="M31" s="25">
        <v>231</v>
      </c>
      <c r="N31" s="106">
        <f t="shared" si="1"/>
        <v>0.99568965517241381</v>
      </c>
      <c r="O31" s="22">
        <v>238</v>
      </c>
      <c r="P31" s="36">
        <v>7</v>
      </c>
      <c r="Q31" s="125">
        <f t="shared" si="2"/>
        <v>14</v>
      </c>
      <c r="R31" s="124">
        <v>3</v>
      </c>
      <c r="S31" s="124">
        <v>1</v>
      </c>
      <c r="T31" s="125">
        <f t="shared" si="3"/>
        <v>7</v>
      </c>
      <c r="U31" s="125">
        <f t="shared" si="4"/>
        <v>3</v>
      </c>
      <c r="V31" s="126">
        <v>235</v>
      </c>
      <c r="W31" s="30">
        <f t="shared" si="5"/>
        <v>-1.2605042016806722</v>
      </c>
      <c r="X31" s="63">
        <v>146</v>
      </c>
      <c r="Y31" s="126"/>
      <c r="Z31" s="126">
        <v>235</v>
      </c>
      <c r="AA31" s="31">
        <f t="shared" si="6"/>
        <v>1</v>
      </c>
      <c r="AB31" s="22">
        <v>234</v>
      </c>
      <c r="AC31" s="128">
        <v>6</v>
      </c>
      <c r="AD31" s="129">
        <f t="shared" si="7"/>
        <v>20</v>
      </c>
      <c r="AE31" s="128">
        <v>4</v>
      </c>
      <c r="AF31" s="128">
        <v>3</v>
      </c>
      <c r="AG31" s="130">
        <f t="shared" si="8"/>
        <v>11</v>
      </c>
      <c r="AH31" s="130">
        <f t="shared" si="9"/>
        <v>6</v>
      </c>
      <c r="AI31" s="130">
        <v>238</v>
      </c>
      <c r="AJ31" s="99">
        <f t="shared" si="10"/>
        <v>1.7094017094017095</v>
      </c>
      <c r="AK31" s="69">
        <v>148</v>
      </c>
      <c r="AL31" s="40"/>
      <c r="AM31" s="130">
        <v>238</v>
      </c>
      <c r="AN31" s="100">
        <f t="shared" si="11"/>
        <v>1</v>
      </c>
      <c r="AO31" s="22">
        <v>229</v>
      </c>
      <c r="AP31" s="131">
        <v>3</v>
      </c>
      <c r="AQ31" s="132">
        <f t="shared" si="16"/>
        <v>23</v>
      </c>
      <c r="AR31" s="131">
        <v>5</v>
      </c>
      <c r="AS31" s="42">
        <v>1</v>
      </c>
      <c r="AT31" s="132">
        <f t="shared" si="12"/>
        <v>16</v>
      </c>
      <c r="AU31" s="132">
        <f t="shared" si="13"/>
        <v>7</v>
      </c>
      <c r="AV31" s="133">
        <v>236</v>
      </c>
      <c r="AW31" s="119">
        <f t="shared" si="14"/>
        <v>3.0567685589519651</v>
      </c>
      <c r="AX31" s="132">
        <v>145</v>
      </c>
      <c r="AY31" s="117"/>
      <c r="AZ31" s="133">
        <v>237</v>
      </c>
      <c r="BA31" s="120">
        <f t="shared" si="15"/>
        <v>1.0042372881355932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22">
        <v>237</v>
      </c>
      <c r="F32" s="24">
        <v>3</v>
      </c>
      <c r="G32" s="24">
        <v>13</v>
      </c>
      <c r="H32" s="24">
        <v>4</v>
      </c>
      <c r="I32" s="24">
        <v>228</v>
      </c>
      <c r="J32" s="143">
        <f t="shared" si="0"/>
        <v>-3.79746835443038</v>
      </c>
      <c r="K32" s="26">
        <v>84</v>
      </c>
      <c r="L32" s="26"/>
      <c r="M32" s="25">
        <v>228</v>
      </c>
      <c r="N32" s="106">
        <f t="shared" si="1"/>
        <v>1</v>
      </c>
      <c r="O32" s="22">
        <v>235</v>
      </c>
      <c r="P32" s="36">
        <v>6</v>
      </c>
      <c r="Q32" s="125">
        <f t="shared" si="2"/>
        <v>9</v>
      </c>
      <c r="R32" s="124">
        <v>5</v>
      </c>
      <c r="S32" s="124">
        <v>2</v>
      </c>
      <c r="T32" s="125">
        <f t="shared" si="3"/>
        <v>18</v>
      </c>
      <c r="U32" s="125">
        <f t="shared" si="4"/>
        <v>6</v>
      </c>
      <c r="V32" s="126">
        <v>229</v>
      </c>
      <c r="W32" s="30">
        <f t="shared" si="5"/>
        <v>-2.5531914893617018</v>
      </c>
      <c r="X32" s="63">
        <v>84</v>
      </c>
      <c r="Y32" s="126"/>
      <c r="Z32" s="126">
        <v>228</v>
      </c>
      <c r="AA32" s="31">
        <f t="shared" si="6"/>
        <v>0.99563318777292575</v>
      </c>
      <c r="AB32" s="22">
        <v>237</v>
      </c>
      <c r="AC32" s="128">
        <v>5</v>
      </c>
      <c r="AD32" s="129">
        <f t="shared" si="7"/>
        <v>14</v>
      </c>
      <c r="AE32" s="128">
        <v>3</v>
      </c>
      <c r="AF32" s="128">
        <v>1</v>
      </c>
      <c r="AG32" s="130">
        <f t="shared" si="8"/>
        <v>21</v>
      </c>
      <c r="AH32" s="130">
        <f t="shared" si="9"/>
        <v>7</v>
      </c>
      <c r="AI32" s="130">
        <v>230</v>
      </c>
      <c r="AJ32" s="99">
        <f t="shared" si="10"/>
        <v>-2.9535864978902953</v>
      </c>
      <c r="AK32" s="69">
        <v>83</v>
      </c>
      <c r="AL32" s="40"/>
      <c r="AM32" s="130">
        <v>228</v>
      </c>
      <c r="AN32" s="100">
        <f t="shared" si="11"/>
        <v>0.99130434782608701</v>
      </c>
      <c r="AO32" s="22">
        <v>237</v>
      </c>
      <c r="AP32" s="131">
        <v>5</v>
      </c>
      <c r="AQ32" s="132">
        <f t="shared" si="16"/>
        <v>19</v>
      </c>
      <c r="AR32" s="131">
        <v>2</v>
      </c>
      <c r="AS32" s="42">
        <v>2</v>
      </c>
      <c r="AT32" s="132">
        <f t="shared" si="12"/>
        <v>23</v>
      </c>
      <c r="AU32" s="132">
        <f t="shared" si="13"/>
        <v>9</v>
      </c>
      <c r="AV32" s="133">
        <v>233</v>
      </c>
      <c r="AW32" s="119">
        <f t="shared" si="14"/>
        <v>-1.6877637130801686</v>
      </c>
      <c r="AX32" s="132">
        <v>83</v>
      </c>
      <c r="AY32" s="33"/>
      <c r="AZ32" s="133">
        <v>230</v>
      </c>
      <c r="BA32" s="120">
        <f t="shared" si="15"/>
        <v>0.98712446351931327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22">
        <v>783</v>
      </c>
      <c r="F33" s="24">
        <v>13</v>
      </c>
      <c r="G33" s="24">
        <v>16</v>
      </c>
      <c r="H33" s="24">
        <v>5</v>
      </c>
      <c r="I33" s="24">
        <v>772</v>
      </c>
      <c r="J33" s="143">
        <f t="shared" si="0"/>
        <v>-1.40485312899106</v>
      </c>
      <c r="K33" s="26">
        <v>481</v>
      </c>
      <c r="L33" s="26"/>
      <c r="M33" s="25">
        <v>766</v>
      </c>
      <c r="N33" s="106">
        <f t="shared" si="1"/>
        <v>0.99222797927461137</v>
      </c>
      <c r="O33" s="22">
        <v>779</v>
      </c>
      <c r="P33" s="36">
        <v>10</v>
      </c>
      <c r="Q33" s="125">
        <f t="shared" si="2"/>
        <v>23</v>
      </c>
      <c r="R33" s="124">
        <v>10</v>
      </c>
      <c r="S33" s="124">
        <v>7</v>
      </c>
      <c r="T33" s="125">
        <f t="shared" si="3"/>
        <v>26</v>
      </c>
      <c r="U33" s="125">
        <f t="shared" si="4"/>
        <v>12</v>
      </c>
      <c r="V33" s="126">
        <v>769</v>
      </c>
      <c r="W33" s="30">
        <f t="shared" si="5"/>
        <v>-1.2836970474967908</v>
      </c>
      <c r="X33" s="63">
        <v>482</v>
      </c>
      <c r="Y33" s="126"/>
      <c r="Z33" s="126">
        <v>763</v>
      </c>
      <c r="AA33" s="31">
        <f t="shared" si="6"/>
        <v>0.99219765929778936</v>
      </c>
      <c r="AB33" s="22">
        <v>776</v>
      </c>
      <c r="AC33" s="128">
        <v>9</v>
      </c>
      <c r="AD33" s="129">
        <f t="shared" si="7"/>
        <v>32</v>
      </c>
      <c r="AE33" s="128">
        <v>6</v>
      </c>
      <c r="AF33" s="128"/>
      <c r="AG33" s="130">
        <f t="shared" si="8"/>
        <v>32</v>
      </c>
      <c r="AH33" s="130">
        <f t="shared" si="9"/>
        <v>12</v>
      </c>
      <c r="AI33" s="130">
        <v>774</v>
      </c>
      <c r="AJ33" s="99">
        <f t="shared" si="10"/>
        <v>-0.25773195876288657</v>
      </c>
      <c r="AK33" s="69">
        <v>484</v>
      </c>
      <c r="AL33" s="40"/>
      <c r="AM33" s="130">
        <v>772</v>
      </c>
      <c r="AN33" s="100">
        <f t="shared" si="11"/>
        <v>0.99741602067183466</v>
      </c>
      <c r="AO33" s="22">
        <v>776</v>
      </c>
      <c r="AP33" s="131">
        <v>6</v>
      </c>
      <c r="AQ33" s="132">
        <f t="shared" si="16"/>
        <v>38</v>
      </c>
      <c r="AR33" s="131">
        <v>11</v>
      </c>
      <c r="AS33" s="42">
        <v>4</v>
      </c>
      <c r="AT33" s="132">
        <f t="shared" si="12"/>
        <v>43</v>
      </c>
      <c r="AU33" s="132">
        <f t="shared" si="13"/>
        <v>16</v>
      </c>
      <c r="AV33" s="133">
        <v>772</v>
      </c>
      <c r="AW33" s="119">
        <f t="shared" si="14"/>
        <v>-0.51546391752577314</v>
      </c>
      <c r="AX33" s="132">
        <v>480</v>
      </c>
      <c r="AY33" s="33"/>
      <c r="AZ33" s="133">
        <v>769</v>
      </c>
      <c r="BA33" s="120">
        <f t="shared" si="15"/>
        <v>0.99611398963730569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22">
        <v>2203</v>
      </c>
      <c r="F34" s="24">
        <v>51</v>
      </c>
      <c r="G34" s="24">
        <v>45</v>
      </c>
      <c r="H34" s="24">
        <v>15</v>
      </c>
      <c r="I34" s="24">
        <v>2175</v>
      </c>
      <c r="J34" s="143">
        <f t="shared" si="0"/>
        <v>-1.2709940989559692</v>
      </c>
      <c r="K34" s="26">
        <v>130</v>
      </c>
      <c r="L34" s="26">
        <v>1</v>
      </c>
      <c r="M34" s="25">
        <v>2112</v>
      </c>
      <c r="N34" s="106">
        <f t="shared" si="1"/>
        <v>0.9710344827586207</v>
      </c>
      <c r="O34" s="22">
        <v>2199</v>
      </c>
      <c r="P34" s="36">
        <v>48</v>
      </c>
      <c r="Q34" s="125">
        <f t="shared" si="2"/>
        <v>99</v>
      </c>
      <c r="R34" s="124">
        <v>33</v>
      </c>
      <c r="S34" s="124">
        <v>12</v>
      </c>
      <c r="T34" s="125">
        <f t="shared" si="3"/>
        <v>78</v>
      </c>
      <c r="U34" s="125">
        <f t="shared" si="4"/>
        <v>27</v>
      </c>
      <c r="V34" s="126">
        <v>2186</v>
      </c>
      <c r="W34" s="30">
        <f t="shared" si="5"/>
        <v>-0.59117780809458853</v>
      </c>
      <c r="X34" s="63">
        <v>130</v>
      </c>
      <c r="Y34" s="38">
        <v>1</v>
      </c>
      <c r="Z34" s="126">
        <v>2145</v>
      </c>
      <c r="AA34" s="31">
        <f t="shared" si="6"/>
        <v>0.98124428179322964</v>
      </c>
      <c r="AB34" s="22">
        <v>2183</v>
      </c>
      <c r="AC34" s="128">
        <v>33</v>
      </c>
      <c r="AD34" s="129">
        <f t="shared" si="7"/>
        <v>132</v>
      </c>
      <c r="AE34" s="128">
        <v>33</v>
      </c>
      <c r="AF34" s="128">
        <v>11</v>
      </c>
      <c r="AG34" s="130">
        <f t="shared" si="8"/>
        <v>111</v>
      </c>
      <c r="AH34" s="130">
        <f t="shared" si="9"/>
        <v>38</v>
      </c>
      <c r="AI34" s="130">
        <v>2189</v>
      </c>
      <c r="AJ34" s="99">
        <f t="shared" si="10"/>
        <v>0.27485112230874942</v>
      </c>
      <c r="AK34" s="69">
        <v>129</v>
      </c>
      <c r="AL34" s="40">
        <v>1</v>
      </c>
      <c r="AM34" s="130">
        <v>2153</v>
      </c>
      <c r="AN34" s="100">
        <f t="shared" si="11"/>
        <v>0.98355413430790317</v>
      </c>
      <c r="AO34" s="22">
        <v>2177</v>
      </c>
      <c r="AP34" s="131">
        <v>41</v>
      </c>
      <c r="AQ34" s="132">
        <f t="shared" si="16"/>
        <v>173</v>
      </c>
      <c r="AR34" s="131">
        <v>33</v>
      </c>
      <c r="AS34" s="42">
        <v>15</v>
      </c>
      <c r="AT34" s="132">
        <f t="shared" si="12"/>
        <v>144</v>
      </c>
      <c r="AU34" s="132">
        <f t="shared" si="13"/>
        <v>53</v>
      </c>
      <c r="AV34" s="133">
        <v>2190</v>
      </c>
      <c r="AW34" s="119">
        <f t="shared" si="14"/>
        <v>0.59715204409738176</v>
      </c>
      <c r="AX34" s="132">
        <v>127</v>
      </c>
      <c r="AY34" s="33">
        <v>1</v>
      </c>
      <c r="AZ34" s="133">
        <v>2130</v>
      </c>
      <c r="BA34" s="120">
        <f t="shared" si="15"/>
        <v>0.9726027397260274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22">
        <v>847</v>
      </c>
      <c r="F35" s="24">
        <v>15</v>
      </c>
      <c r="G35" s="24">
        <v>21</v>
      </c>
      <c r="H35" s="24">
        <v>12</v>
      </c>
      <c r="I35" s="24">
        <v>829</v>
      </c>
      <c r="J35" s="143">
        <f t="shared" si="0"/>
        <v>-2.1251475796930341</v>
      </c>
      <c r="K35" s="26">
        <v>555</v>
      </c>
      <c r="L35" s="26"/>
      <c r="M35" s="25">
        <v>766</v>
      </c>
      <c r="N35" s="106">
        <f t="shared" si="1"/>
        <v>0.92400482509047044</v>
      </c>
      <c r="O35" s="22">
        <v>849</v>
      </c>
      <c r="P35" s="36">
        <v>4</v>
      </c>
      <c r="Q35" s="125">
        <f t="shared" si="2"/>
        <v>19</v>
      </c>
      <c r="R35" s="124">
        <v>6</v>
      </c>
      <c r="S35" s="124">
        <v>2</v>
      </c>
      <c r="T35" s="125">
        <f t="shared" si="3"/>
        <v>27</v>
      </c>
      <c r="U35" s="125">
        <f t="shared" si="4"/>
        <v>14</v>
      </c>
      <c r="V35" s="126">
        <v>827</v>
      </c>
      <c r="W35" s="30">
        <f t="shared" si="5"/>
        <v>-2.5912838633686692</v>
      </c>
      <c r="X35" s="63">
        <v>552</v>
      </c>
      <c r="Y35" s="38"/>
      <c r="Z35" s="126">
        <v>771</v>
      </c>
      <c r="AA35" s="31">
        <f t="shared" si="6"/>
        <v>0.93228536880290203</v>
      </c>
      <c r="AB35" s="22">
        <v>846</v>
      </c>
      <c r="AC35" s="128">
        <v>12</v>
      </c>
      <c r="AD35" s="129">
        <f t="shared" si="7"/>
        <v>31</v>
      </c>
      <c r="AE35" s="128">
        <v>14</v>
      </c>
      <c r="AF35" s="128">
        <v>3</v>
      </c>
      <c r="AG35" s="130">
        <f t="shared" si="8"/>
        <v>41</v>
      </c>
      <c r="AH35" s="130">
        <f t="shared" si="9"/>
        <v>17</v>
      </c>
      <c r="AI35" s="130">
        <v>821</v>
      </c>
      <c r="AJ35" s="99">
        <f t="shared" si="10"/>
        <v>-2.9550827423167849</v>
      </c>
      <c r="AK35" s="69">
        <v>547</v>
      </c>
      <c r="AL35" s="40"/>
      <c r="AM35" s="130">
        <v>783</v>
      </c>
      <c r="AN35" s="100">
        <f t="shared" si="11"/>
        <v>0.95371498172959801</v>
      </c>
      <c r="AO35" s="22">
        <v>836</v>
      </c>
      <c r="AP35" s="131">
        <v>6</v>
      </c>
      <c r="AQ35" s="132">
        <f t="shared" si="16"/>
        <v>37</v>
      </c>
      <c r="AR35" s="131">
        <v>9</v>
      </c>
      <c r="AS35" s="42"/>
      <c r="AT35" s="132">
        <f t="shared" si="12"/>
        <v>50</v>
      </c>
      <c r="AU35" s="132">
        <f t="shared" si="13"/>
        <v>17</v>
      </c>
      <c r="AV35" s="133">
        <v>817</v>
      </c>
      <c r="AW35" s="119">
        <f t="shared" si="14"/>
        <v>-2.2727272727272729</v>
      </c>
      <c r="AX35" s="132">
        <v>542</v>
      </c>
      <c r="AY35" s="117"/>
      <c r="AZ35" s="133">
        <v>782</v>
      </c>
      <c r="BA35" s="120">
        <f t="shared" si="15"/>
        <v>0.95716034271725825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22">
        <v>530</v>
      </c>
      <c r="F36" s="24">
        <v>5</v>
      </c>
      <c r="G36" s="24">
        <v>8</v>
      </c>
      <c r="H36" s="24"/>
      <c r="I36" s="24">
        <v>505</v>
      </c>
      <c r="J36" s="143">
        <f t="shared" si="0"/>
        <v>-4.716981132075472</v>
      </c>
      <c r="K36" s="26">
        <v>303</v>
      </c>
      <c r="L36" s="26"/>
      <c r="M36" s="25">
        <v>491</v>
      </c>
      <c r="N36" s="106">
        <f t="shared" si="1"/>
        <v>0.97227722772277225</v>
      </c>
      <c r="O36" s="22">
        <v>527</v>
      </c>
      <c r="P36" s="36">
        <v>6</v>
      </c>
      <c r="Q36" s="125">
        <f t="shared" si="2"/>
        <v>11</v>
      </c>
      <c r="R36" s="124">
        <v>8</v>
      </c>
      <c r="S36" s="124"/>
      <c r="T36" s="125">
        <f t="shared" si="3"/>
        <v>16</v>
      </c>
      <c r="U36" s="125">
        <f t="shared" si="4"/>
        <v>0</v>
      </c>
      <c r="V36" s="126">
        <v>501</v>
      </c>
      <c r="W36" s="30">
        <f t="shared" si="5"/>
        <v>-4.9335863377609108</v>
      </c>
      <c r="X36" s="63">
        <v>303</v>
      </c>
      <c r="Y36" s="38"/>
      <c r="Z36" s="126">
        <v>490</v>
      </c>
      <c r="AA36" s="31">
        <f t="shared" si="6"/>
        <v>0.97804391217564868</v>
      </c>
      <c r="AB36" s="22">
        <v>522</v>
      </c>
      <c r="AC36" s="128">
        <v>5</v>
      </c>
      <c r="AD36" s="129">
        <f t="shared" si="7"/>
        <v>16</v>
      </c>
      <c r="AE36" s="128">
        <v>7</v>
      </c>
      <c r="AF36" s="128">
        <v>1</v>
      </c>
      <c r="AG36" s="130">
        <f t="shared" si="8"/>
        <v>23</v>
      </c>
      <c r="AH36" s="130">
        <f t="shared" si="9"/>
        <v>1</v>
      </c>
      <c r="AI36" s="130">
        <v>499</v>
      </c>
      <c r="AJ36" s="99">
        <f t="shared" si="10"/>
        <v>-4.4061302681992336</v>
      </c>
      <c r="AK36" s="69">
        <v>301</v>
      </c>
      <c r="AL36" s="40"/>
      <c r="AM36" s="130">
        <v>491</v>
      </c>
      <c r="AN36" s="100">
        <f t="shared" si="11"/>
        <v>0.98396793587174347</v>
      </c>
      <c r="AO36" s="22">
        <v>510</v>
      </c>
      <c r="AP36" s="131">
        <v>4</v>
      </c>
      <c r="AQ36" s="132">
        <f t="shared" si="16"/>
        <v>20</v>
      </c>
      <c r="AR36" s="131">
        <v>8</v>
      </c>
      <c r="AS36" s="42">
        <v>3</v>
      </c>
      <c r="AT36" s="132">
        <f t="shared" si="12"/>
        <v>31</v>
      </c>
      <c r="AU36" s="132">
        <f t="shared" si="13"/>
        <v>4</v>
      </c>
      <c r="AV36" s="133">
        <v>492</v>
      </c>
      <c r="AW36" s="119">
        <f t="shared" si="14"/>
        <v>-3.5294117647058822</v>
      </c>
      <c r="AX36" s="132">
        <v>294</v>
      </c>
      <c r="AY36" s="33"/>
      <c r="AZ36" s="133">
        <v>488</v>
      </c>
      <c r="BA36" s="120">
        <f t="shared" si="15"/>
        <v>0.99186991869918695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22">
        <v>1100</v>
      </c>
      <c r="F37" s="24">
        <v>21</v>
      </c>
      <c r="G37" s="24">
        <v>16</v>
      </c>
      <c r="H37" s="24">
        <v>7</v>
      </c>
      <c r="I37" s="24">
        <v>1101</v>
      </c>
      <c r="J37" s="143">
        <f t="shared" si="0"/>
        <v>9.0909090909090912E-2</v>
      </c>
      <c r="K37" s="26">
        <v>428</v>
      </c>
      <c r="L37" s="26"/>
      <c r="M37" s="25">
        <v>1087</v>
      </c>
      <c r="N37" s="106">
        <f t="shared" si="1"/>
        <v>0.98728428701180748</v>
      </c>
      <c r="O37" s="22">
        <v>1103</v>
      </c>
      <c r="P37" s="36">
        <v>24</v>
      </c>
      <c r="Q37" s="125">
        <f t="shared" si="2"/>
        <v>45</v>
      </c>
      <c r="R37" s="124">
        <v>17</v>
      </c>
      <c r="S37" s="124">
        <v>4</v>
      </c>
      <c r="T37" s="125">
        <f t="shared" si="3"/>
        <v>33</v>
      </c>
      <c r="U37" s="125">
        <f t="shared" si="4"/>
        <v>11</v>
      </c>
      <c r="V37" s="126">
        <v>1111</v>
      </c>
      <c r="W37" s="30">
        <f t="shared" si="5"/>
        <v>0.72529465095194923</v>
      </c>
      <c r="X37" s="63">
        <v>431</v>
      </c>
      <c r="Y37" s="38"/>
      <c r="Z37" s="126">
        <v>1093</v>
      </c>
      <c r="AA37" s="31">
        <f t="shared" si="6"/>
        <v>0.98379837983798379</v>
      </c>
      <c r="AB37" s="22">
        <v>1089</v>
      </c>
      <c r="AC37" s="128">
        <v>18</v>
      </c>
      <c r="AD37" s="129">
        <f t="shared" si="7"/>
        <v>63</v>
      </c>
      <c r="AE37" s="128">
        <v>8</v>
      </c>
      <c r="AF37" s="128">
        <v>2</v>
      </c>
      <c r="AG37" s="130">
        <f t="shared" si="8"/>
        <v>41</v>
      </c>
      <c r="AH37" s="130">
        <f t="shared" si="9"/>
        <v>13</v>
      </c>
      <c r="AI37" s="130">
        <v>1120</v>
      </c>
      <c r="AJ37" s="99">
        <f t="shared" si="10"/>
        <v>2.8466483011937558</v>
      </c>
      <c r="AK37" s="69">
        <v>435</v>
      </c>
      <c r="AL37" s="40"/>
      <c r="AM37" s="130">
        <v>1105</v>
      </c>
      <c r="AN37" s="100">
        <f t="shared" si="11"/>
        <v>0.9866071428571429</v>
      </c>
      <c r="AO37" s="22">
        <v>1092</v>
      </c>
      <c r="AP37" s="131">
        <v>17</v>
      </c>
      <c r="AQ37" s="132">
        <f t="shared" si="16"/>
        <v>80</v>
      </c>
      <c r="AR37" s="131">
        <v>12</v>
      </c>
      <c r="AS37" s="42">
        <v>3</v>
      </c>
      <c r="AT37" s="132">
        <f t="shared" si="12"/>
        <v>53</v>
      </c>
      <c r="AU37" s="132">
        <f t="shared" si="13"/>
        <v>16</v>
      </c>
      <c r="AV37" s="133">
        <v>1129</v>
      </c>
      <c r="AW37" s="119">
        <f t="shared" si="14"/>
        <v>3.3882783882783882</v>
      </c>
      <c r="AX37" s="132">
        <v>428</v>
      </c>
      <c r="AY37" s="33"/>
      <c r="AZ37" s="133">
        <v>1111</v>
      </c>
      <c r="BA37" s="120">
        <f t="shared" si="15"/>
        <v>0.98405668733392382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22">
        <v>651</v>
      </c>
      <c r="F38" s="24">
        <v>10</v>
      </c>
      <c r="G38" s="24">
        <v>4</v>
      </c>
      <c r="H38" s="24">
        <v>1</v>
      </c>
      <c r="I38" s="24">
        <v>655</v>
      </c>
      <c r="J38" s="143">
        <f t="shared" si="0"/>
        <v>0.61443932411674351</v>
      </c>
      <c r="K38" s="26">
        <v>398</v>
      </c>
      <c r="L38" s="26"/>
      <c r="M38" s="25">
        <v>592</v>
      </c>
      <c r="N38" s="106">
        <f t="shared" si="1"/>
        <v>0.90381679389312974</v>
      </c>
      <c r="O38" s="22">
        <v>660</v>
      </c>
      <c r="P38" s="36">
        <v>8</v>
      </c>
      <c r="Q38" s="125">
        <f t="shared" si="2"/>
        <v>18</v>
      </c>
      <c r="R38" s="124">
        <v>3</v>
      </c>
      <c r="S38" s="124">
        <v>2</v>
      </c>
      <c r="T38" s="125">
        <f t="shared" si="3"/>
        <v>7</v>
      </c>
      <c r="U38" s="125">
        <f t="shared" si="4"/>
        <v>3</v>
      </c>
      <c r="V38" s="126">
        <v>658</v>
      </c>
      <c r="W38" s="30">
        <f t="shared" si="5"/>
        <v>-0.30303030303030304</v>
      </c>
      <c r="X38" s="63">
        <v>400</v>
      </c>
      <c r="Y38" s="38"/>
      <c r="Z38" s="126">
        <v>605</v>
      </c>
      <c r="AA38" s="31">
        <f t="shared" si="6"/>
        <v>0.91945288753799392</v>
      </c>
      <c r="AB38" s="22">
        <v>652</v>
      </c>
      <c r="AC38" s="128">
        <v>4</v>
      </c>
      <c r="AD38" s="129">
        <f t="shared" si="7"/>
        <v>22</v>
      </c>
      <c r="AE38" s="128">
        <v>6</v>
      </c>
      <c r="AF38" s="128">
        <v>2</v>
      </c>
      <c r="AG38" s="130">
        <f t="shared" si="8"/>
        <v>13</v>
      </c>
      <c r="AH38" s="130">
        <f t="shared" si="9"/>
        <v>5</v>
      </c>
      <c r="AI38" s="130">
        <v>655</v>
      </c>
      <c r="AJ38" s="99">
        <f t="shared" si="10"/>
        <v>0.46012269938650308</v>
      </c>
      <c r="AK38" s="69">
        <v>402</v>
      </c>
      <c r="AL38" s="40"/>
      <c r="AM38" s="130">
        <v>624</v>
      </c>
      <c r="AN38" s="100">
        <f t="shared" si="11"/>
        <v>0.95267175572519081</v>
      </c>
      <c r="AO38" s="22">
        <v>647</v>
      </c>
      <c r="AP38" s="131">
        <v>5</v>
      </c>
      <c r="AQ38" s="132">
        <f t="shared" si="16"/>
        <v>27</v>
      </c>
      <c r="AR38" s="131">
        <v>12</v>
      </c>
      <c r="AS38" s="42">
        <v>4</v>
      </c>
      <c r="AT38" s="132">
        <f t="shared" si="12"/>
        <v>25</v>
      </c>
      <c r="AU38" s="132">
        <f t="shared" si="13"/>
        <v>9</v>
      </c>
      <c r="AV38" s="133">
        <v>648</v>
      </c>
      <c r="AW38" s="119">
        <f t="shared" si="14"/>
        <v>0.15455950540958269</v>
      </c>
      <c r="AX38" s="132">
        <v>397</v>
      </c>
      <c r="AY38" s="33"/>
      <c r="AZ38" s="133">
        <v>626</v>
      </c>
      <c r="BA38" s="120">
        <f t="shared" si="15"/>
        <v>0.96604938271604934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22">
        <v>767</v>
      </c>
      <c r="F39" s="24">
        <v>23</v>
      </c>
      <c r="G39" s="24">
        <v>15</v>
      </c>
      <c r="H39" s="24">
        <v>2</v>
      </c>
      <c r="I39" s="24">
        <v>780</v>
      </c>
      <c r="J39" s="143">
        <f t="shared" si="0"/>
        <v>1.6949152542372881</v>
      </c>
      <c r="K39" s="26">
        <v>433</v>
      </c>
      <c r="L39" s="26"/>
      <c r="M39" s="25">
        <v>748</v>
      </c>
      <c r="N39" s="106">
        <f t="shared" si="1"/>
        <v>0.95897435897435901</v>
      </c>
      <c r="O39" s="22">
        <v>778</v>
      </c>
      <c r="P39" s="36">
        <v>11</v>
      </c>
      <c r="Q39" s="125">
        <f t="shared" si="2"/>
        <v>34</v>
      </c>
      <c r="R39" s="124">
        <v>9</v>
      </c>
      <c r="S39" s="124"/>
      <c r="T39" s="125">
        <f t="shared" si="3"/>
        <v>24</v>
      </c>
      <c r="U39" s="125">
        <f t="shared" si="4"/>
        <v>2</v>
      </c>
      <c r="V39" s="126">
        <v>780</v>
      </c>
      <c r="W39" s="30">
        <f t="shared" si="5"/>
        <v>0.25706940874035988</v>
      </c>
      <c r="X39" s="63">
        <v>438</v>
      </c>
      <c r="Y39" s="38"/>
      <c r="Z39" s="126">
        <v>751</v>
      </c>
      <c r="AA39" s="31">
        <f t="shared" si="6"/>
        <v>0.96282051282051284</v>
      </c>
      <c r="AB39" s="22">
        <v>774</v>
      </c>
      <c r="AC39" s="128">
        <v>13</v>
      </c>
      <c r="AD39" s="129">
        <f t="shared" si="7"/>
        <v>47</v>
      </c>
      <c r="AE39" s="128">
        <v>3</v>
      </c>
      <c r="AF39" s="128"/>
      <c r="AG39" s="130">
        <f t="shared" si="8"/>
        <v>27</v>
      </c>
      <c r="AH39" s="130">
        <f t="shared" si="9"/>
        <v>2</v>
      </c>
      <c r="AI39" s="130">
        <v>791</v>
      </c>
      <c r="AJ39" s="99">
        <f t="shared" si="10"/>
        <v>2.1963824289405682</v>
      </c>
      <c r="AK39" s="69">
        <v>442</v>
      </c>
      <c r="AL39" s="40"/>
      <c r="AM39" s="130">
        <v>770</v>
      </c>
      <c r="AN39" s="100">
        <f t="shared" si="11"/>
        <v>0.97345132743362828</v>
      </c>
      <c r="AO39" s="22">
        <v>771</v>
      </c>
      <c r="AP39" s="131">
        <v>15</v>
      </c>
      <c r="AQ39" s="132">
        <f t="shared" si="16"/>
        <v>62</v>
      </c>
      <c r="AR39" s="131">
        <v>11</v>
      </c>
      <c r="AS39" s="42">
        <v>3</v>
      </c>
      <c r="AT39" s="132">
        <f t="shared" si="12"/>
        <v>38</v>
      </c>
      <c r="AU39" s="132">
        <f t="shared" si="13"/>
        <v>5</v>
      </c>
      <c r="AV39" s="133">
        <v>797</v>
      </c>
      <c r="AW39" s="119">
        <f t="shared" si="14"/>
        <v>3.3722438391699092</v>
      </c>
      <c r="AX39" s="132">
        <v>444</v>
      </c>
      <c r="AY39" s="33"/>
      <c r="AZ39" s="133">
        <v>777</v>
      </c>
      <c r="BA39" s="120">
        <f t="shared" si="15"/>
        <v>0.97490589711417819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22">
        <v>2655</v>
      </c>
      <c r="F40" s="24">
        <v>57</v>
      </c>
      <c r="G40" s="24">
        <v>34</v>
      </c>
      <c r="H40" s="24">
        <v>10</v>
      </c>
      <c r="I40" s="24">
        <v>2619</v>
      </c>
      <c r="J40" s="143">
        <f t="shared" si="0"/>
        <v>-1.3559322033898304</v>
      </c>
      <c r="K40" s="26">
        <v>131</v>
      </c>
      <c r="L40" s="26">
        <v>4</v>
      </c>
      <c r="M40" s="25">
        <v>2586</v>
      </c>
      <c r="N40" s="106">
        <f t="shared" si="1"/>
        <v>0.98739977090492559</v>
      </c>
      <c r="O40" s="22">
        <v>2630</v>
      </c>
      <c r="P40" s="36">
        <v>55</v>
      </c>
      <c r="Q40" s="125">
        <f t="shared" si="2"/>
        <v>112</v>
      </c>
      <c r="R40" s="124">
        <v>47</v>
      </c>
      <c r="S40" s="124">
        <v>22</v>
      </c>
      <c r="T40" s="125">
        <f t="shared" si="3"/>
        <v>81</v>
      </c>
      <c r="U40" s="125">
        <f t="shared" si="4"/>
        <v>32</v>
      </c>
      <c r="V40" s="126">
        <v>2616</v>
      </c>
      <c r="W40" s="30">
        <f t="shared" si="5"/>
        <v>-0.53231939163498099</v>
      </c>
      <c r="X40" s="63">
        <v>133</v>
      </c>
      <c r="Y40" s="38">
        <v>5</v>
      </c>
      <c r="Z40" s="126">
        <v>2587</v>
      </c>
      <c r="AA40" s="31">
        <f t="shared" si="6"/>
        <v>0.98891437308868502</v>
      </c>
      <c r="AB40" s="22">
        <v>2613</v>
      </c>
      <c r="AC40" s="128">
        <v>51</v>
      </c>
      <c r="AD40" s="129">
        <f t="shared" si="7"/>
        <v>163</v>
      </c>
      <c r="AE40" s="128">
        <v>33</v>
      </c>
      <c r="AF40" s="128">
        <v>15</v>
      </c>
      <c r="AG40" s="130">
        <f t="shared" si="8"/>
        <v>114</v>
      </c>
      <c r="AH40" s="130">
        <f t="shared" si="9"/>
        <v>47</v>
      </c>
      <c r="AI40" s="130">
        <v>2632</v>
      </c>
      <c r="AJ40" s="99">
        <f t="shared" si="10"/>
        <v>0.72713356295445852</v>
      </c>
      <c r="AK40" s="69">
        <v>134</v>
      </c>
      <c r="AL40" s="40">
        <v>4</v>
      </c>
      <c r="AM40" s="130">
        <v>2608</v>
      </c>
      <c r="AN40" s="100">
        <f t="shared" si="11"/>
        <v>0.99088145896656532</v>
      </c>
      <c r="AO40" s="22">
        <v>2603</v>
      </c>
      <c r="AP40" s="131">
        <v>50</v>
      </c>
      <c r="AQ40" s="132">
        <f t="shared" si="16"/>
        <v>213</v>
      </c>
      <c r="AR40" s="131">
        <v>53</v>
      </c>
      <c r="AS40" s="42">
        <v>27</v>
      </c>
      <c r="AT40" s="132">
        <f t="shared" si="12"/>
        <v>167</v>
      </c>
      <c r="AU40" s="132">
        <f t="shared" si="13"/>
        <v>74</v>
      </c>
      <c r="AV40" s="133">
        <v>2617</v>
      </c>
      <c r="AW40" s="119">
        <f t="shared" si="14"/>
        <v>0.53784095274683064</v>
      </c>
      <c r="AX40" s="132">
        <v>128</v>
      </c>
      <c r="AY40" s="133">
        <v>4</v>
      </c>
      <c r="AZ40" s="133">
        <v>2579</v>
      </c>
      <c r="BA40" s="120">
        <f t="shared" si="15"/>
        <v>0.98547955674436383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22">
        <v>350</v>
      </c>
      <c r="F41" s="24">
        <v>11</v>
      </c>
      <c r="G41" s="24">
        <v>6</v>
      </c>
      <c r="H41" s="24">
        <v>1</v>
      </c>
      <c r="I41" s="24">
        <v>353</v>
      </c>
      <c r="J41" s="143">
        <f t="shared" ref="J41:J69" si="17">(I41-E41)/E41*100</f>
        <v>0.85714285714285721</v>
      </c>
      <c r="K41" s="26">
        <v>157</v>
      </c>
      <c r="L41" s="26"/>
      <c r="M41" s="25">
        <v>351</v>
      </c>
      <c r="N41" s="106">
        <f t="shared" ref="N41:N69" si="18">M41/I41</f>
        <v>0.99433427762039661</v>
      </c>
      <c r="O41" s="22">
        <v>351</v>
      </c>
      <c r="P41" s="36">
        <v>6</v>
      </c>
      <c r="Q41" s="125">
        <f t="shared" ref="Q41:Q68" si="19">P41+F41</f>
        <v>17</v>
      </c>
      <c r="R41" s="124">
        <v>3</v>
      </c>
      <c r="S41" s="124">
        <v>1</v>
      </c>
      <c r="T41" s="125">
        <f t="shared" ref="T41:T68" si="20">R41+G41</f>
        <v>9</v>
      </c>
      <c r="U41" s="125">
        <f t="shared" ref="U41:U68" si="21">S41+H41</f>
        <v>2</v>
      </c>
      <c r="V41" s="126">
        <v>356</v>
      </c>
      <c r="W41" s="30">
        <f t="shared" ref="W41:W69" si="22">(V41-O41)/O41*100</f>
        <v>1.4245014245014245</v>
      </c>
      <c r="X41" s="63">
        <v>158</v>
      </c>
      <c r="Y41" s="38"/>
      <c r="Z41" s="126">
        <v>353</v>
      </c>
      <c r="AA41" s="31">
        <f t="shared" ref="AA41:AA69" si="23">Z41/V41</f>
        <v>0.9915730337078652</v>
      </c>
      <c r="AB41" s="22">
        <v>349</v>
      </c>
      <c r="AC41" s="128">
        <v>10</v>
      </c>
      <c r="AD41" s="129">
        <f t="shared" ref="AD41:AD68" si="24">AC41+Q41</f>
        <v>27</v>
      </c>
      <c r="AE41" s="128">
        <v>5</v>
      </c>
      <c r="AF41" s="128">
        <v>1</v>
      </c>
      <c r="AG41" s="130">
        <f t="shared" ref="AG41:AG68" si="25">AE41+T41</f>
        <v>14</v>
      </c>
      <c r="AH41" s="130">
        <f t="shared" ref="AH41:AH68" si="26">AF41+U41</f>
        <v>3</v>
      </c>
      <c r="AI41" s="130">
        <v>358</v>
      </c>
      <c r="AJ41" s="99">
        <f t="shared" ref="AJ41:AJ69" si="27">(AI41-AB41)/AB41*100</f>
        <v>2.5787965616045847</v>
      </c>
      <c r="AK41" s="69">
        <v>160</v>
      </c>
      <c r="AL41" s="40"/>
      <c r="AM41" s="130">
        <v>357</v>
      </c>
      <c r="AN41" s="100">
        <f t="shared" ref="AN41:AN69" si="28">AM41/AI41</f>
        <v>0.9972067039106145</v>
      </c>
      <c r="AO41" s="22">
        <v>349</v>
      </c>
      <c r="AP41" s="131">
        <v>5</v>
      </c>
      <c r="AQ41" s="132">
        <f t="shared" si="16"/>
        <v>32</v>
      </c>
      <c r="AR41" s="131">
        <v>6</v>
      </c>
      <c r="AS41" s="42">
        <v>5</v>
      </c>
      <c r="AT41" s="132">
        <f t="shared" si="12"/>
        <v>20</v>
      </c>
      <c r="AU41" s="132">
        <f t="shared" si="13"/>
        <v>8</v>
      </c>
      <c r="AV41" s="133">
        <v>356</v>
      </c>
      <c r="AW41" s="119">
        <f t="shared" ref="AW41:AW69" si="29">(AV41-AO41)/AO41*100</f>
        <v>2.005730659025788</v>
      </c>
      <c r="AX41" s="132">
        <v>162</v>
      </c>
      <c r="AY41" s="33"/>
      <c r="AZ41" s="133">
        <v>354</v>
      </c>
      <c r="BA41" s="120">
        <f t="shared" ref="BA41:BA69" si="30">AZ41/AV41</f>
        <v>0.9943820224719101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22">
        <v>677</v>
      </c>
      <c r="F42" s="24">
        <v>7</v>
      </c>
      <c r="G42" s="24">
        <v>7</v>
      </c>
      <c r="H42" s="24"/>
      <c r="I42" s="24">
        <v>668</v>
      </c>
      <c r="J42" s="143">
        <f t="shared" si="17"/>
        <v>-1.3293943870014771</v>
      </c>
      <c r="K42" s="26">
        <v>424</v>
      </c>
      <c r="L42" s="26"/>
      <c r="M42" s="25">
        <v>653</v>
      </c>
      <c r="N42" s="106">
        <f t="shared" si="18"/>
        <v>0.97754491017964074</v>
      </c>
      <c r="O42" s="22">
        <v>682</v>
      </c>
      <c r="P42" s="36">
        <v>7</v>
      </c>
      <c r="Q42" s="125">
        <f t="shared" si="19"/>
        <v>14</v>
      </c>
      <c r="R42" s="124">
        <v>4</v>
      </c>
      <c r="S42" s="124">
        <v>2</v>
      </c>
      <c r="T42" s="125">
        <f t="shared" si="20"/>
        <v>11</v>
      </c>
      <c r="U42" s="125">
        <f t="shared" si="21"/>
        <v>2</v>
      </c>
      <c r="V42" s="126">
        <v>668</v>
      </c>
      <c r="W42" s="30">
        <f t="shared" si="22"/>
        <v>-2.0527859237536656</v>
      </c>
      <c r="X42" s="63">
        <v>422</v>
      </c>
      <c r="Y42" s="38"/>
      <c r="Z42" s="126">
        <v>655</v>
      </c>
      <c r="AA42" s="31">
        <f t="shared" si="23"/>
        <v>0.98053892215568861</v>
      </c>
      <c r="AB42" s="22">
        <v>677</v>
      </c>
      <c r="AC42" s="128">
        <v>11</v>
      </c>
      <c r="AD42" s="129">
        <f t="shared" si="24"/>
        <v>25</v>
      </c>
      <c r="AE42" s="128">
        <v>4</v>
      </c>
      <c r="AF42" s="128">
        <v>1</v>
      </c>
      <c r="AG42" s="130">
        <f t="shared" si="25"/>
        <v>15</v>
      </c>
      <c r="AH42" s="130">
        <f t="shared" si="26"/>
        <v>3</v>
      </c>
      <c r="AI42" s="130">
        <v>674</v>
      </c>
      <c r="AJ42" s="99">
        <f t="shared" si="27"/>
        <v>-0.44313146233382572</v>
      </c>
      <c r="AK42" s="69">
        <v>425</v>
      </c>
      <c r="AL42" s="40"/>
      <c r="AM42" s="130">
        <v>662</v>
      </c>
      <c r="AN42" s="100">
        <f t="shared" si="28"/>
        <v>0.98219584569732943</v>
      </c>
      <c r="AO42" s="22">
        <v>672</v>
      </c>
      <c r="AP42" s="131">
        <v>9</v>
      </c>
      <c r="AQ42" s="132">
        <f t="shared" si="16"/>
        <v>34</v>
      </c>
      <c r="AR42" s="131">
        <v>6</v>
      </c>
      <c r="AS42" s="42">
        <v>2</v>
      </c>
      <c r="AT42" s="132">
        <f t="shared" si="12"/>
        <v>21</v>
      </c>
      <c r="AU42" s="132">
        <f t="shared" si="13"/>
        <v>5</v>
      </c>
      <c r="AV42" s="133">
        <v>677</v>
      </c>
      <c r="AW42" s="119">
        <f t="shared" si="29"/>
        <v>0.74404761904761896</v>
      </c>
      <c r="AX42" s="132">
        <v>425</v>
      </c>
      <c r="AY42" s="33"/>
      <c r="AZ42" s="133">
        <v>662</v>
      </c>
      <c r="BA42" s="120">
        <f t="shared" si="30"/>
        <v>0.97784342688330872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22">
        <v>825</v>
      </c>
      <c r="F43" s="24">
        <v>15</v>
      </c>
      <c r="G43" s="24">
        <v>12</v>
      </c>
      <c r="H43" s="24">
        <v>1</v>
      </c>
      <c r="I43" s="24">
        <v>818</v>
      </c>
      <c r="J43" s="143">
        <f t="shared" si="17"/>
        <v>-0.84848484848484862</v>
      </c>
      <c r="K43" s="26">
        <v>505</v>
      </c>
      <c r="L43" s="26"/>
      <c r="M43" s="25">
        <v>754</v>
      </c>
      <c r="N43" s="106">
        <f t="shared" si="18"/>
        <v>0.92176039119804398</v>
      </c>
      <c r="O43" s="22">
        <v>828</v>
      </c>
      <c r="P43" s="36">
        <v>18</v>
      </c>
      <c r="Q43" s="125">
        <f t="shared" si="19"/>
        <v>33</v>
      </c>
      <c r="R43" s="124">
        <v>10</v>
      </c>
      <c r="S43" s="124">
        <v>2</v>
      </c>
      <c r="T43" s="125">
        <f t="shared" si="20"/>
        <v>22</v>
      </c>
      <c r="U43" s="125">
        <f t="shared" si="21"/>
        <v>3</v>
      </c>
      <c r="V43" s="126">
        <v>827</v>
      </c>
      <c r="W43" s="30">
        <f t="shared" si="22"/>
        <v>-0.12077294685990338</v>
      </c>
      <c r="X43" s="63">
        <v>509</v>
      </c>
      <c r="Y43" s="38"/>
      <c r="Z43" s="126">
        <v>772</v>
      </c>
      <c r="AA43" s="31">
        <f t="shared" si="23"/>
        <v>0.93349455864570741</v>
      </c>
      <c r="AB43" s="22">
        <v>830</v>
      </c>
      <c r="AC43" s="128">
        <v>8</v>
      </c>
      <c r="AD43" s="129">
        <f t="shared" si="24"/>
        <v>41</v>
      </c>
      <c r="AE43" s="128">
        <v>8</v>
      </c>
      <c r="AF43" s="128"/>
      <c r="AG43" s="130">
        <f t="shared" si="25"/>
        <v>30</v>
      </c>
      <c r="AH43" s="130">
        <f t="shared" si="26"/>
        <v>3</v>
      </c>
      <c r="AI43" s="130">
        <v>826</v>
      </c>
      <c r="AJ43" s="99">
        <f t="shared" si="27"/>
        <v>-0.48192771084337355</v>
      </c>
      <c r="AK43" s="69">
        <v>505</v>
      </c>
      <c r="AL43" s="40"/>
      <c r="AM43" s="130">
        <v>784</v>
      </c>
      <c r="AN43" s="100">
        <f t="shared" si="28"/>
        <v>0.94915254237288138</v>
      </c>
      <c r="AO43" s="22">
        <v>816</v>
      </c>
      <c r="AP43" s="131">
        <v>17</v>
      </c>
      <c r="AQ43" s="132">
        <f t="shared" si="16"/>
        <v>58</v>
      </c>
      <c r="AR43" s="131">
        <v>20</v>
      </c>
      <c r="AS43" s="42">
        <v>2</v>
      </c>
      <c r="AT43" s="132">
        <f t="shared" si="12"/>
        <v>50</v>
      </c>
      <c r="AU43" s="132">
        <f t="shared" si="13"/>
        <v>5</v>
      </c>
      <c r="AV43" s="133">
        <v>820</v>
      </c>
      <c r="AW43" s="119">
        <f t="shared" si="29"/>
        <v>0.49019607843137253</v>
      </c>
      <c r="AX43" s="132">
        <v>499</v>
      </c>
      <c r="AY43" s="117"/>
      <c r="AZ43" s="133">
        <v>787</v>
      </c>
      <c r="BA43" s="120">
        <f t="shared" si="30"/>
        <v>0.95975609756097557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22">
        <v>560</v>
      </c>
      <c r="F44" s="24">
        <v>7</v>
      </c>
      <c r="G44" s="24">
        <v>8</v>
      </c>
      <c r="H44" s="24">
        <v>1</v>
      </c>
      <c r="I44" s="24">
        <v>546</v>
      </c>
      <c r="J44" s="143">
        <f t="shared" si="17"/>
        <v>-2.5</v>
      </c>
      <c r="K44" s="26">
        <v>331</v>
      </c>
      <c r="L44" s="26"/>
      <c r="M44" s="25">
        <v>537</v>
      </c>
      <c r="N44" s="106">
        <f t="shared" si="18"/>
        <v>0.98351648351648346</v>
      </c>
      <c r="O44" s="22">
        <v>559</v>
      </c>
      <c r="P44" s="36">
        <v>3</v>
      </c>
      <c r="Q44" s="125">
        <f t="shared" si="19"/>
        <v>10</v>
      </c>
      <c r="R44" s="124">
        <v>4</v>
      </c>
      <c r="S44" s="124">
        <v>1</v>
      </c>
      <c r="T44" s="125">
        <f t="shared" si="20"/>
        <v>12</v>
      </c>
      <c r="U44" s="125">
        <f t="shared" si="21"/>
        <v>2</v>
      </c>
      <c r="V44" s="126">
        <v>545</v>
      </c>
      <c r="W44" s="30">
        <f t="shared" si="22"/>
        <v>-2.5044722719141324</v>
      </c>
      <c r="X44" s="63">
        <v>329</v>
      </c>
      <c r="Y44" s="38"/>
      <c r="Z44" s="126">
        <v>538</v>
      </c>
      <c r="AA44" s="31">
        <f t="shared" si="23"/>
        <v>0.98715596330275235</v>
      </c>
      <c r="AB44" s="22">
        <v>553</v>
      </c>
      <c r="AC44" s="128">
        <v>10</v>
      </c>
      <c r="AD44" s="129">
        <f t="shared" si="24"/>
        <v>20</v>
      </c>
      <c r="AE44" s="128">
        <v>5</v>
      </c>
      <c r="AF44" s="128">
        <v>2</v>
      </c>
      <c r="AG44" s="130">
        <f t="shared" si="25"/>
        <v>17</v>
      </c>
      <c r="AH44" s="130">
        <f t="shared" si="26"/>
        <v>4</v>
      </c>
      <c r="AI44" s="130">
        <v>549</v>
      </c>
      <c r="AJ44" s="99">
        <f t="shared" si="27"/>
        <v>-0.72332730560578662</v>
      </c>
      <c r="AK44" s="69">
        <v>326</v>
      </c>
      <c r="AL44" s="40"/>
      <c r="AM44" s="130">
        <v>544</v>
      </c>
      <c r="AN44" s="100">
        <f t="shared" si="28"/>
        <v>0.99089253187613846</v>
      </c>
      <c r="AO44" s="22">
        <v>548</v>
      </c>
      <c r="AP44" s="131">
        <v>4</v>
      </c>
      <c r="AQ44" s="132">
        <f t="shared" si="16"/>
        <v>24</v>
      </c>
      <c r="AR44" s="131">
        <v>7</v>
      </c>
      <c r="AS44" s="42"/>
      <c r="AT44" s="132">
        <f t="shared" si="12"/>
        <v>24</v>
      </c>
      <c r="AU44" s="132">
        <f t="shared" si="13"/>
        <v>4</v>
      </c>
      <c r="AV44" s="133">
        <v>546</v>
      </c>
      <c r="AW44" s="119">
        <f t="shared" si="29"/>
        <v>-0.36496350364963503</v>
      </c>
      <c r="AX44" s="132">
        <v>325</v>
      </c>
      <c r="AY44" s="33"/>
      <c r="AZ44" s="133">
        <v>542</v>
      </c>
      <c r="BA44" s="120">
        <f t="shared" si="30"/>
        <v>0.9926739926739927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22">
        <v>903</v>
      </c>
      <c r="F45" s="24">
        <v>19</v>
      </c>
      <c r="G45" s="24">
        <v>14</v>
      </c>
      <c r="H45" s="24">
        <v>5</v>
      </c>
      <c r="I45" s="24">
        <v>887</v>
      </c>
      <c r="J45" s="143">
        <f t="shared" si="17"/>
        <v>-1.7718715393133997</v>
      </c>
      <c r="K45" s="26">
        <v>467</v>
      </c>
      <c r="L45" s="26"/>
      <c r="M45" s="25">
        <v>873</v>
      </c>
      <c r="N45" s="106">
        <f t="shared" si="18"/>
        <v>0.98421645997745211</v>
      </c>
      <c r="O45" s="22">
        <v>898</v>
      </c>
      <c r="P45" s="36">
        <v>18</v>
      </c>
      <c r="Q45" s="125">
        <f t="shared" si="19"/>
        <v>37</v>
      </c>
      <c r="R45" s="124">
        <v>11</v>
      </c>
      <c r="S45" s="124">
        <v>6</v>
      </c>
      <c r="T45" s="125">
        <f t="shared" si="20"/>
        <v>25</v>
      </c>
      <c r="U45" s="125">
        <f t="shared" si="21"/>
        <v>11</v>
      </c>
      <c r="V45" s="126">
        <v>889</v>
      </c>
      <c r="W45" s="30">
        <f t="shared" si="22"/>
        <v>-1.0022271714922049</v>
      </c>
      <c r="X45" s="63">
        <v>471</v>
      </c>
      <c r="Y45" s="38"/>
      <c r="Z45" s="126">
        <v>880</v>
      </c>
      <c r="AA45" s="31">
        <f t="shared" si="23"/>
        <v>0.98987626546681662</v>
      </c>
      <c r="AB45" s="22">
        <v>894</v>
      </c>
      <c r="AC45" s="128">
        <v>21</v>
      </c>
      <c r="AD45" s="129">
        <f t="shared" si="24"/>
        <v>58</v>
      </c>
      <c r="AE45" s="128">
        <v>5</v>
      </c>
      <c r="AF45" s="128"/>
      <c r="AG45" s="130">
        <f t="shared" si="25"/>
        <v>30</v>
      </c>
      <c r="AH45" s="130">
        <f t="shared" si="26"/>
        <v>11</v>
      </c>
      <c r="AI45" s="130">
        <v>906</v>
      </c>
      <c r="AJ45" s="99">
        <f t="shared" si="27"/>
        <v>1.3422818791946309</v>
      </c>
      <c r="AK45" s="69">
        <v>471</v>
      </c>
      <c r="AL45" s="40"/>
      <c r="AM45" s="130">
        <v>901</v>
      </c>
      <c r="AN45" s="100">
        <f t="shared" si="28"/>
        <v>0.99448123620309048</v>
      </c>
      <c r="AO45" s="22">
        <v>880</v>
      </c>
      <c r="AP45" s="131">
        <v>10</v>
      </c>
      <c r="AQ45" s="132">
        <f t="shared" si="16"/>
        <v>68</v>
      </c>
      <c r="AR45" s="131">
        <v>10</v>
      </c>
      <c r="AS45" s="42">
        <v>4</v>
      </c>
      <c r="AT45" s="132">
        <f t="shared" si="12"/>
        <v>40</v>
      </c>
      <c r="AU45" s="132">
        <f t="shared" si="13"/>
        <v>15</v>
      </c>
      <c r="AV45" s="133">
        <v>901</v>
      </c>
      <c r="AW45" s="119">
        <f t="shared" si="29"/>
        <v>2.3863636363636367</v>
      </c>
      <c r="AX45" s="132">
        <v>472</v>
      </c>
      <c r="AY45" s="33"/>
      <c r="AZ45" s="133">
        <v>899</v>
      </c>
      <c r="BA45" s="120">
        <f t="shared" si="30"/>
        <v>0.99778024417314093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22">
        <v>1016</v>
      </c>
      <c r="F46" s="24">
        <v>30</v>
      </c>
      <c r="G46" s="24">
        <v>20</v>
      </c>
      <c r="H46" s="24">
        <v>7</v>
      </c>
      <c r="I46" s="24">
        <v>1036</v>
      </c>
      <c r="J46" s="143">
        <f t="shared" si="17"/>
        <v>1.9685039370078741</v>
      </c>
      <c r="K46" s="26">
        <v>329</v>
      </c>
      <c r="L46" s="26"/>
      <c r="M46" s="25">
        <v>1017</v>
      </c>
      <c r="N46" s="106">
        <f t="shared" si="18"/>
        <v>0.98166023166023164</v>
      </c>
      <c r="O46" s="22">
        <v>1014</v>
      </c>
      <c r="P46" s="36">
        <v>21</v>
      </c>
      <c r="Q46" s="125">
        <f t="shared" si="19"/>
        <v>51</v>
      </c>
      <c r="R46" s="124">
        <v>11</v>
      </c>
      <c r="S46" s="124">
        <v>4</v>
      </c>
      <c r="T46" s="125">
        <f t="shared" si="20"/>
        <v>31</v>
      </c>
      <c r="U46" s="125">
        <f t="shared" si="21"/>
        <v>11</v>
      </c>
      <c r="V46" s="126">
        <v>1049</v>
      </c>
      <c r="W46" s="30">
        <f t="shared" si="22"/>
        <v>3.4516765285996058</v>
      </c>
      <c r="X46" s="63">
        <v>329</v>
      </c>
      <c r="Y46" s="38">
        <v>1</v>
      </c>
      <c r="Z46" s="126">
        <v>1033</v>
      </c>
      <c r="AA46" s="31">
        <f t="shared" si="23"/>
        <v>0.98474737845567206</v>
      </c>
      <c r="AB46" s="22">
        <v>1017</v>
      </c>
      <c r="AC46" s="128">
        <v>22</v>
      </c>
      <c r="AD46" s="129">
        <f t="shared" si="24"/>
        <v>73</v>
      </c>
      <c r="AE46" s="128">
        <v>13</v>
      </c>
      <c r="AF46" s="128">
        <v>3</v>
      </c>
      <c r="AG46" s="130">
        <f t="shared" si="25"/>
        <v>44</v>
      </c>
      <c r="AH46" s="130">
        <f t="shared" si="26"/>
        <v>14</v>
      </c>
      <c r="AI46" s="130">
        <v>1059</v>
      </c>
      <c r="AJ46" s="99">
        <f t="shared" si="27"/>
        <v>4.1297935103244834</v>
      </c>
      <c r="AK46" s="69">
        <v>331</v>
      </c>
      <c r="AL46" s="40">
        <v>1</v>
      </c>
      <c r="AM46" s="130">
        <v>1047</v>
      </c>
      <c r="AN46" s="100">
        <f t="shared" si="28"/>
        <v>0.98866855524079322</v>
      </c>
      <c r="AO46" s="22">
        <v>1017</v>
      </c>
      <c r="AP46" s="131">
        <v>29</v>
      </c>
      <c r="AQ46" s="132">
        <f t="shared" si="16"/>
        <v>102</v>
      </c>
      <c r="AR46" s="131">
        <v>14</v>
      </c>
      <c r="AS46" s="42">
        <v>7</v>
      </c>
      <c r="AT46" s="132">
        <f t="shared" si="12"/>
        <v>58</v>
      </c>
      <c r="AU46" s="132">
        <f t="shared" si="13"/>
        <v>21</v>
      </c>
      <c r="AV46" s="133">
        <v>1084</v>
      </c>
      <c r="AW46" s="119">
        <f t="shared" si="29"/>
        <v>6.5880039331366769</v>
      </c>
      <c r="AX46" s="132">
        <v>339</v>
      </c>
      <c r="AY46" s="133">
        <v>1</v>
      </c>
      <c r="AZ46" s="133">
        <v>1076</v>
      </c>
      <c r="BA46" s="120">
        <f t="shared" si="30"/>
        <v>0.99261992619926198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22">
        <v>288</v>
      </c>
      <c r="F47" s="24">
        <v>7</v>
      </c>
      <c r="G47" s="24">
        <v>3</v>
      </c>
      <c r="H47" s="24"/>
      <c r="I47" s="24">
        <v>288</v>
      </c>
      <c r="J47" s="143">
        <f t="shared" si="17"/>
        <v>0</v>
      </c>
      <c r="K47" s="26">
        <v>189</v>
      </c>
      <c r="L47" s="26"/>
      <c r="M47" s="25">
        <v>285</v>
      </c>
      <c r="N47" s="106">
        <f t="shared" si="18"/>
        <v>0.98958333333333337</v>
      </c>
      <c r="O47" s="22">
        <v>286</v>
      </c>
      <c r="P47" s="36">
        <v>6</v>
      </c>
      <c r="Q47" s="125">
        <f t="shared" si="19"/>
        <v>13</v>
      </c>
      <c r="R47" s="124">
        <v>2</v>
      </c>
      <c r="S47" s="124">
        <v>1</v>
      </c>
      <c r="T47" s="125">
        <f t="shared" si="20"/>
        <v>5</v>
      </c>
      <c r="U47" s="125">
        <f t="shared" si="21"/>
        <v>1</v>
      </c>
      <c r="V47" s="126">
        <v>292</v>
      </c>
      <c r="W47" s="30">
        <f t="shared" si="22"/>
        <v>2.0979020979020979</v>
      </c>
      <c r="X47" s="63">
        <v>190</v>
      </c>
      <c r="Y47" s="38"/>
      <c r="Z47" s="126">
        <v>289</v>
      </c>
      <c r="AA47" s="31">
        <f t="shared" si="23"/>
        <v>0.98972602739726023</v>
      </c>
      <c r="AB47" s="22">
        <v>285</v>
      </c>
      <c r="AC47" s="128">
        <v>2</v>
      </c>
      <c r="AD47" s="129">
        <f t="shared" si="24"/>
        <v>15</v>
      </c>
      <c r="AE47" s="128">
        <v>3</v>
      </c>
      <c r="AF47" s="128"/>
      <c r="AG47" s="130">
        <f t="shared" si="25"/>
        <v>8</v>
      </c>
      <c r="AH47" s="130">
        <f t="shared" si="26"/>
        <v>1</v>
      </c>
      <c r="AI47" s="130">
        <v>290</v>
      </c>
      <c r="AJ47" s="99">
        <f t="shared" si="27"/>
        <v>1.7543859649122806</v>
      </c>
      <c r="AK47" s="69">
        <v>185</v>
      </c>
      <c r="AL47" s="40"/>
      <c r="AM47" s="130">
        <v>287</v>
      </c>
      <c r="AN47" s="100">
        <f t="shared" si="28"/>
        <v>0.98965517241379308</v>
      </c>
      <c r="AO47" s="22">
        <v>285</v>
      </c>
      <c r="AP47" s="131">
        <v>2</v>
      </c>
      <c r="AQ47" s="132">
        <f t="shared" si="16"/>
        <v>17</v>
      </c>
      <c r="AR47" s="131">
        <v>7</v>
      </c>
      <c r="AS47" s="42">
        <v>2</v>
      </c>
      <c r="AT47" s="132">
        <f t="shared" si="12"/>
        <v>15</v>
      </c>
      <c r="AU47" s="132">
        <f t="shared" si="13"/>
        <v>3</v>
      </c>
      <c r="AV47" s="133">
        <v>284</v>
      </c>
      <c r="AW47" s="119">
        <f t="shared" si="29"/>
        <v>-0.35087719298245612</v>
      </c>
      <c r="AX47" s="132">
        <v>185</v>
      </c>
      <c r="AY47" s="33"/>
      <c r="AZ47" s="133">
        <v>281</v>
      </c>
      <c r="BA47" s="120">
        <f t="shared" si="30"/>
        <v>0.98943661971830987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22">
        <v>1069</v>
      </c>
      <c r="F48" s="24">
        <v>23</v>
      </c>
      <c r="G48" s="24">
        <v>21</v>
      </c>
      <c r="H48" s="24">
        <v>3</v>
      </c>
      <c r="I48" s="24">
        <v>1065</v>
      </c>
      <c r="J48" s="143">
        <f t="shared" si="17"/>
        <v>-0.37418147801683815</v>
      </c>
      <c r="K48" s="26">
        <v>308</v>
      </c>
      <c r="L48" s="26"/>
      <c r="M48" s="25">
        <v>1047</v>
      </c>
      <c r="N48" s="106">
        <f t="shared" si="18"/>
        <v>0.9830985915492958</v>
      </c>
      <c r="O48" s="22">
        <v>1067</v>
      </c>
      <c r="P48" s="36">
        <v>19</v>
      </c>
      <c r="Q48" s="125">
        <f t="shared" si="19"/>
        <v>42</v>
      </c>
      <c r="R48" s="124">
        <v>15</v>
      </c>
      <c r="S48" s="124">
        <v>6</v>
      </c>
      <c r="T48" s="125">
        <f t="shared" si="20"/>
        <v>36</v>
      </c>
      <c r="U48" s="125">
        <f t="shared" si="21"/>
        <v>9</v>
      </c>
      <c r="V48" s="126">
        <v>1069</v>
      </c>
      <c r="W48" s="30">
        <f t="shared" si="22"/>
        <v>0.18744142455482662</v>
      </c>
      <c r="X48" s="63">
        <v>314</v>
      </c>
      <c r="Y48" s="38"/>
      <c r="Z48" s="126">
        <v>1057</v>
      </c>
      <c r="AA48" s="31">
        <f t="shared" si="23"/>
        <v>0.9887745556594949</v>
      </c>
      <c r="AB48" s="22">
        <v>1064</v>
      </c>
      <c r="AC48" s="128">
        <v>16</v>
      </c>
      <c r="AD48" s="129">
        <f t="shared" si="24"/>
        <v>58</v>
      </c>
      <c r="AE48" s="128">
        <v>10</v>
      </c>
      <c r="AF48" s="128">
        <v>1</v>
      </c>
      <c r="AG48" s="130">
        <f t="shared" si="25"/>
        <v>46</v>
      </c>
      <c r="AH48" s="130">
        <f t="shared" si="26"/>
        <v>10</v>
      </c>
      <c r="AI48" s="130">
        <v>1077</v>
      </c>
      <c r="AJ48" s="99">
        <f t="shared" si="27"/>
        <v>1.2218045112781954</v>
      </c>
      <c r="AK48" s="69">
        <v>316</v>
      </c>
      <c r="AL48" s="40"/>
      <c r="AM48" s="130">
        <v>1067</v>
      </c>
      <c r="AN48" s="100">
        <f t="shared" si="28"/>
        <v>0.99071494893221912</v>
      </c>
      <c r="AO48" s="22">
        <v>1064</v>
      </c>
      <c r="AP48" s="131">
        <v>10</v>
      </c>
      <c r="AQ48" s="132">
        <f t="shared" si="16"/>
        <v>68</v>
      </c>
      <c r="AR48" s="131">
        <v>26</v>
      </c>
      <c r="AS48" s="42">
        <v>8</v>
      </c>
      <c r="AT48" s="132">
        <f t="shared" si="12"/>
        <v>72</v>
      </c>
      <c r="AU48" s="132">
        <f t="shared" si="13"/>
        <v>18</v>
      </c>
      <c r="AV48" s="133">
        <v>1060</v>
      </c>
      <c r="AW48" s="119">
        <f t="shared" si="29"/>
        <v>-0.37593984962406013</v>
      </c>
      <c r="AX48" s="132">
        <v>311</v>
      </c>
      <c r="AY48" s="33"/>
      <c r="AZ48" s="133">
        <v>1041</v>
      </c>
      <c r="BA48" s="120">
        <f t="shared" si="30"/>
        <v>0.98207547169811316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22">
        <v>817</v>
      </c>
      <c r="F49" s="24">
        <v>16</v>
      </c>
      <c r="G49" s="24">
        <v>5</v>
      </c>
      <c r="H49" s="24">
        <v>1</v>
      </c>
      <c r="I49" s="24">
        <v>787</v>
      </c>
      <c r="J49" s="143">
        <f t="shared" si="17"/>
        <v>-3.6719706242350063</v>
      </c>
      <c r="K49" s="26">
        <v>467</v>
      </c>
      <c r="L49" s="26"/>
      <c r="M49" s="25">
        <v>764</v>
      </c>
      <c r="N49" s="106">
        <f t="shared" si="18"/>
        <v>0.97077509529860229</v>
      </c>
      <c r="O49" s="22">
        <v>820</v>
      </c>
      <c r="P49" s="36">
        <v>14</v>
      </c>
      <c r="Q49" s="125">
        <f t="shared" si="19"/>
        <v>30</v>
      </c>
      <c r="R49" s="124">
        <v>6</v>
      </c>
      <c r="S49" s="124">
        <v>1</v>
      </c>
      <c r="T49" s="125">
        <f t="shared" si="20"/>
        <v>11</v>
      </c>
      <c r="U49" s="125">
        <f t="shared" si="21"/>
        <v>2</v>
      </c>
      <c r="V49" s="126">
        <v>794</v>
      </c>
      <c r="W49" s="30">
        <f t="shared" si="22"/>
        <v>-3.1707317073170733</v>
      </c>
      <c r="X49" s="63">
        <v>468</v>
      </c>
      <c r="Y49" s="38"/>
      <c r="Z49" s="126">
        <v>772</v>
      </c>
      <c r="AA49" s="31">
        <f t="shared" si="23"/>
        <v>0.97229219143576828</v>
      </c>
      <c r="AB49" s="22">
        <v>818</v>
      </c>
      <c r="AC49" s="128">
        <v>12</v>
      </c>
      <c r="AD49" s="129">
        <f t="shared" si="24"/>
        <v>42</v>
      </c>
      <c r="AE49" s="128">
        <v>3</v>
      </c>
      <c r="AF49" s="128"/>
      <c r="AG49" s="130">
        <f t="shared" si="25"/>
        <v>14</v>
      </c>
      <c r="AH49" s="130">
        <f t="shared" si="26"/>
        <v>2</v>
      </c>
      <c r="AI49" s="130">
        <v>803</v>
      </c>
      <c r="AJ49" s="99">
        <f t="shared" si="27"/>
        <v>-1.8337408312958436</v>
      </c>
      <c r="AK49" s="69">
        <v>468</v>
      </c>
      <c r="AL49" s="40"/>
      <c r="AM49" s="130">
        <v>789</v>
      </c>
      <c r="AN49" s="100">
        <f t="shared" si="28"/>
        <v>0.98256537982565384</v>
      </c>
      <c r="AO49" s="22">
        <v>776</v>
      </c>
      <c r="AP49" s="131">
        <v>9</v>
      </c>
      <c r="AQ49" s="132">
        <f t="shared" si="16"/>
        <v>51</v>
      </c>
      <c r="AR49" s="131">
        <v>24</v>
      </c>
      <c r="AS49" s="42">
        <v>6</v>
      </c>
      <c r="AT49" s="132">
        <f t="shared" si="12"/>
        <v>38</v>
      </c>
      <c r="AU49" s="132">
        <f t="shared" si="13"/>
        <v>8</v>
      </c>
      <c r="AV49" s="133">
        <v>785</v>
      </c>
      <c r="AW49" s="119">
        <f t="shared" si="29"/>
        <v>1.1597938144329898</v>
      </c>
      <c r="AX49" s="132">
        <v>456</v>
      </c>
      <c r="AY49" s="33"/>
      <c r="AZ49" s="133">
        <v>772</v>
      </c>
      <c r="BA49" s="120">
        <f t="shared" si="30"/>
        <v>0.98343949044585988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95">
        <v>596</v>
      </c>
      <c r="F50" s="102">
        <v>12</v>
      </c>
      <c r="G50" s="102">
        <v>3</v>
      </c>
      <c r="H50" s="102"/>
      <c r="I50" s="102">
        <v>600</v>
      </c>
      <c r="J50" s="143">
        <f t="shared" si="17"/>
        <v>0.67114093959731547</v>
      </c>
      <c r="K50" s="105">
        <v>309</v>
      </c>
      <c r="L50" s="105"/>
      <c r="M50" s="103">
        <v>590</v>
      </c>
      <c r="N50" s="106">
        <f t="shared" si="18"/>
        <v>0.98333333333333328</v>
      </c>
      <c r="O50" s="95">
        <v>592</v>
      </c>
      <c r="P50" s="124">
        <v>7</v>
      </c>
      <c r="Q50" s="125">
        <f t="shared" si="19"/>
        <v>19</v>
      </c>
      <c r="R50" s="124">
        <v>3</v>
      </c>
      <c r="S50" s="124">
        <v>1</v>
      </c>
      <c r="T50" s="125">
        <f t="shared" si="20"/>
        <v>6</v>
      </c>
      <c r="U50" s="125">
        <f t="shared" si="21"/>
        <v>1</v>
      </c>
      <c r="V50" s="126">
        <v>602</v>
      </c>
      <c r="W50" s="112">
        <f t="shared" si="22"/>
        <v>1.6891891891891893</v>
      </c>
      <c r="X50" s="63">
        <v>310</v>
      </c>
      <c r="Y50" s="126"/>
      <c r="Z50" s="126">
        <v>592</v>
      </c>
      <c r="AA50" s="113">
        <f t="shared" si="23"/>
        <v>0.98338870431893688</v>
      </c>
      <c r="AB50" s="95">
        <v>595</v>
      </c>
      <c r="AC50" s="128">
        <v>9</v>
      </c>
      <c r="AD50" s="129">
        <f t="shared" si="24"/>
        <v>28</v>
      </c>
      <c r="AE50" s="128">
        <v>6</v>
      </c>
      <c r="AF50" s="128">
        <v>3</v>
      </c>
      <c r="AG50" s="130">
        <f t="shared" si="25"/>
        <v>12</v>
      </c>
      <c r="AH50" s="130">
        <f t="shared" si="26"/>
        <v>4</v>
      </c>
      <c r="AI50" s="130">
        <v>605</v>
      </c>
      <c r="AJ50" s="99">
        <f t="shared" si="27"/>
        <v>1.680672268907563</v>
      </c>
      <c r="AK50" s="69">
        <v>313</v>
      </c>
      <c r="AL50" s="130"/>
      <c r="AM50" s="130">
        <v>597</v>
      </c>
      <c r="AN50" s="100">
        <f t="shared" si="28"/>
        <v>0.98677685950413219</v>
      </c>
      <c r="AO50" s="95">
        <v>591</v>
      </c>
      <c r="AP50" s="131">
        <v>7</v>
      </c>
      <c r="AQ50" s="132">
        <f t="shared" si="16"/>
        <v>35</v>
      </c>
      <c r="AR50" s="131">
        <v>11</v>
      </c>
      <c r="AS50" s="131">
        <v>4</v>
      </c>
      <c r="AT50" s="132">
        <f t="shared" si="12"/>
        <v>23</v>
      </c>
      <c r="AU50" s="132">
        <f t="shared" si="13"/>
        <v>8</v>
      </c>
      <c r="AV50" s="133">
        <v>601</v>
      </c>
      <c r="AW50" s="119">
        <f t="shared" si="29"/>
        <v>1.6920473773265652</v>
      </c>
      <c r="AX50" s="132">
        <v>309</v>
      </c>
      <c r="AY50" s="117"/>
      <c r="AZ50" s="133">
        <v>594</v>
      </c>
      <c r="BA50" s="120">
        <f t="shared" si="30"/>
        <v>0.98835274542429286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22">
        <v>1426</v>
      </c>
      <c r="F51" s="24">
        <v>25</v>
      </c>
      <c r="G51" s="24">
        <v>27</v>
      </c>
      <c r="H51" s="24">
        <v>5</v>
      </c>
      <c r="I51" s="24">
        <v>1420</v>
      </c>
      <c r="J51" s="143">
        <f t="shared" si="17"/>
        <v>-0.42075736325385693</v>
      </c>
      <c r="K51" s="26">
        <v>360</v>
      </c>
      <c r="L51" s="26">
        <v>1</v>
      </c>
      <c r="M51" s="25">
        <v>1409</v>
      </c>
      <c r="N51" s="106">
        <f t="shared" si="18"/>
        <v>0.99225352112676057</v>
      </c>
      <c r="O51" s="22">
        <v>1423</v>
      </c>
      <c r="P51" s="36">
        <v>19</v>
      </c>
      <c r="Q51" s="125">
        <f t="shared" si="19"/>
        <v>44</v>
      </c>
      <c r="R51" s="124">
        <v>19</v>
      </c>
      <c r="S51" s="124">
        <v>10</v>
      </c>
      <c r="T51" s="125">
        <f t="shared" si="20"/>
        <v>46</v>
      </c>
      <c r="U51" s="125">
        <f t="shared" si="21"/>
        <v>15</v>
      </c>
      <c r="V51" s="126">
        <v>1421</v>
      </c>
      <c r="W51" s="30">
        <f t="shared" si="22"/>
        <v>-0.14054813773717498</v>
      </c>
      <c r="X51" s="63">
        <v>359</v>
      </c>
      <c r="Y51" s="38">
        <v>1</v>
      </c>
      <c r="Z51" s="126">
        <v>1415</v>
      </c>
      <c r="AA51" s="31">
        <f t="shared" si="23"/>
        <v>0.99577762139338499</v>
      </c>
      <c r="AB51" s="22">
        <v>1422</v>
      </c>
      <c r="AC51" s="128">
        <v>33</v>
      </c>
      <c r="AD51" s="129">
        <f t="shared" si="24"/>
        <v>77</v>
      </c>
      <c r="AE51" s="128">
        <v>18</v>
      </c>
      <c r="AF51" s="128">
        <v>3</v>
      </c>
      <c r="AG51" s="130">
        <f t="shared" si="25"/>
        <v>64</v>
      </c>
      <c r="AH51" s="130">
        <f t="shared" si="26"/>
        <v>18</v>
      </c>
      <c r="AI51" s="130">
        <v>1438</v>
      </c>
      <c r="AJ51" s="99">
        <f t="shared" si="27"/>
        <v>1.1251758087201125</v>
      </c>
      <c r="AK51" s="69">
        <v>359</v>
      </c>
      <c r="AL51" s="40">
        <v>1</v>
      </c>
      <c r="AM51" s="130">
        <v>1433</v>
      </c>
      <c r="AN51" s="100">
        <f t="shared" si="28"/>
        <v>0.99652294853963841</v>
      </c>
      <c r="AO51" s="22">
        <v>1423</v>
      </c>
      <c r="AP51" s="131">
        <v>19</v>
      </c>
      <c r="AQ51" s="132">
        <f t="shared" si="16"/>
        <v>96</v>
      </c>
      <c r="AR51" s="131">
        <v>36</v>
      </c>
      <c r="AS51" s="42">
        <v>25</v>
      </c>
      <c r="AT51" s="132">
        <f t="shared" si="12"/>
        <v>100</v>
      </c>
      <c r="AU51" s="132">
        <f t="shared" si="13"/>
        <v>43</v>
      </c>
      <c r="AV51" s="133">
        <v>1424</v>
      </c>
      <c r="AW51" s="119">
        <f t="shared" si="29"/>
        <v>7.0274068868587489E-2</v>
      </c>
      <c r="AX51" s="132">
        <v>363</v>
      </c>
      <c r="AY51" s="133">
        <v>1</v>
      </c>
      <c r="AZ51" s="133">
        <v>1419</v>
      </c>
      <c r="BA51" s="120">
        <f t="shared" si="30"/>
        <v>0.9964887640449438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22">
        <v>832</v>
      </c>
      <c r="F52" s="24">
        <v>14</v>
      </c>
      <c r="G52" s="24">
        <v>21</v>
      </c>
      <c r="H52" s="24">
        <v>3</v>
      </c>
      <c r="I52" s="24">
        <v>820</v>
      </c>
      <c r="J52" s="143">
        <f t="shared" si="17"/>
        <v>-1.4423076923076923</v>
      </c>
      <c r="K52" s="26">
        <v>318</v>
      </c>
      <c r="L52" s="26"/>
      <c r="M52" s="25">
        <v>802</v>
      </c>
      <c r="N52" s="106">
        <f t="shared" si="18"/>
        <v>0.97804878048780486</v>
      </c>
      <c r="O52" s="22">
        <v>830</v>
      </c>
      <c r="P52" s="36">
        <v>13</v>
      </c>
      <c r="Q52" s="125">
        <f t="shared" si="19"/>
        <v>27</v>
      </c>
      <c r="R52" s="124">
        <v>10</v>
      </c>
      <c r="S52" s="124">
        <v>4</v>
      </c>
      <c r="T52" s="125">
        <f t="shared" si="20"/>
        <v>31</v>
      </c>
      <c r="U52" s="125">
        <f t="shared" si="21"/>
        <v>7</v>
      </c>
      <c r="V52" s="126">
        <v>826</v>
      </c>
      <c r="W52" s="30">
        <f t="shared" si="22"/>
        <v>-0.48192771084337355</v>
      </c>
      <c r="X52" s="63">
        <v>322</v>
      </c>
      <c r="Y52" s="38"/>
      <c r="Z52" s="126">
        <v>808</v>
      </c>
      <c r="AA52" s="31">
        <f t="shared" si="23"/>
        <v>0.97820823244552058</v>
      </c>
      <c r="AB52" s="22">
        <v>831</v>
      </c>
      <c r="AC52" s="128">
        <v>12</v>
      </c>
      <c r="AD52" s="129">
        <f t="shared" si="24"/>
        <v>39</v>
      </c>
      <c r="AE52" s="128">
        <v>6</v>
      </c>
      <c r="AF52" s="128">
        <v>3</v>
      </c>
      <c r="AG52" s="130">
        <f t="shared" si="25"/>
        <v>37</v>
      </c>
      <c r="AH52" s="130">
        <f t="shared" si="26"/>
        <v>10</v>
      </c>
      <c r="AI52" s="130">
        <v>832</v>
      </c>
      <c r="AJ52" s="99">
        <f t="shared" si="27"/>
        <v>0.12033694344163659</v>
      </c>
      <c r="AK52" s="69">
        <v>322</v>
      </c>
      <c r="AL52" s="40"/>
      <c r="AM52" s="130">
        <v>821</v>
      </c>
      <c r="AN52" s="100">
        <f t="shared" si="28"/>
        <v>0.98677884615384615</v>
      </c>
      <c r="AO52" s="22">
        <v>828</v>
      </c>
      <c r="AP52" s="131">
        <v>11</v>
      </c>
      <c r="AQ52" s="132">
        <f t="shared" si="16"/>
        <v>50</v>
      </c>
      <c r="AR52" s="131">
        <v>8</v>
      </c>
      <c r="AS52" s="42">
        <v>4</v>
      </c>
      <c r="AT52" s="132">
        <f t="shared" si="12"/>
        <v>45</v>
      </c>
      <c r="AU52" s="132">
        <f t="shared" si="13"/>
        <v>14</v>
      </c>
      <c r="AV52" s="133">
        <v>833</v>
      </c>
      <c r="AW52" s="119">
        <f t="shared" si="29"/>
        <v>0.60386473429951693</v>
      </c>
      <c r="AX52" s="132">
        <v>325</v>
      </c>
      <c r="AY52" s="33"/>
      <c r="AZ52" s="133">
        <v>824</v>
      </c>
      <c r="BA52" s="120">
        <f t="shared" si="30"/>
        <v>0.9891956782713085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22">
        <v>222</v>
      </c>
      <c r="F53" s="24"/>
      <c r="G53" s="24">
        <v>1</v>
      </c>
      <c r="H53" s="24"/>
      <c r="I53" s="24">
        <v>213</v>
      </c>
      <c r="J53" s="143">
        <f t="shared" si="17"/>
        <v>-4.0540540540540544</v>
      </c>
      <c r="K53" s="26">
        <v>106</v>
      </c>
      <c r="L53" s="26"/>
      <c r="M53" s="25">
        <v>211</v>
      </c>
      <c r="N53" s="106">
        <f t="shared" si="18"/>
        <v>0.99061032863849763</v>
      </c>
      <c r="O53" s="22">
        <v>217</v>
      </c>
      <c r="P53" s="36">
        <v>0</v>
      </c>
      <c r="Q53" s="125">
        <f t="shared" si="19"/>
        <v>0</v>
      </c>
      <c r="R53" s="124">
        <v>2</v>
      </c>
      <c r="S53" s="124"/>
      <c r="T53" s="125">
        <f t="shared" si="20"/>
        <v>3</v>
      </c>
      <c r="U53" s="125">
        <f t="shared" si="21"/>
        <v>0</v>
      </c>
      <c r="V53" s="126">
        <v>213</v>
      </c>
      <c r="W53" s="30">
        <f t="shared" si="22"/>
        <v>-1.8433179723502304</v>
      </c>
      <c r="X53" s="63">
        <v>107</v>
      </c>
      <c r="Y53" s="38"/>
      <c r="Z53" s="126">
        <v>211</v>
      </c>
      <c r="AA53" s="31">
        <f t="shared" si="23"/>
        <v>0.99061032863849763</v>
      </c>
      <c r="AB53" s="22">
        <v>215</v>
      </c>
      <c r="AC53" s="128">
        <v>3</v>
      </c>
      <c r="AD53" s="129">
        <f t="shared" si="24"/>
        <v>3</v>
      </c>
      <c r="AE53" s="128">
        <v>3</v>
      </c>
      <c r="AF53" s="128"/>
      <c r="AG53" s="130">
        <f t="shared" si="25"/>
        <v>6</v>
      </c>
      <c r="AH53" s="130">
        <f t="shared" si="26"/>
        <v>0</v>
      </c>
      <c r="AI53" s="130">
        <v>211</v>
      </c>
      <c r="AJ53" s="99">
        <f t="shared" si="27"/>
        <v>-1.8604651162790697</v>
      </c>
      <c r="AK53" s="69">
        <v>106</v>
      </c>
      <c r="AL53" s="40"/>
      <c r="AM53" s="130">
        <v>210</v>
      </c>
      <c r="AN53" s="100">
        <f t="shared" si="28"/>
        <v>0.99526066350710896</v>
      </c>
      <c r="AO53" s="22">
        <v>214</v>
      </c>
      <c r="AP53" s="131">
        <v>3</v>
      </c>
      <c r="AQ53" s="132">
        <f t="shared" si="16"/>
        <v>6</v>
      </c>
      <c r="AR53" s="131">
        <v>5</v>
      </c>
      <c r="AS53" s="42"/>
      <c r="AT53" s="132">
        <f t="shared" si="12"/>
        <v>11</v>
      </c>
      <c r="AU53" s="132">
        <f t="shared" si="13"/>
        <v>0</v>
      </c>
      <c r="AV53" s="133">
        <v>209</v>
      </c>
      <c r="AW53" s="119">
        <f t="shared" si="29"/>
        <v>-2.3364485981308412</v>
      </c>
      <c r="AX53" s="132">
        <v>101</v>
      </c>
      <c r="AY53" s="33"/>
      <c r="AZ53" s="133">
        <v>208</v>
      </c>
      <c r="BA53" s="120">
        <f t="shared" si="30"/>
        <v>0.99521531100478466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22">
        <v>961</v>
      </c>
      <c r="F54" s="24">
        <v>30</v>
      </c>
      <c r="G54" s="24">
        <v>14</v>
      </c>
      <c r="H54" s="24">
        <v>3</v>
      </c>
      <c r="I54" s="24">
        <v>970</v>
      </c>
      <c r="J54" s="143">
        <f t="shared" si="17"/>
        <v>0.93652445369406867</v>
      </c>
      <c r="K54" s="26">
        <v>358</v>
      </c>
      <c r="L54" s="26"/>
      <c r="M54" s="25">
        <v>962</v>
      </c>
      <c r="N54" s="106">
        <f t="shared" si="18"/>
        <v>0.99175257731958766</v>
      </c>
      <c r="O54" s="22">
        <v>954</v>
      </c>
      <c r="P54" s="36">
        <v>19</v>
      </c>
      <c r="Q54" s="125">
        <f t="shared" si="19"/>
        <v>49</v>
      </c>
      <c r="R54" s="124">
        <v>12</v>
      </c>
      <c r="S54" s="124">
        <v>3</v>
      </c>
      <c r="T54" s="125">
        <f t="shared" si="20"/>
        <v>26</v>
      </c>
      <c r="U54" s="125">
        <f t="shared" si="21"/>
        <v>6</v>
      </c>
      <c r="V54" s="126">
        <v>976</v>
      </c>
      <c r="W54" s="30">
        <f t="shared" si="22"/>
        <v>2.3060796645702304</v>
      </c>
      <c r="X54" s="63">
        <v>360</v>
      </c>
      <c r="Y54" s="38"/>
      <c r="Z54" s="126">
        <v>968</v>
      </c>
      <c r="AA54" s="31">
        <f t="shared" si="23"/>
        <v>0.99180327868852458</v>
      </c>
      <c r="AB54" s="22">
        <v>950</v>
      </c>
      <c r="AC54" s="128">
        <v>11</v>
      </c>
      <c r="AD54" s="129">
        <f t="shared" si="24"/>
        <v>60</v>
      </c>
      <c r="AE54" s="128">
        <v>13</v>
      </c>
      <c r="AF54" s="128">
        <v>4</v>
      </c>
      <c r="AG54" s="130">
        <f t="shared" si="25"/>
        <v>39</v>
      </c>
      <c r="AH54" s="130">
        <f t="shared" si="26"/>
        <v>10</v>
      </c>
      <c r="AI54" s="130">
        <v>974</v>
      </c>
      <c r="AJ54" s="99">
        <f t="shared" si="27"/>
        <v>2.5263157894736841</v>
      </c>
      <c r="AK54" s="69">
        <v>355</v>
      </c>
      <c r="AL54" s="40"/>
      <c r="AM54" s="130">
        <v>969</v>
      </c>
      <c r="AN54" s="100">
        <f t="shared" si="28"/>
        <v>0.99486652977412726</v>
      </c>
      <c r="AO54" s="22">
        <v>951</v>
      </c>
      <c r="AP54" s="131">
        <v>22</v>
      </c>
      <c r="AQ54" s="132">
        <f t="shared" si="16"/>
        <v>82</v>
      </c>
      <c r="AR54" s="131">
        <v>12</v>
      </c>
      <c r="AS54" s="42">
        <v>4</v>
      </c>
      <c r="AT54" s="132">
        <f t="shared" si="12"/>
        <v>51</v>
      </c>
      <c r="AU54" s="132">
        <f t="shared" si="13"/>
        <v>14</v>
      </c>
      <c r="AV54" s="133">
        <v>979</v>
      </c>
      <c r="AW54" s="119">
        <f t="shared" si="29"/>
        <v>2.9442691903259726</v>
      </c>
      <c r="AX54" s="132">
        <v>358</v>
      </c>
      <c r="AY54" s="33"/>
      <c r="AZ54" s="133">
        <v>975</v>
      </c>
      <c r="BA54" s="120">
        <f t="shared" si="30"/>
        <v>0.99591419816138915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22">
        <v>234</v>
      </c>
      <c r="F55" s="24">
        <v>2</v>
      </c>
      <c r="G55" s="24">
        <v>7</v>
      </c>
      <c r="H55" s="24">
        <v>1</v>
      </c>
      <c r="I55" s="24">
        <v>215</v>
      </c>
      <c r="J55" s="143">
        <f t="shared" si="17"/>
        <v>-8.1196581196581192</v>
      </c>
      <c r="K55" s="26">
        <v>5</v>
      </c>
      <c r="L55" s="26"/>
      <c r="M55" s="25">
        <v>212</v>
      </c>
      <c r="N55" s="106">
        <f t="shared" si="18"/>
        <v>0.98604651162790702</v>
      </c>
      <c r="O55" s="22">
        <v>225</v>
      </c>
      <c r="P55" s="36">
        <v>9</v>
      </c>
      <c r="Q55" s="125">
        <f t="shared" si="19"/>
        <v>11</v>
      </c>
      <c r="R55" s="124">
        <v>5</v>
      </c>
      <c r="S55" s="124">
        <v>3</v>
      </c>
      <c r="T55" s="125">
        <f t="shared" si="20"/>
        <v>12</v>
      </c>
      <c r="U55" s="125">
        <f t="shared" si="21"/>
        <v>4</v>
      </c>
      <c r="V55" s="126">
        <v>218</v>
      </c>
      <c r="W55" s="30">
        <f t="shared" si="22"/>
        <v>-3.1111111111111112</v>
      </c>
      <c r="X55" s="63">
        <v>5</v>
      </c>
      <c r="Y55" s="38"/>
      <c r="Z55" s="126">
        <v>217</v>
      </c>
      <c r="AA55" s="31">
        <f t="shared" si="23"/>
        <v>0.99541284403669728</v>
      </c>
      <c r="AB55" s="22">
        <v>216</v>
      </c>
      <c r="AC55" s="128">
        <v>4</v>
      </c>
      <c r="AD55" s="129">
        <f t="shared" si="24"/>
        <v>15</v>
      </c>
      <c r="AE55" s="128">
        <v>3</v>
      </c>
      <c r="AF55" s="128">
        <v>2</v>
      </c>
      <c r="AG55" s="130">
        <f t="shared" si="25"/>
        <v>15</v>
      </c>
      <c r="AH55" s="130">
        <f t="shared" si="26"/>
        <v>6</v>
      </c>
      <c r="AI55" s="130">
        <v>217</v>
      </c>
      <c r="AJ55" s="99">
        <f t="shared" si="27"/>
        <v>0.46296296296296291</v>
      </c>
      <c r="AK55" s="69">
        <v>5</v>
      </c>
      <c r="AL55" s="40"/>
      <c r="AM55" s="130">
        <v>217</v>
      </c>
      <c r="AN55" s="100">
        <f t="shared" si="28"/>
        <v>1</v>
      </c>
      <c r="AO55" s="22">
        <v>217</v>
      </c>
      <c r="AP55" s="131">
        <v>3</v>
      </c>
      <c r="AQ55" s="132">
        <f t="shared" si="16"/>
        <v>18</v>
      </c>
      <c r="AR55" s="131">
        <v>5</v>
      </c>
      <c r="AS55" s="42">
        <v>4</v>
      </c>
      <c r="AT55" s="132">
        <f t="shared" si="12"/>
        <v>20</v>
      </c>
      <c r="AU55" s="132">
        <f t="shared" si="13"/>
        <v>10</v>
      </c>
      <c r="AV55" s="133">
        <v>215</v>
      </c>
      <c r="AW55" s="119">
        <f t="shared" si="29"/>
        <v>-0.92165898617511521</v>
      </c>
      <c r="AX55" s="132">
        <v>5</v>
      </c>
      <c r="AY55" s="33"/>
      <c r="AZ55" s="133">
        <v>215</v>
      </c>
      <c r="BA55" s="120">
        <f t="shared" si="30"/>
        <v>1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22">
        <v>646</v>
      </c>
      <c r="F56" s="24">
        <v>14</v>
      </c>
      <c r="G56" s="24">
        <v>15</v>
      </c>
      <c r="H56" s="24"/>
      <c r="I56" s="24">
        <v>637</v>
      </c>
      <c r="J56" s="143">
        <f t="shared" si="17"/>
        <v>-1.393188854489164</v>
      </c>
      <c r="K56" s="26">
        <v>331</v>
      </c>
      <c r="L56" s="26"/>
      <c r="M56" s="25">
        <v>623</v>
      </c>
      <c r="N56" s="106">
        <f t="shared" si="18"/>
        <v>0.97802197802197799</v>
      </c>
      <c r="O56" s="22">
        <v>645</v>
      </c>
      <c r="P56" s="36">
        <v>9</v>
      </c>
      <c r="Q56" s="125">
        <f t="shared" si="19"/>
        <v>23</v>
      </c>
      <c r="R56" s="124">
        <v>4</v>
      </c>
      <c r="S56" s="124">
        <v>1</v>
      </c>
      <c r="T56" s="125">
        <f t="shared" si="20"/>
        <v>19</v>
      </c>
      <c r="U56" s="125">
        <f t="shared" si="21"/>
        <v>1</v>
      </c>
      <c r="V56" s="126">
        <v>643</v>
      </c>
      <c r="W56" s="30">
        <f t="shared" si="22"/>
        <v>-0.31007751937984496</v>
      </c>
      <c r="X56" s="63">
        <v>333</v>
      </c>
      <c r="Y56" s="38"/>
      <c r="Z56" s="126">
        <v>631</v>
      </c>
      <c r="AA56" s="31">
        <f t="shared" si="23"/>
        <v>0.98133748055987557</v>
      </c>
      <c r="AB56" s="22">
        <v>640</v>
      </c>
      <c r="AC56" s="128">
        <v>4</v>
      </c>
      <c r="AD56" s="129">
        <f t="shared" si="24"/>
        <v>27</v>
      </c>
      <c r="AE56" s="128">
        <v>4</v>
      </c>
      <c r="AF56" s="128"/>
      <c r="AG56" s="130">
        <f t="shared" si="25"/>
        <v>23</v>
      </c>
      <c r="AH56" s="130">
        <f t="shared" si="26"/>
        <v>1</v>
      </c>
      <c r="AI56" s="130">
        <v>644</v>
      </c>
      <c r="AJ56" s="99">
        <f t="shared" si="27"/>
        <v>0.625</v>
      </c>
      <c r="AK56" s="69">
        <v>334</v>
      </c>
      <c r="AL56" s="40"/>
      <c r="AM56" s="130">
        <v>638</v>
      </c>
      <c r="AN56" s="100">
        <f t="shared" si="28"/>
        <v>0.99068322981366463</v>
      </c>
      <c r="AO56" s="22">
        <v>641</v>
      </c>
      <c r="AP56" s="131">
        <v>7</v>
      </c>
      <c r="AQ56" s="132">
        <f t="shared" si="16"/>
        <v>34</v>
      </c>
      <c r="AR56" s="131">
        <v>6</v>
      </c>
      <c r="AS56" s="42">
        <v>1</v>
      </c>
      <c r="AT56" s="132">
        <f t="shared" si="12"/>
        <v>29</v>
      </c>
      <c r="AU56" s="132">
        <f t="shared" si="13"/>
        <v>2</v>
      </c>
      <c r="AV56" s="133">
        <v>651</v>
      </c>
      <c r="AW56" s="119">
        <f t="shared" si="29"/>
        <v>1.5600624024960998</v>
      </c>
      <c r="AX56" s="132">
        <v>335</v>
      </c>
      <c r="AY56" s="33"/>
      <c r="AZ56" s="133">
        <v>643</v>
      </c>
      <c r="BA56" s="120">
        <f t="shared" si="30"/>
        <v>0.98771121351766511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22">
        <v>268</v>
      </c>
      <c r="F57" s="24">
        <v>8</v>
      </c>
      <c r="G57" s="24">
        <v>5</v>
      </c>
      <c r="H57" s="24">
        <v>1</v>
      </c>
      <c r="I57" s="24">
        <v>269</v>
      </c>
      <c r="J57" s="143">
        <f t="shared" si="17"/>
        <v>0.37313432835820892</v>
      </c>
      <c r="K57" s="26">
        <v>119</v>
      </c>
      <c r="L57" s="26"/>
      <c r="M57" s="25">
        <v>245</v>
      </c>
      <c r="N57" s="106">
        <f t="shared" si="18"/>
        <v>0.91078066914498146</v>
      </c>
      <c r="O57" s="22">
        <v>266</v>
      </c>
      <c r="P57" s="36">
        <v>9</v>
      </c>
      <c r="Q57" s="125">
        <f t="shared" si="19"/>
        <v>17</v>
      </c>
      <c r="R57" s="124">
        <v>3</v>
      </c>
      <c r="S57" s="124">
        <v>2</v>
      </c>
      <c r="T57" s="125">
        <f t="shared" si="20"/>
        <v>8</v>
      </c>
      <c r="U57" s="125">
        <f t="shared" si="21"/>
        <v>3</v>
      </c>
      <c r="V57" s="126">
        <v>276</v>
      </c>
      <c r="W57" s="30">
        <f t="shared" si="22"/>
        <v>3.7593984962406015</v>
      </c>
      <c r="X57" s="63">
        <v>123</v>
      </c>
      <c r="Y57" s="38"/>
      <c r="Z57" s="126">
        <v>249</v>
      </c>
      <c r="AA57" s="31">
        <f t="shared" si="23"/>
        <v>0.90217391304347827</v>
      </c>
      <c r="AB57" s="22">
        <v>267</v>
      </c>
      <c r="AC57" s="128">
        <v>3</v>
      </c>
      <c r="AD57" s="129">
        <f t="shared" si="24"/>
        <v>20</v>
      </c>
      <c r="AE57" s="128">
        <v>6</v>
      </c>
      <c r="AF57" s="128">
        <v>3</v>
      </c>
      <c r="AG57" s="130">
        <f t="shared" si="25"/>
        <v>14</v>
      </c>
      <c r="AH57" s="130">
        <f t="shared" si="26"/>
        <v>6</v>
      </c>
      <c r="AI57" s="130">
        <v>273</v>
      </c>
      <c r="AJ57" s="99">
        <f t="shared" si="27"/>
        <v>2.2471910112359552</v>
      </c>
      <c r="AK57" s="69">
        <v>125</v>
      </c>
      <c r="AL57" s="40"/>
      <c r="AM57" s="130">
        <v>256</v>
      </c>
      <c r="AN57" s="100">
        <f t="shared" si="28"/>
        <v>0.93772893772893773</v>
      </c>
      <c r="AO57" s="22">
        <v>269</v>
      </c>
      <c r="AP57" s="131">
        <v>7</v>
      </c>
      <c r="AQ57" s="132">
        <f t="shared" si="16"/>
        <v>27</v>
      </c>
      <c r="AR57" s="131">
        <v>3</v>
      </c>
      <c r="AS57" s="42">
        <v>2</v>
      </c>
      <c r="AT57" s="132">
        <f t="shared" si="12"/>
        <v>17</v>
      </c>
      <c r="AU57" s="132">
        <f t="shared" si="13"/>
        <v>8</v>
      </c>
      <c r="AV57" s="133">
        <v>275</v>
      </c>
      <c r="AW57" s="119">
        <f t="shared" si="29"/>
        <v>2.2304832713754648</v>
      </c>
      <c r="AX57" s="132">
        <v>128</v>
      </c>
      <c r="AY57" s="33"/>
      <c r="AZ57" s="133">
        <v>260</v>
      </c>
      <c r="BA57" s="120">
        <f t="shared" si="30"/>
        <v>0.94545454545454544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22">
        <v>292</v>
      </c>
      <c r="F58" s="24">
        <v>4</v>
      </c>
      <c r="G58" s="24">
        <v>10</v>
      </c>
      <c r="H58" s="24">
        <v>1</v>
      </c>
      <c r="I58" s="24">
        <v>305</v>
      </c>
      <c r="J58" s="143">
        <f t="shared" si="17"/>
        <v>4.4520547945205475</v>
      </c>
      <c r="K58" s="26">
        <v>157</v>
      </c>
      <c r="L58" s="26"/>
      <c r="M58" s="25">
        <v>303</v>
      </c>
      <c r="N58" s="106">
        <f t="shared" si="18"/>
        <v>0.99344262295081964</v>
      </c>
      <c r="O58" s="22">
        <v>295</v>
      </c>
      <c r="P58" s="36">
        <v>6</v>
      </c>
      <c r="Q58" s="125">
        <f t="shared" si="19"/>
        <v>10</v>
      </c>
      <c r="R58" s="124">
        <v>4</v>
      </c>
      <c r="S58" s="124">
        <v>2</v>
      </c>
      <c r="T58" s="125">
        <f t="shared" si="20"/>
        <v>14</v>
      </c>
      <c r="U58" s="125">
        <f t="shared" si="21"/>
        <v>3</v>
      </c>
      <c r="V58" s="126">
        <v>308</v>
      </c>
      <c r="W58" s="30">
        <f t="shared" si="22"/>
        <v>4.406779661016949</v>
      </c>
      <c r="X58" s="63">
        <v>162</v>
      </c>
      <c r="Y58" s="38"/>
      <c r="Z58" s="126">
        <v>308</v>
      </c>
      <c r="AA58" s="31">
        <f t="shared" si="23"/>
        <v>1</v>
      </c>
      <c r="AB58" s="22">
        <v>302</v>
      </c>
      <c r="AC58" s="128">
        <v>5</v>
      </c>
      <c r="AD58" s="129">
        <f t="shared" si="24"/>
        <v>15</v>
      </c>
      <c r="AE58" s="128">
        <v>2</v>
      </c>
      <c r="AF58" s="128"/>
      <c r="AG58" s="130">
        <f t="shared" si="25"/>
        <v>16</v>
      </c>
      <c r="AH58" s="130">
        <f t="shared" si="26"/>
        <v>3</v>
      </c>
      <c r="AI58" s="130">
        <v>314</v>
      </c>
      <c r="AJ58" s="99">
        <f t="shared" si="27"/>
        <v>3.9735099337748347</v>
      </c>
      <c r="AK58" s="69">
        <v>164</v>
      </c>
      <c r="AL58" s="40"/>
      <c r="AM58" s="130">
        <v>314</v>
      </c>
      <c r="AN58" s="100">
        <f t="shared" si="28"/>
        <v>1</v>
      </c>
      <c r="AO58" s="22">
        <v>312</v>
      </c>
      <c r="AP58" s="131">
        <v>5</v>
      </c>
      <c r="AQ58" s="132">
        <f t="shared" si="16"/>
        <v>20</v>
      </c>
      <c r="AR58" s="131">
        <v>2</v>
      </c>
      <c r="AS58" s="42"/>
      <c r="AT58" s="132">
        <f t="shared" si="12"/>
        <v>18</v>
      </c>
      <c r="AU58" s="132">
        <f t="shared" si="13"/>
        <v>3</v>
      </c>
      <c r="AV58" s="133">
        <v>319</v>
      </c>
      <c r="AW58" s="119">
        <f t="shared" si="29"/>
        <v>2.2435897435897436</v>
      </c>
      <c r="AX58" s="132">
        <v>162</v>
      </c>
      <c r="AY58" s="33"/>
      <c r="AZ58" s="133">
        <v>319</v>
      </c>
      <c r="BA58" s="120">
        <f t="shared" si="30"/>
        <v>1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22">
        <v>395</v>
      </c>
      <c r="F59" s="24">
        <v>8</v>
      </c>
      <c r="G59" s="24">
        <v>4</v>
      </c>
      <c r="H59" s="24">
        <v>1</v>
      </c>
      <c r="I59" s="24">
        <v>406</v>
      </c>
      <c r="J59" s="143">
        <f t="shared" si="17"/>
        <v>2.7848101265822782</v>
      </c>
      <c r="K59" s="26">
        <v>142</v>
      </c>
      <c r="L59" s="26"/>
      <c r="M59" s="25">
        <v>392</v>
      </c>
      <c r="N59" s="106">
        <f t="shared" si="18"/>
        <v>0.96551724137931039</v>
      </c>
      <c r="O59" s="22">
        <v>402</v>
      </c>
      <c r="P59" s="36">
        <v>10</v>
      </c>
      <c r="Q59" s="125">
        <f t="shared" si="19"/>
        <v>18</v>
      </c>
      <c r="R59" s="124">
        <v>8</v>
      </c>
      <c r="S59" s="124">
        <v>5</v>
      </c>
      <c r="T59" s="125">
        <f t="shared" si="20"/>
        <v>12</v>
      </c>
      <c r="U59" s="125">
        <f t="shared" si="21"/>
        <v>6</v>
      </c>
      <c r="V59" s="126">
        <v>407</v>
      </c>
      <c r="W59" s="30">
        <f t="shared" si="22"/>
        <v>1.2437810945273633</v>
      </c>
      <c r="X59" s="63">
        <v>143</v>
      </c>
      <c r="Y59" s="38"/>
      <c r="Z59" s="126">
        <v>393</v>
      </c>
      <c r="AA59" s="31">
        <f t="shared" si="23"/>
        <v>0.96560196560196565</v>
      </c>
      <c r="AB59" s="22">
        <v>399</v>
      </c>
      <c r="AC59" s="128">
        <v>9</v>
      </c>
      <c r="AD59" s="129">
        <f t="shared" si="24"/>
        <v>27</v>
      </c>
      <c r="AE59" s="128">
        <v>7</v>
      </c>
      <c r="AF59" s="128">
        <v>3</v>
      </c>
      <c r="AG59" s="130">
        <f t="shared" si="25"/>
        <v>19</v>
      </c>
      <c r="AH59" s="130">
        <f t="shared" si="26"/>
        <v>9</v>
      </c>
      <c r="AI59" s="130">
        <v>409</v>
      </c>
      <c r="AJ59" s="99">
        <f t="shared" si="27"/>
        <v>2.5062656641604009</v>
      </c>
      <c r="AK59" s="69">
        <v>142</v>
      </c>
      <c r="AL59" s="40"/>
      <c r="AM59" s="130">
        <v>405</v>
      </c>
      <c r="AN59" s="100">
        <f t="shared" si="28"/>
        <v>0.99022004889975546</v>
      </c>
      <c r="AO59" s="22">
        <v>402</v>
      </c>
      <c r="AP59" s="131">
        <v>12</v>
      </c>
      <c r="AQ59" s="132">
        <f t="shared" si="16"/>
        <v>39</v>
      </c>
      <c r="AR59" s="131">
        <v>10</v>
      </c>
      <c r="AS59" s="42">
        <v>5</v>
      </c>
      <c r="AT59" s="132">
        <f t="shared" si="12"/>
        <v>29</v>
      </c>
      <c r="AU59" s="132">
        <f t="shared" si="13"/>
        <v>14</v>
      </c>
      <c r="AV59" s="133">
        <v>413</v>
      </c>
      <c r="AW59" s="119">
        <f t="shared" si="29"/>
        <v>2.7363184079601992</v>
      </c>
      <c r="AX59" s="132">
        <v>145</v>
      </c>
      <c r="AY59" s="33"/>
      <c r="AZ59" s="133">
        <v>408</v>
      </c>
      <c r="BA59" s="120">
        <f t="shared" si="30"/>
        <v>0.98789346246973364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22">
        <v>756</v>
      </c>
      <c r="F60" s="24">
        <v>19</v>
      </c>
      <c r="G60" s="24">
        <v>19</v>
      </c>
      <c r="H60" s="24">
        <v>5</v>
      </c>
      <c r="I60" s="24">
        <v>762</v>
      </c>
      <c r="J60" s="143">
        <f t="shared" si="17"/>
        <v>0.79365079365079361</v>
      </c>
      <c r="K60" s="26">
        <v>220</v>
      </c>
      <c r="L60" s="26"/>
      <c r="M60" s="25">
        <v>749</v>
      </c>
      <c r="N60" s="106">
        <f t="shared" si="18"/>
        <v>0.98293963254593175</v>
      </c>
      <c r="O60" s="22">
        <v>765</v>
      </c>
      <c r="P60" s="36">
        <v>18</v>
      </c>
      <c r="Q60" s="125">
        <f t="shared" si="19"/>
        <v>37</v>
      </c>
      <c r="R60" s="124">
        <v>16</v>
      </c>
      <c r="S60" s="124">
        <v>8</v>
      </c>
      <c r="T60" s="125">
        <f t="shared" si="20"/>
        <v>35</v>
      </c>
      <c r="U60" s="125">
        <f t="shared" si="21"/>
        <v>13</v>
      </c>
      <c r="V60" s="126">
        <v>763</v>
      </c>
      <c r="W60" s="30">
        <f t="shared" si="22"/>
        <v>-0.26143790849673199</v>
      </c>
      <c r="X60" s="63">
        <v>224</v>
      </c>
      <c r="Y60" s="38"/>
      <c r="Z60" s="126">
        <v>751</v>
      </c>
      <c r="AA60" s="31">
        <f t="shared" si="23"/>
        <v>0.98427260812581918</v>
      </c>
      <c r="AB60" s="22">
        <v>764</v>
      </c>
      <c r="AC60" s="128">
        <v>19</v>
      </c>
      <c r="AD60" s="129">
        <f t="shared" si="24"/>
        <v>56</v>
      </c>
      <c r="AE60" s="128">
        <v>10</v>
      </c>
      <c r="AF60" s="128">
        <v>4</v>
      </c>
      <c r="AG60" s="130">
        <f t="shared" si="25"/>
        <v>45</v>
      </c>
      <c r="AH60" s="130">
        <f t="shared" si="26"/>
        <v>17</v>
      </c>
      <c r="AI60" s="130">
        <v>774</v>
      </c>
      <c r="AJ60" s="99">
        <f t="shared" si="27"/>
        <v>1.3089005235602094</v>
      </c>
      <c r="AK60" s="69">
        <v>224</v>
      </c>
      <c r="AL60" s="40"/>
      <c r="AM60" s="130">
        <v>769</v>
      </c>
      <c r="AN60" s="100">
        <f t="shared" si="28"/>
        <v>0.99354005167958659</v>
      </c>
      <c r="AO60" s="22">
        <v>760</v>
      </c>
      <c r="AP60" s="131">
        <v>16</v>
      </c>
      <c r="AQ60" s="132">
        <f t="shared" si="16"/>
        <v>72</v>
      </c>
      <c r="AR60" s="131">
        <v>8</v>
      </c>
      <c r="AS60" s="42">
        <v>4</v>
      </c>
      <c r="AT60" s="132">
        <f t="shared" si="12"/>
        <v>53</v>
      </c>
      <c r="AU60" s="132">
        <f t="shared" si="13"/>
        <v>21</v>
      </c>
      <c r="AV60" s="133">
        <v>783</v>
      </c>
      <c r="AW60" s="119">
        <f t="shared" si="29"/>
        <v>3.0263157894736841</v>
      </c>
      <c r="AX60" s="132">
        <v>228</v>
      </c>
      <c r="AY60" s="33"/>
      <c r="AZ60" s="133">
        <v>775</v>
      </c>
      <c r="BA60" s="120">
        <f t="shared" si="30"/>
        <v>0.98978288633461042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22">
        <v>24636</v>
      </c>
      <c r="F61" s="24">
        <v>824</v>
      </c>
      <c r="G61" s="24">
        <v>762</v>
      </c>
      <c r="H61" s="24">
        <v>595</v>
      </c>
      <c r="I61" s="24">
        <v>25062</v>
      </c>
      <c r="J61" s="143">
        <f t="shared" si="17"/>
        <v>1.7291768144179251</v>
      </c>
      <c r="K61" s="26">
        <v>405</v>
      </c>
      <c r="L61" s="26">
        <v>2950</v>
      </c>
      <c r="M61" s="25">
        <v>24612</v>
      </c>
      <c r="N61" s="106">
        <f t="shared" si="18"/>
        <v>0.98204452956667465</v>
      </c>
      <c r="O61" s="22">
        <v>24824</v>
      </c>
      <c r="P61" s="36">
        <v>860</v>
      </c>
      <c r="Q61" s="125">
        <f t="shared" si="19"/>
        <v>1684</v>
      </c>
      <c r="R61" s="124">
        <v>735</v>
      </c>
      <c r="S61" s="124">
        <v>596</v>
      </c>
      <c r="T61" s="125">
        <f t="shared" si="20"/>
        <v>1497</v>
      </c>
      <c r="U61" s="125">
        <f t="shared" si="21"/>
        <v>1191</v>
      </c>
      <c r="V61" s="126">
        <v>25214</v>
      </c>
      <c r="W61" s="30">
        <f t="shared" si="22"/>
        <v>1.5710602642603932</v>
      </c>
      <c r="X61" s="63">
        <v>423</v>
      </c>
      <c r="Y61" s="38">
        <v>3158</v>
      </c>
      <c r="Z61" s="126">
        <v>24844</v>
      </c>
      <c r="AA61" s="31">
        <f t="shared" si="23"/>
        <v>0.98532561275481878</v>
      </c>
      <c r="AB61" s="22">
        <v>24993</v>
      </c>
      <c r="AC61" s="128">
        <v>795</v>
      </c>
      <c r="AD61" s="129">
        <f t="shared" si="24"/>
        <v>2479</v>
      </c>
      <c r="AE61" s="128">
        <v>450</v>
      </c>
      <c r="AF61" s="128">
        <v>304</v>
      </c>
      <c r="AG61" s="130">
        <f t="shared" si="25"/>
        <v>1947</v>
      </c>
      <c r="AH61" s="130">
        <f t="shared" si="26"/>
        <v>1495</v>
      </c>
      <c r="AI61" s="130">
        <v>25537</v>
      </c>
      <c r="AJ61" s="99">
        <f t="shared" si="27"/>
        <v>2.1766094506461808</v>
      </c>
      <c r="AK61" s="69">
        <v>24</v>
      </c>
      <c r="AL61" s="40">
        <v>3336</v>
      </c>
      <c r="AM61" s="130">
        <v>25204</v>
      </c>
      <c r="AN61" s="100">
        <f t="shared" si="28"/>
        <v>0.98696009711399146</v>
      </c>
      <c r="AO61" s="22">
        <v>24999</v>
      </c>
      <c r="AP61" s="131">
        <v>848</v>
      </c>
      <c r="AQ61" s="132">
        <f t="shared" si="16"/>
        <v>3327</v>
      </c>
      <c r="AR61" s="131">
        <v>765</v>
      </c>
      <c r="AS61" s="42">
        <v>619</v>
      </c>
      <c r="AT61" s="132">
        <f t="shared" si="12"/>
        <v>2712</v>
      </c>
      <c r="AU61" s="132">
        <f t="shared" si="13"/>
        <v>2114</v>
      </c>
      <c r="AV61" s="133">
        <v>25607</v>
      </c>
      <c r="AW61" s="119">
        <f t="shared" si="29"/>
        <v>2.4320972838913555</v>
      </c>
      <c r="AX61" s="132">
        <v>436</v>
      </c>
      <c r="AY61" s="133">
        <v>3490</v>
      </c>
      <c r="AZ61" s="133">
        <v>25193</v>
      </c>
      <c r="BA61" s="120">
        <f t="shared" si="30"/>
        <v>0.98383254578826107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22">
        <v>1923</v>
      </c>
      <c r="F62" s="24">
        <v>68</v>
      </c>
      <c r="G62" s="24">
        <v>50</v>
      </c>
      <c r="H62" s="24">
        <v>32</v>
      </c>
      <c r="I62" s="24">
        <v>2039</v>
      </c>
      <c r="J62" s="143">
        <f t="shared" si="17"/>
        <v>6.0322412896515862</v>
      </c>
      <c r="K62" s="26">
        <v>144</v>
      </c>
      <c r="L62" s="26"/>
      <c r="M62" s="25">
        <v>2006</v>
      </c>
      <c r="N62" s="106">
        <f t="shared" si="18"/>
        <v>0.98381559588033352</v>
      </c>
      <c r="O62" s="22">
        <v>1941</v>
      </c>
      <c r="P62" s="36">
        <v>59</v>
      </c>
      <c r="Q62" s="125">
        <f t="shared" si="19"/>
        <v>127</v>
      </c>
      <c r="R62" s="124">
        <v>46</v>
      </c>
      <c r="S62" s="124">
        <v>38</v>
      </c>
      <c r="T62" s="125">
        <f t="shared" si="20"/>
        <v>96</v>
      </c>
      <c r="U62" s="125">
        <f t="shared" si="21"/>
        <v>70</v>
      </c>
      <c r="V62" s="126">
        <v>2049</v>
      </c>
      <c r="W62" s="30">
        <f t="shared" si="22"/>
        <v>5.564142194744977</v>
      </c>
      <c r="X62" s="63">
        <v>144</v>
      </c>
      <c r="Y62" s="38"/>
      <c r="Z62" s="126">
        <v>2016</v>
      </c>
      <c r="AA62" s="31">
        <f t="shared" si="23"/>
        <v>0.98389458272327968</v>
      </c>
      <c r="AB62" s="22">
        <v>1966</v>
      </c>
      <c r="AC62" s="128">
        <v>63</v>
      </c>
      <c r="AD62" s="129">
        <f t="shared" si="24"/>
        <v>190</v>
      </c>
      <c r="AE62" s="128">
        <v>27</v>
      </c>
      <c r="AF62" s="128">
        <v>18</v>
      </c>
      <c r="AG62" s="130">
        <f t="shared" si="25"/>
        <v>123</v>
      </c>
      <c r="AH62" s="130">
        <f t="shared" si="26"/>
        <v>88</v>
      </c>
      <c r="AI62" s="130">
        <v>2105</v>
      </c>
      <c r="AJ62" s="99">
        <f t="shared" si="27"/>
        <v>7.070193285859613</v>
      </c>
      <c r="AK62" s="69">
        <v>147</v>
      </c>
      <c r="AL62" s="40"/>
      <c r="AM62" s="130">
        <v>2073</v>
      </c>
      <c r="AN62" s="100">
        <f t="shared" si="28"/>
        <v>0.98479809976247035</v>
      </c>
      <c r="AO62" s="22">
        <v>2012</v>
      </c>
      <c r="AP62" s="131">
        <v>63</v>
      </c>
      <c r="AQ62" s="132">
        <f t="shared" si="16"/>
        <v>253</v>
      </c>
      <c r="AR62" s="131">
        <v>48</v>
      </c>
      <c r="AS62" s="42">
        <v>35</v>
      </c>
      <c r="AT62" s="132">
        <f t="shared" si="12"/>
        <v>171</v>
      </c>
      <c r="AU62" s="132">
        <f t="shared" si="13"/>
        <v>123</v>
      </c>
      <c r="AV62" s="133">
        <v>2132</v>
      </c>
      <c r="AW62" s="119">
        <f t="shared" si="29"/>
        <v>5.964214711729622</v>
      </c>
      <c r="AX62" s="132">
        <v>150</v>
      </c>
      <c r="AY62" s="33"/>
      <c r="AZ62" s="133">
        <v>2094</v>
      </c>
      <c r="BA62" s="120">
        <f t="shared" si="30"/>
        <v>0.98217636022514077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22">
        <v>367</v>
      </c>
      <c r="F63" s="24">
        <v>12</v>
      </c>
      <c r="G63" s="24">
        <v>9</v>
      </c>
      <c r="H63" s="24">
        <v>8</v>
      </c>
      <c r="I63" s="24">
        <v>374</v>
      </c>
      <c r="J63" s="143">
        <f t="shared" si="17"/>
        <v>1.9073569482288828</v>
      </c>
      <c r="K63" s="26">
        <v>66</v>
      </c>
      <c r="L63" s="26"/>
      <c r="M63" s="25">
        <v>369</v>
      </c>
      <c r="N63" s="106">
        <f t="shared" si="18"/>
        <v>0.9866310160427807</v>
      </c>
      <c r="O63" s="22">
        <v>366</v>
      </c>
      <c r="P63" s="36">
        <v>14</v>
      </c>
      <c r="Q63" s="125">
        <f t="shared" si="19"/>
        <v>26</v>
      </c>
      <c r="R63" s="124">
        <v>9</v>
      </c>
      <c r="S63" s="124">
        <v>5</v>
      </c>
      <c r="T63" s="125">
        <f t="shared" si="20"/>
        <v>18</v>
      </c>
      <c r="U63" s="125">
        <f t="shared" si="21"/>
        <v>13</v>
      </c>
      <c r="V63" s="126">
        <v>384</v>
      </c>
      <c r="W63" s="30">
        <f t="shared" si="22"/>
        <v>4.918032786885246</v>
      </c>
      <c r="X63" s="63">
        <v>71</v>
      </c>
      <c r="Y63" s="38"/>
      <c r="Z63" s="126">
        <v>380</v>
      </c>
      <c r="AA63" s="31">
        <f t="shared" si="23"/>
        <v>0.98958333333333337</v>
      </c>
      <c r="AB63" s="22">
        <v>369</v>
      </c>
      <c r="AC63" s="128">
        <v>10</v>
      </c>
      <c r="AD63" s="129">
        <f t="shared" si="24"/>
        <v>36</v>
      </c>
      <c r="AE63" s="128">
        <v>6</v>
      </c>
      <c r="AF63" s="128">
        <v>2</v>
      </c>
      <c r="AG63" s="130">
        <f t="shared" si="25"/>
        <v>24</v>
      </c>
      <c r="AH63" s="130">
        <f t="shared" si="26"/>
        <v>15</v>
      </c>
      <c r="AI63" s="130">
        <v>389</v>
      </c>
      <c r="AJ63" s="99">
        <f t="shared" si="27"/>
        <v>5.4200542005420056</v>
      </c>
      <c r="AK63" s="69">
        <v>71</v>
      </c>
      <c r="AL63" s="40"/>
      <c r="AM63" s="130">
        <v>385</v>
      </c>
      <c r="AN63" s="100">
        <f t="shared" si="28"/>
        <v>0.98971722365038561</v>
      </c>
      <c r="AO63" s="22">
        <v>372</v>
      </c>
      <c r="AP63" s="131">
        <v>6</v>
      </c>
      <c r="AQ63" s="132">
        <f t="shared" si="16"/>
        <v>42</v>
      </c>
      <c r="AR63" s="131">
        <v>8</v>
      </c>
      <c r="AS63" s="42">
        <v>5</v>
      </c>
      <c r="AT63" s="132">
        <f t="shared" si="12"/>
        <v>32</v>
      </c>
      <c r="AU63" s="132">
        <f t="shared" si="13"/>
        <v>20</v>
      </c>
      <c r="AV63" s="133">
        <v>388</v>
      </c>
      <c r="AW63" s="119">
        <f t="shared" si="29"/>
        <v>4.3010752688172049</v>
      </c>
      <c r="AX63" s="132">
        <v>70</v>
      </c>
      <c r="AY63" s="33"/>
      <c r="AZ63" s="133">
        <v>384</v>
      </c>
      <c r="BA63" s="120">
        <f t="shared" si="30"/>
        <v>0.98969072164948457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22">
        <v>589</v>
      </c>
      <c r="F64" s="24">
        <v>19</v>
      </c>
      <c r="G64" s="24">
        <v>31</v>
      </c>
      <c r="H64" s="24">
        <v>23</v>
      </c>
      <c r="I64" s="24">
        <v>595</v>
      </c>
      <c r="J64" s="143">
        <f t="shared" si="17"/>
        <v>1.0186757215619695</v>
      </c>
      <c r="K64" s="26">
        <v>126</v>
      </c>
      <c r="L64" s="26"/>
      <c r="M64" s="25">
        <v>588</v>
      </c>
      <c r="N64" s="106">
        <f t="shared" si="18"/>
        <v>0.9882352941176471</v>
      </c>
      <c r="O64" s="22">
        <v>591</v>
      </c>
      <c r="P64" s="36">
        <v>17</v>
      </c>
      <c r="Q64" s="125">
        <f t="shared" si="19"/>
        <v>36</v>
      </c>
      <c r="R64" s="124">
        <v>17</v>
      </c>
      <c r="S64" s="124">
        <v>10</v>
      </c>
      <c r="T64" s="125">
        <f t="shared" si="20"/>
        <v>48</v>
      </c>
      <c r="U64" s="125">
        <f t="shared" si="21"/>
        <v>33</v>
      </c>
      <c r="V64" s="126">
        <v>594</v>
      </c>
      <c r="W64" s="30">
        <f t="shared" si="22"/>
        <v>0.50761421319796951</v>
      </c>
      <c r="X64" s="63">
        <v>130</v>
      </c>
      <c r="Y64" s="38"/>
      <c r="Z64" s="126">
        <v>589</v>
      </c>
      <c r="AA64" s="31">
        <f t="shared" si="23"/>
        <v>0.99158249158249157</v>
      </c>
      <c r="AB64" s="22">
        <v>601</v>
      </c>
      <c r="AC64" s="128">
        <v>13</v>
      </c>
      <c r="AD64" s="129">
        <f t="shared" si="24"/>
        <v>49</v>
      </c>
      <c r="AE64" s="128">
        <v>7</v>
      </c>
      <c r="AF64" s="128">
        <v>5</v>
      </c>
      <c r="AG64" s="130">
        <f t="shared" si="25"/>
        <v>55</v>
      </c>
      <c r="AH64" s="130">
        <f t="shared" si="26"/>
        <v>38</v>
      </c>
      <c r="AI64" s="130">
        <v>603</v>
      </c>
      <c r="AJ64" s="99">
        <f t="shared" si="27"/>
        <v>0.33277870216306155</v>
      </c>
      <c r="AK64" s="69">
        <v>127</v>
      </c>
      <c r="AL64" s="40"/>
      <c r="AM64" s="130">
        <v>600</v>
      </c>
      <c r="AN64" s="100">
        <f t="shared" si="28"/>
        <v>0.99502487562189057</v>
      </c>
      <c r="AO64" s="22">
        <v>605</v>
      </c>
      <c r="AP64" s="131">
        <v>14</v>
      </c>
      <c r="AQ64" s="132">
        <f t="shared" si="16"/>
        <v>63</v>
      </c>
      <c r="AR64" s="131">
        <v>12</v>
      </c>
      <c r="AS64" s="42">
        <v>5</v>
      </c>
      <c r="AT64" s="132">
        <f t="shared" si="12"/>
        <v>67</v>
      </c>
      <c r="AU64" s="132">
        <f t="shared" si="13"/>
        <v>43</v>
      </c>
      <c r="AV64" s="133">
        <v>614</v>
      </c>
      <c r="AW64" s="119">
        <f t="shared" si="29"/>
        <v>1.4876033057851239</v>
      </c>
      <c r="AX64" s="132">
        <v>130</v>
      </c>
      <c r="AY64" s="33"/>
      <c r="AZ64" s="133">
        <v>609</v>
      </c>
      <c r="BA64" s="120">
        <f t="shared" si="30"/>
        <v>0.99185667752442996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22">
        <v>836</v>
      </c>
      <c r="F65" s="24">
        <v>11</v>
      </c>
      <c r="G65" s="24">
        <v>16</v>
      </c>
      <c r="H65" s="24"/>
      <c r="I65" s="24">
        <v>833</v>
      </c>
      <c r="J65" s="143">
        <f t="shared" si="17"/>
        <v>-0.35885167464114831</v>
      </c>
      <c r="K65" s="26">
        <v>341</v>
      </c>
      <c r="L65" s="26"/>
      <c r="M65" s="25">
        <v>818</v>
      </c>
      <c r="N65" s="106">
        <f t="shared" si="18"/>
        <v>0.98199279711884757</v>
      </c>
      <c r="O65" s="22">
        <v>845</v>
      </c>
      <c r="P65" s="36">
        <v>16</v>
      </c>
      <c r="Q65" s="125">
        <f t="shared" si="19"/>
        <v>27</v>
      </c>
      <c r="R65" s="124">
        <v>5</v>
      </c>
      <c r="S65" s="124"/>
      <c r="T65" s="125">
        <f t="shared" si="20"/>
        <v>21</v>
      </c>
      <c r="U65" s="125">
        <f t="shared" si="21"/>
        <v>0</v>
      </c>
      <c r="V65" s="126">
        <v>847</v>
      </c>
      <c r="W65" s="30">
        <f t="shared" si="22"/>
        <v>0.23668639053254439</v>
      </c>
      <c r="X65" s="63">
        <v>345</v>
      </c>
      <c r="Y65" s="38"/>
      <c r="Z65" s="126">
        <v>830</v>
      </c>
      <c r="AA65" s="31">
        <f t="shared" si="23"/>
        <v>0.97992916174734357</v>
      </c>
      <c r="AB65" s="22">
        <v>842</v>
      </c>
      <c r="AC65" s="128">
        <v>12</v>
      </c>
      <c r="AD65" s="129">
        <f t="shared" si="24"/>
        <v>39</v>
      </c>
      <c r="AE65" s="128">
        <v>10</v>
      </c>
      <c r="AF65" s="128">
        <v>1</v>
      </c>
      <c r="AG65" s="130">
        <f t="shared" si="25"/>
        <v>31</v>
      </c>
      <c r="AH65" s="130">
        <f t="shared" si="26"/>
        <v>1</v>
      </c>
      <c r="AI65" s="130">
        <v>853</v>
      </c>
      <c r="AJ65" s="99">
        <f t="shared" si="27"/>
        <v>1.3064133016627077</v>
      </c>
      <c r="AK65" s="69">
        <v>345</v>
      </c>
      <c r="AL65" s="40"/>
      <c r="AM65" s="130">
        <v>845</v>
      </c>
      <c r="AN65" s="100">
        <f t="shared" si="28"/>
        <v>0.99062133645955452</v>
      </c>
      <c r="AO65" s="22">
        <v>840</v>
      </c>
      <c r="AP65" s="131">
        <v>17</v>
      </c>
      <c r="AQ65" s="132">
        <f t="shared" si="16"/>
        <v>56</v>
      </c>
      <c r="AR65" s="131">
        <v>9</v>
      </c>
      <c r="AS65" s="42">
        <v>1</v>
      </c>
      <c r="AT65" s="132">
        <f t="shared" si="12"/>
        <v>40</v>
      </c>
      <c r="AU65" s="132">
        <f t="shared" si="13"/>
        <v>2</v>
      </c>
      <c r="AV65" s="133">
        <v>859</v>
      </c>
      <c r="AW65" s="119">
        <f t="shared" si="29"/>
        <v>2.2619047619047619</v>
      </c>
      <c r="AX65" s="132">
        <v>347</v>
      </c>
      <c r="AY65" s="33"/>
      <c r="AZ65" s="133">
        <v>849</v>
      </c>
      <c r="BA65" s="120">
        <f t="shared" si="30"/>
        <v>0.98835855646100113</v>
      </c>
    </row>
    <row r="66" spans="1:53" x14ac:dyDescent="0.3">
      <c r="A66" s="8">
        <v>10</v>
      </c>
      <c r="B66" s="4" t="s">
        <v>10</v>
      </c>
      <c r="C66" s="4">
        <v>85</v>
      </c>
      <c r="D66" s="4" t="s">
        <v>12</v>
      </c>
      <c r="E66" s="95">
        <v>498</v>
      </c>
      <c r="F66" s="102">
        <v>13</v>
      </c>
      <c r="G66" s="102">
        <v>8</v>
      </c>
      <c r="H66" s="102">
        <v>2</v>
      </c>
      <c r="I66" s="102">
        <v>536</v>
      </c>
      <c r="J66" s="143">
        <f t="shared" si="17"/>
        <v>7.6305220883534144</v>
      </c>
      <c r="K66" s="105">
        <v>210</v>
      </c>
      <c r="L66" s="105"/>
      <c r="M66" s="103">
        <v>518</v>
      </c>
      <c r="N66" s="106">
        <f t="shared" si="18"/>
        <v>0.96641791044776115</v>
      </c>
      <c r="O66" s="95">
        <v>505</v>
      </c>
      <c r="P66" s="124">
        <v>17</v>
      </c>
      <c r="Q66" s="125">
        <f t="shared" si="19"/>
        <v>30</v>
      </c>
      <c r="R66" s="124">
        <v>3</v>
      </c>
      <c r="S66" s="124">
        <v>3</v>
      </c>
      <c r="T66" s="125">
        <f t="shared" si="20"/>
        <v>11</v>
      </c>
      <c r="U66" s="125">
        <f t="shared" si="21"/>
        <v>5</v>
      </c>
      <c r="V66" s="126">
        <v>548</v>
      </c>
      <c r="W66" s="112">
        <f t="shared" si="22"/>
        <v>8.5148514851485153</v>
      </c>
      <c r="X66" s="63">
        <v>213</v>
      </c>
      <c r="Y66" s="126"/>
      <c r="Z66" s="126">
        <v>532</v>
      </c>
      <c r="AA66" s="113">
        <f t="shared" si="23"/>
        <v>0.97080291970802923</v>
      </c>
      <c r="AB66" s="95">
        <v>520</v>
      </c>
      <c r="AC66" s="128">
        <v>7</v>
      </c>
      <c r="AD66" s="129">
        <f t="shared" si="24"/>
        <v>37</v>
      </c>
      <c r="AE66" s="128">
        <v>7</v>
      </c>
      <c r="AF66" s="128">
        <v>5</v>
      </c>
      <c r="AG66" s="130">
        <f t="shared" si="25"/>
        <v>18</v>
      </c>
      <c r="AH66" s="130">
        <f t="shared" si="26"/>
        <v>10</v>
      </c>
      <c r="AI66" s="130">
        <v>547</v>
      </c>
      <c r="AJ66" s="99">
        <f t="shared" si="27"/>
        <v>5.1923076923076925</v>
      </c>
      <c r="AK66" s="69">
        <v>213</v>
      </c>
      <c r="AL66" s="130"/>
      <c r="AM66" s="130">
        <v>533</v>
      </c>
      <c r="AN66" s="100">
        <f t="shared" si="28"/>
        <v>0.97440585009140768</v>
      </c>
      <c r="AO66" s="95">
        <v>531</v>
      </c>
      <c r="AP66" s="131">
        <v>3</v>
      </c>
      <c r="AQ66" s="132">
        <f t="shared" si="16"/>
        <v>40</v>
      </c>
      <c r="AR66" s="131">
        <v>6</v>
      </c>
      <c r="AS66" s="131">
        <v>4</v>
      </c>
      <c r="AT66" s="132">
        <f t="shared" si="12"/>
        <v>24</v>
      </c>
      <c r="AU66" s="132">
        <f t="shared" si="13"/>
        <v>14</v>
      </c>
      <c r="AV66" s="133">
        <v>547</v>
      </c>
      <c r="AW66" s="119">
        <f t="shared" si="29"/>
        <v>3.0131826741996233</v>
      </c>
      <c r="AX66" s="132">
        <v>212</v>
      </c>
      <c r="AY66" s="117"/>
      <c r="AZ66" s="133">
        <v>533</v>
      </c>
      <c r="BA66" s="120">
        <f t="shared" si="30"/>
        <v>0.97440585009140768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22">
        <v>339</v>
      </c>
      <c r="F67" s="24">
        <v>12</v>
      </c>
      <c r="G67" s="24">
        <v>11</v>
      </c>
      <c r="H67" s="24">
        <v>9</v>
      </c>
      <c r="I67" s="24">
        <v>352</v>
      </c>
      <c r="J67" s="143">
        <f t="shared" si="17"/>
        <v>3.8348082595870205</v>
      </c>
      <c r="K67" s="26">
        <v>131</v>
      </c>
      <c r="L67" s="26"/>
      <c r="M67" s="25">
        <v>336</v>
      </c>
      <c r="N67" s="106">
        <f t="shared" si="18"/>
        <v>0.95454545454545459</v>
      </c>
      <c r="O67" s="22">
        <v>343</v>
      </c>
      <c r="P67" s="36">
        <v>14</v>
      </c>
      <c r="Q67" s="125">
        <f t="shared" si="19"/>
        <v>26</v>
      </c>
      <c r="R67" s="124">
        <v>14</v>
      </c>
      <c r="S67" s="124">
        <v>5</v>
      </c>
      <c r="T67" s="125">
        <f t="shared" si="20"/>
        <v>25</v>
      </c>
      <c r="U67" s="125">
        <f t="shared" si="21"/>
        <v>14</v>
      </c>
      <c r="V67" s="126">
        <v>350</v>
      </c>
      <c r="W67" s="30">
        <f t="shared" si="22"/>
        <v>2.0408163265306123</v>
      </c>
      <c r="X67" s="63">
        <v>134</v>
      </c>
      <c r="Y67" s="38"/>
      <c r="Z67" s="126">
        <v>339</v>
      </c>
      <c r="AA67" s="31">
        <f t="shared" si="23"/>
        <v>0.96857142857142853</v>
      </c>
      <c r="AB67" s="22">
        <v>348</v>
      </c>
      <c r="AC67" s="128">
        <v>8</v>
      </c>
      <c r="AD67" s="129">
        <f t="shared" si="24"/>
        <v>34</v>
      </c>
      <c r="AE67" s="128">
        <v>2</v>
      </c>
      <c r="AF67" s="128">
        <v>2</v>
      </c>
      <c r="AG67" s="130">
        <f t="shared" si="25"/>
        <v>27</v>
      </c>
      <c r="AH67" s="130">
        <f t="shared" si="26"/>
        <v>16</v>
      </c>
      <c r="AI67" s="130">
        <v>354</v>
      </c>
      <c r="AJ67" s="99">
        <f t="shared" si="27"/>
        <v>1.7241379310344827</v>
      </c>
      <c r="AK67" s="69">
        <v>135</v>
      </c>
      <c r="AL67" s="40"/>
      <c r="AM67" s="130">
        <v>343</v>
      </c>
      <c r="AN67" s="100">
        <f t="shared" si="28"/>
        <v>0.96892655367231639</v>
      </c>
      <c r="AO67" s="22">
        <v>352</v>
      </c>
      <c r="AP67" s="131">
        <v>1</v>
      </c>
      <c r="AQ67" s="132">
        <f t="shared" si="16"/>
        <v>35</v>
      </c>
      <c r="AR67" s="131">
        <v>6</v>
      </c>
      <c r="AS67" s="42">
        <v>2</v>
      </c>
      <c r="AT67" s="132">
        <f t="shared" si="12"/>
        <v>33</v>
      </c>
      <c r="AU67" s="132">
        <f t="shared" si="13"/>
        <v>18</v>
      </c>
      <c r="AV67" s="133">
        <v>351</v>
      </c>
      <c r="AW67" s="119">
        <f t="shared" si="29"/>
        <v>-0.28409090909090912</v>
      </c>
      <c r="AX67" s="132">
        <v>135</v>
      </c>
      <c r="AY67" s="116"/>
      <c r="AZ67" s="133">
        <v>342</v>
      </c>
      <c r="BA67" s="120">
        <f t="shared" si="30"/>
        <v>0.97435897435897434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96">
        <v>340</v>
      </c>
      <c r="F68" s="107">
        <v>9</v>
      </c>
      <c r="G68" s="107">
        <v>7</v>
      </c>
      <c r="H68" s="107">
        <v>2</v>
      </c>
      <c r="I68" s="107">
        <v>360</v>
      </c>
      <c r="J68" s="27">
        <f t="shared" si="17"/>
        <v>5.8823529411764701</v>
      </c>
      <c r="K68" s="108">
        <v>156</v>
      </c>
      <c r="L68" s="108"/>
      <c r="M68" s="107">
        <v>343</v>
      </c>
      <c r="N68" s="109">
        <f t="shared" si="18"/>
        <v>0.95277777777777772</v>
      </c>
      <c r="O68" s="96">
        <v>347</v>
      </c>
      <c r="P68" s="149">
        <v>7</v>
      </c>
      <c r="Q68" s="150">
        <f t="shared" si="19"/>
        <v>16</v>
      </c>
      <c r="R68" s="149">
        <v>6</v>
      </c>
      <c r="S68" s="149">
        <v>3</v>
      </c>
      <c r="T68" s="150">
        <f t="shared" si="20"/>
        <v>13</v>
      </c>
      <c r="U68" s="150">
        <f t="shared" si="21"/>
        <v>5</v>
      </c>
      <c r="V68" s="150">
        <v>356</v>
      </c>
      <c r="W68" s="151">
        <f t="shared" si="22"/>
        <v>2.5936599423631126</v>
      </c>
      <c r="X68" s="165">
        <v>157</v>
      </c>
      <c r="Y68" s="150"/>
      <c r="Z68" s="150">
        <v>341</v>
      </c>
      <c r="AA68" s="152">
        <f t="shared" si="23"/>
        <v>0.9578651685393258</v>
      </c>
      <c r="AB68" s="96">
        <v>346</v>
      </c>
      <c r="AC68" s="155">
        <v>20</v>
      </c>
      <c r="AD68" s="154">
        <f t="shared" si="24"/>
        <v>36</v>
      </c>
      <c r="AE68" s="155">
        <v>3</v>
      </c>
      <c r="AF68" s="155">
        <v>3</v>
      </c>
      <c r="AG68" s="154">
        <f t="shared" si="25"/>
        <v>16</v>
      </c>
      <c r="AH68" s="154">
        <f t="shared" si="26"/>
        <v>8</v>
      </c>
      <c r="AI68" s="154">
        <v>374</v>
      </c>
      <c r="AJ68" s="156">
        <f t="shared" si="27"/>
        <v>8.0924855491329488</v>
      </c>
      <c r="AK68" s="166">
        <v>165</v>
      </c>
      <c r="AL68" s="154"/>
      <c r="AM68" s="154">
        <v>365</v>
      </c>
      <c r="AN68" s="158">
        <f t="shared" si="28"/>
        <v>0.97593582887700536</v>
      </c>
      <c r="AO68" s="96">
        <v>352</v>
      </c>
      <c r="AP68" s="164">
        <v>4</v>
      </c>
      <c r="AQ68" s="132">
        <f t="shared" si="16"/>
        <v>40</v>
      </c>
      <c r="AR68" s="164">
        <v>5</v>
      </c>
      <c r="AS68" s="164">
        <v>3</v>
      </c>
      <c r="AT68" s="160">
        <f t="shared" ref="AT41:AT68" si="31">AR68+AG68</f>
        <v>21</v>
      </c>
      <c r="AU68" s="132">
        <f t="shared" si="13"/>
        <v>11</v>
      </c>
      <c r="AV68" s="160">
        <v>373</v>
      </c>
      <c r="AW68" s="161">
        <f t="shared" si="29"/>
        <v>5.9659090909090908</v>
      </c>
      <c r="AX68" s="160">
        <v>163</v>
      </c>
      <c r="AY68" s="162"/>
      <c r="AZ68" s="160">
        <v>363</v>
      </c>
      <c r="BA68" s="163">
        <f t="shared" si="30"/>
        <v>0.97319034852546915</v>
      </c>
    </row>
    <row r="69" spans="1:53" ht="17.25" thickBot="1" x14ac:dyDescent="0.35">
      <c r="A69" s="2"/>
      <c r="B69" s="11"/>
      <c r="C69" s="15"/>
      <c r="D69" s="17" t="s">
        <v>74</v>
      </c>
      <c r="E69" s="12">
        <f>SUBTOTAL(9,E9:E68)</f>
        <v>82249</v>
      </c>
      <c r="F69" s="12">
        <f>SUBTOTAL(9,F9:F68)</f>
        <v>2292</v>
      </c>
      <c r="G69" s="12">
        <f>SUBTOTAL(9,G9:G68)</f>
        <v>1854</v>
      </c>
      <c r="H69" s="12">
        <f>SUBTOTAL(9,H9:H68)</f>
        <v>1051</v>
      </c>
      <c r="I69" s="94">
        <f>SUBTOTAL(9,I9:I68)</f>
        <v>83149</v>
      </c>
      <c r="J69" s="13">
        <f t="shared" si="17"/>
        <v>1.094238227820399</v>
      </c>
      <c r="K69" s="94">
        <f>SUBTOTAL(9,K9:K68)</f>
        <v>15367</v>
      </c>
      <c r="L69" s="12">
        <f>SUBTOTAL(9,L9:L68)</f>
        <v>2972</v>
      </c>
      <c r="M69" s="94">
        <f>SUBTOTAL(9,M9:M68)</f>
        <v>81557</v>
      </c>
      <c r="N69" s="146">
        <f t="shared" si="18"/>
        <v>0.98085364826997323</v>
      </c>
      <c r="O69" s="94">
        <f t="shared" ref="O69:V69" si="32">SUBTOTAL(9,O9:O68)</f>
        <v>82591</v>
      </c>
      <c r="P69" s="94">
        <f t="shared" si="32"/>
        <v>2171</v>
      </c>
      <c r="Q69" s="94">
        <f t="shared" si="32"/>
        <v>4463</v>
      </c>
      <c r="R69" s="94">
        <f t="shared" si="32"/>
        <v>1666</v>
      </c>
      <c r="S69" s="94">
        <f t="shared" si="32"/>
        <v>1099</v>
      </c>
      <c r="T69" s="94">
        <f t="shared" si="32"/>
        <v>3520</v>
      </c>
      <c r="U69" s="94">
        <f t="shared" si="32"/>
        <v>2150</v>
      </c>
      <c r="V69" s="94">
        <f t="shared" si="32"/>
        <v>83654</v>
      </c>
      <c r="W69" s="147">
        <f t="shared" si="22"/>
        <v>1.2870651765930914</v>
      </c>
      <c r="X69" s="94">
        <f>SUBTOTAL(9,X9:X68)</f>
        <v>15486</v>
      </c>
      <c r="Y69" s="94">
        <f>SUBTOTAL(9,Y9:Y68)</f>
        <v>3183</v>
      </c>
      <c r="Z69" s="94">
        <f>SUBTOTAL(9,Z9:Z68)</f>
        <v>82261</v>
      </c>
      <c r="AA69" s="148">
        <f t="shared" si="23"/>
        <v>0.98334807660123846</v>
      </c>
      <c r="AB69" s="94">
        <f t="shared" ref="AB69:AI69" si="33">SUBTOTAL(9,AB9:AB68)</f>
        <v>82654</v>
      </c>
      <c r="AC69" s="94">
        <f t="shared" si="33"/>
        <v>1987</v>
      </c>
      <c r="AD69" s="94">
        <f t="shared" si="33"/>
        <v>6450</v>
      </c>
      <c r="AE69" s="94">
        <f t="shared" si="33"/>
        <v>1118</v>
      </c>
      <c r="AF69" s="94">
        <f t="shared" si="33"/>
        <v>572</v>
      </c>
      <c r="AG69" s="94">
        <f t="shared" si="33"/>
        <v>4638</v>
      </c>
      <c r="AH69" s="94">
        <f t="shared" si="33"/>
        <v>2722</v>
      </c>
      <c r="AI69" s="94">
        <f t="shared" si="33"/>
        <v>84523</v>
      </c>
      <c r="AJ69" s="147">
        <f t="shared" si="27"/>
        <v>2.2612335761124687</v>
      </c>
      <c r="AK69" s="94">
        <f>SUBTOTAL(9,AK9:AK68)</f>
        <v>15531</v>
      </c>
      <c r="AL69" s="94">
        <f>SUBTOTAL(9,AL9:AL68)</f>
        <v>3360</v>
      </c>
      <c r="AM69" s="94">
        <f>SUBTOTAL(9,AM9:AM68)</f>
        <v>83399</v>
      </c>
      <c r="AN69" s="148">
        <f t="shared" si="28"/>
        <v>0.9867018444683695</v>
      </c>
      <c r="AO69" s="94">
        <f t="shared" ref="AO69:AV69" si="34">SUBTOTAL(9,AO9:AO68)</f>
        <v>82711</v>
      </c>
      <c r="AP69" s="94">
        <f t="shared" si="34"/>
        <v>2003</v>
      </c>
      <c r="AQ69" s="94">
        <f t="shared" si="34"/>
        <v>8453</v>
      </c>
      <c r="AR69" s="94">
        <f t="shared" si="34"/>
        <v>1816</v>
      </c>
      <c r="AS69" s="94">
        <f t="shared" si="34"/>
        <v>1100</v>
      </c>
      <c r="AT69" s="94">
        <f t="shared" si="34"/>
        <v>6454</v>
      </c>
      <c r="AU69" s="94">
        <f t="shared" si="34"/>
        <v>3822</v>
      </c>
      <c r="AV69" s="94">
        <f t="shared" si="34"/>
        <v>84710</v>
      </c>
      <c r="AW69" s="147">
        <f t="shared" si="29"/>
        <v>2.4168490285451751</v>
      </c>
      <c r="AX69" s="94">
        <f>SUBTOTAL(9,AX9:AX68)</f>
        <v>15484</v>
      </c>
      <c r="AY69" s="94">
        <f>SUBTOTAL(9,AY9:AY68)</f>
        <v>3514</v>
      </c>
      <c r="AZ69" s="94">
        <f>SUBTOTAL(9,AZ9:AZ68)</f>
        <v>83417</v>
      </c>
      <c r="BA69" s="148">
        <f t="shared" si="30"/>
        <v>0.98473615865895403</v>
      </c>
    </row>
    <row r="70" spans="1:53" x14ac:dyDescent="0.3">
      <c r="B70" s="11"/>
      <c r="L70" s="2"/>
    </row>
    <row r="71" spans="1:53" x14ac:dyDescent="0.3">
      <c r="B71" s="11"/>
      <c r="L71" s="2"/>
    </row>
    <row r="72" spans="1:53" x14ac:dyDescent="0.3">
      <c r="B72" s="11" t="s">
        <v>84</v>
      </c>
      <c r="D72" s="134"/>
      <c r="E72" s="135"/>
      <c r="F72" s="135"/>
      <c r="G72" s="135"/>
      <c r="H72" s="135"/>
      <c r="I72" s="135"/>
      <c r="J72" s="136"/>
      <c r="K72" s="137"/>
      <c r="L72" s="135"/>
      <c r="M72" s="135"/>
      <c r="N72" s="138"/>
      <c r="O72" s="135"/>
      <c r="P72" s="135"/>
      <c r="Q72" s="135"/>
      <c r="R72" s="135"/>
      <c r="S72" s="135"/>
      <c r="T72" s="135"/>
      <c r="U72" s="135"/>
      <c r="V72" s="135"/>
      <c r="W72" s="139"/>
      <c r="X72" s="140"/>
      <c r="Y72" s="135"/>
      <c r="Z72" s="135"/>
      <c r="AA72" s="141"/>
      <c r="AB72" s="135"/>
      <c r="AC72" s="135"/>
      <c r="AD72" s="135"/>
      <c r="AE72" s="135"/>
      <c r="AF72" s="135"/>
      <c r="AG72" s="135"/>
      <c r="AH72" s="135"/>
      <c r="AI72" s="135"/>
      <c r="AJ72" s="139"/>
      <c r="AK72" s="135"/>
      <c r="AL72" s="135"/>
      <c r="AM72" s="135"/>
      <c r="AN72" s="141"/>
      <c r="AO72" s="135"/>
      <c r="AP72" s="135"/>
      <c r="AQ72" s="135"/>
      <c r="AR72" s="135"/>
      <c r="AS72" s="135"/>
      <c r="AT72" s="135"/>
      <c r="AU72" s="135"/>
      <c r="AV72" s="135"/>
      <c r="AW72" s="139"/>
      <c r="AX72" s="135"/>
      <c r="AY72" s="135"/>
      <c r="AZ72" s="135"/>
      <c r="BA72" s="141"/>
    </row>
    <row r="73" spans="1:53" x14ac:dyDescent="0.3">
      <c r="B73" s="11" t="s">
        <v>85</v>
      </c>
    </row>
  </sheetData>
  <autoFilter ref="A8:BA68"/>
  <sortState ref="A9:BA69">
    <sortCondition ref="A9:A69"/>
  </sortState>
  <mergeCells count="46">
    <mergeCell ref="AW6:AW8"/>
    <mergeCell ref="AY6:AY8"/>
    <mergeCell ref="AZ6:AZ8"/>
    <mergeCell ref="BA6:BA8"/>
    <mergeCell ref="AX6:AX8"/>
    <mergeCell ref="AV6:AV8"/>
    <mergeCell ref="AR6:AS7"/>
    <mergeCell ref="AT6:AU7"/>
    <mergeCell ref="AO6:AO8"/>
    <mergeCell ref="AP6:AP8"/>
    <mergeCell ref="AQ6:AQ8"/>
    <mergeCell ref="AI6:AI8"/>
    <mergeCell ref="AJ6:AJ8"/>
    <mergeCell ref="AL6:AL8"/>
    <mergeCell ref="AM6:AM8"/>
    <mergeCell ref="AN6:AN8"/>
    <mergeCell ref="AK6:AK8"/>
    <mergeCell ref="Q6:Q8"/>
    <mergeCell ref="T6:U7"/>
    <mergeCell ref="X6:X8"/>
    <mergeCell ref="AB6:AB8"/>
    <mergeCell ref="AC6:AC8"/>
    <mergeCell ref="F6:F8"/>
    <mergeCell ref="M6:M8"/>
    <mergeCell ref="K6:K8"/>
    <mergeCell ref="N6:N8"/>
    <mergeCell ref="J6:J8"/>
    <mergeCell ref="I6:I8"/>
    <mergeCell ref="G6:H7"/>
    <mergeCell ref="L6:L8"/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4"/>
  <sheetViews>
    <sheetView workbookViewId="0">
      <pane xSplit="4" ySplit="8" topLeftCell="AO47" activePane="bottomRight" state="frozen"/>
      <selection pane="topRight" activeCell="E1" sqref="E1"/>
      <selection pane="bottomLeft" activeCell="A6" sqref="A6"/>
      <selection pane="bottomRight" activeCell="AQ66" sqref="AQ66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2" style="2" customWidth="1"/>
    <col min="25" max="25" width="11.5703125" style="2" customWidth="1"/>
    <col min="26" max="26" width="12.42578125" style="2" customWidth="1"/>
    <col min="27" max="27" width="13.4257812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2.1406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285156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70" customFormat="1" ht="21.75" customHeight="1" x14ac:dyDescent="0.3">
      <c r="A1" s="167" t="s">
        <v>126</v>
      </c>
      <c r="B1" s="167"/>
      <c r="C1" s="168"/>
      <c r="D1" s="168"/>
      <c r="E1" s="169"/>
    </row>
    <row r="2" spans="1:53" s="170" customFormat="1" ht="15.75" customHeight="1" x14ac:dyDescent="0.3">
      <c r="A2" s="173" t="s">
        <v>127</v>
      </c>
      <c r="B2" s="173"/>
      <c r="C2" s="173"/>
      <c r="D2" s="173"/>
      <c r="E2" s="173"/>
    </row>
    <row r="4" spans="1:53" ht="18" x14ac:dyDescent="0.35">
      <c r="E4" s="171" t="s">
        <v>125</v>
      </c>
      <c r="F4" s="171"/>
      <c r="G4" s="171"/>
      <c r="H4" s="171"/>
      <c r="I4" s="171"/>
    </row>
    <row r="5" spans="1:53" ht="17.25" thickBot="1" x14ac:dyDescent="0.35">
      <c r="D5" s="179" t="s">
        <v>86</v>
      </c>
      <c r="E5" s="179"/>
      <c r="F5" s="179"/>
      <c r="G5" s="179"/>
      <c r="H5" s="179"/>
      <c r="I5" s="179"/>
    </row>
    <row r="6" spans="1:53" ht="15" customHeight="1" x14ac:dyDescent="0.3">
      <c r="A6" s="174" t="s">
        <v>1</v>
      </c>
      <c r="B6" s="175"/>
      <c r="C6" s="174" t="s">
        <v>0</v>
      </c>
      <c r="D6" s="175"/>
      <c r="E6" s="186" t="s">
        <v>80</v>
      </c>
      <c r="F6" s="186" t="s">
        <v>88</v>
      </c>
      <c r="G6" s="174" t="s">
        <v>89</v>
      </c>
      <c r="H6" s="180"/>
      <c r="I6" s="186" t="s">
        <v>90</v>
      </c>
      <c r="J6" s="186" t="s">
        <v>75</v>
      </c>
      <c r="K6" s="183" t="s">
        <v>122</v>
      </c>
      <c r="L6" s="183" t="s">
        <v>91</v>
      </c>
      <c r="M6" s="186" t="s">
        <v>92</v>
      </c>
      <c r="N6" s="186" t="s">
        <v>93</v>
      </c>
      <c r="O6" s="186" t="s">
        <v>81</v>
      </c>
      <c r="P6" s="186" t="s">
        <v>94</v>
      </c>
      <c r="Q6" s="186" t="s">
        <v>95</v>
      </c>
      <c r="R6" s="174" t="s">
        <v>96</v>
      </c>
      <c r="S6" s="180"/>
      <c r="T6" s="174" t="s">
        <v>97</v>
      </c>
      <c r="U6" s="180"/>
      <c r="V6" s="186" t="s">
        <v>98</v>
      </c>
      <c r="W6" s="186" t="s">
        <v>75</v>
      </c>
      <c r="X6" s="183" t="s">
        <v>123</v>
      </c>
      <c r="Y6" s="183" t="s">
        <v>99</v>
      </c>
      <c r="Z6" s="186" t="s">
        <v>100</v>
      </c>
      <c r="AA6" s="186" t="s">
        <v>101</v>
      </c>
      <c r="AB6" s="186" t="s">
        <v>82</v>
      </c>
      <c r="AC6" s="186" t="s">
        <v>102</v>
      </c>
      <c r="AD6" s="186" t="s">
        <v>103</v>
      </c>
      <c r="AE6" s="174" t="s">
        <v>104</v>
      </c>
      <c r="AF6" s="180"/>
      <c r="AG6" s="174" t="s">
        <v>105</v>
      </c>
      <c r="AH6" s="180"/>
      <c r="AI6" s="186" t="s">
        <v>106</v>
      </c>
      <c r="AJ6" s="186" t="s">
        <v>75</v>
      </c>
      <c r="AK6" s="183" t="s">
        <v>124</v>
      </c>
      <c r="AL6" s="183" t="s">
        <v>107</v>
      </c>
      <c r="AM6" s="186" t="s">
        <v>108</v>
      </c>
      <c r="AN6" s="186" t="s">
        <v>109</v>
      </c>
      <c r="AO6" s="186" t="s">
        <v>83</v>
      </c>
      <c r="AP6" s="186" t="s">
        <v>110</v>
      </c>
      <c r="AQ6" s="186" t="s">
        <v>111</v>
      </c>
      <c r="AR6" s="174" t="s">
        <v>112</v>
      </c>
      <c r="AS6" s="180"/>
      <c r="AT6" s="174" t="s">
        <v>113</v>
      </c>
      <c r="AU6" s="180"/>
      <c r="AV6" s="186" t="s">
        <v>114</v>
      </c>
      <c r="AW6" s="186" t="s">
        <v>75</v>
      </c>
      <c r="AX6" s="183" t="s">
        <v>121</v>
      </c>
      <c r="AY6" s="183" t="s">
        <v>115</v>
      </c>
      <c r="AZ6" s="186" t="s">
        <v>116</v>
      </c>
      <c r="BA6" s="186" t="s">
        <v>117</v>
      </c>
    </row>
    <row r="7" spans="1:53" ht="36" customHeight="1" thickBot="1" x14ac:dyDescent="0.35">
      <c r="A7" s="176"/>
      <c r="B7" s="177"/>
      <c r="C7" s="176"/>
      <c r="D7" s="178"/>
      <c r="E7" s="189"/>
      <c r="F7" s="187"/>
      <c r="G7" s="181"/>
      <c r="H7" s="182"/>
      <c r="I7" s="187"/>
      <c r="J7" s="187"/>
      <c r="K7" s="184"/>
      <c r="L7" s="184"/>
      <c r="M7" s="187"/>
      <c r="N7" s="187"/>
      <c r="O7" s="189"/>
      <c r="P7" s="187"/>
      <c r="Q7" s="187"/>
      <c r="R7" s="181"/>
      <c r="S7" s="182"/>
      <c r="T7" s="181"/>
      <c r="U7" s="182"/>
      <c r="V7" s="187"/>
      <c r="W7" s="187"/>
      <c r="X7" s="184"/>
      <c r="Y7" s="184"/>
      <c r="Z7" s="187"/>
      <c r="AA7" s="187"/>
      <c r="AB7" s="189"/>
      <c r="AC7" s="187"/>
      <c r="AD7" s="187"/>
      <c r="AE7" s="181"/>
      <c r="AF7" s="182"/>
      <c r="AG7" s="181"/>
      <c r="AH7" s="182"/>
      <c r="AI7" s="187"/>
      <c r="AJ7" s="187"/>
      <c r="AK7" s="184"/>
      <c r="AL7" s="184"/>
      <c r="AM7" s="187"/>
      <c r="AN7" s="187"/>
      <c r="AO7" s="189"/>
      <c r="AP7" s="187"/>
      <c r="AQ7" s="187"/>
      <c r="AR7" s="181"/>
      <c r="AS7" s="182"/>
      <c r="AT7" s="181"/>
      <c r="AU7" s="182"/>
      <c r="AV7" s="187"/>
      <c r="AW7" s="187"/>
      <c r="AX7" s="184"/>
      <c r="AY7" s="184"/>
      <c r="AZ7" s="187"/>
      <c r="BA7" s="187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90"/>
      <c r="F8" s="188"/>
      <c r="G8" s="47" t="s">
        <v>78</v>
      </c>
      <c r="H8" s="47" t="s">
        <v>79</v>
      </c>
      <c r="I8" s="188"/>
      <c r="J8" s="188"/>
      <c r="K8" s="185"/>
      <c r="L8" s="185"/>
      <c r="M8" s="188"/>
      <c r="N8" s="188"/>
      <c r="O8" s="190"/>
      <c r="P8" s="188"/>
      <c r="Q8" s="188"/>
      <c r="R8" s="47" t="s">
        <v>78</v>
      </c>
      <c r="S8" s="47" t="s">
        <v>79</v>
      </c>
      <c r="T8" s="47" t="s">
        <v>78</v>
      </c>
      <c r="U8" s="47" t="s">
        <v>79</v>
      </c>
      <c r="V8" s="188"/>
      <c r="W8" s="188"/>
      <c r="X8" s="185"/>
      <c r="Y8" s="185"/>
      <c r="Z8" s="188"/>
      <c r="AA8" s="188"/>
      <c r="AB8" s="190"/>
      <c r="AC8" s="188"/>
      <c r="AD8" s="188"/>
      <c r="AE8" s="47" t="s">
        <v>78</v>
      </c>
      <c r="AF8" s="47" t="s">
        <v>79</v>
      </c>
      <c r="AG8" s="47" t="s">
        <v>78</v>
      </c>
      <c r="AH8" s="47" t="s">
        <v>79</v>
      </c>
      <c r="AI8" s="188"/>
      <c r="AJ8" s="188"/>
      <c r="AK8" s="185"/>
      <c r="AL8" s="185"/>
      <c r="AM8" s="188"/>
      <c r="AN8" s="188"/>
      <c r="AO8" s="190"/>
      <c r="AP8" s="188"/>
      <c r="AQ8" s="188"/>
      <c r="AR8" s="47" t="s">
        <v>78</v>
      </c>
      <c r="AS8" s="47" t="s">
        <v>79</v>
      </c>
      <c r="AT8" s="47" t="s">
        <v>78</v>
      </c>
      <c r="AU8" s="47" t="s">
        <v>79</v>
      </c>
      <c r="AV8" s="188"/>
      <c r="AW8" s="188"/>
      <c r="AX8" s="185"/>
      <c r="AY8" s="185"/>
      <c r="AZ8" s="188"/>
      <c r="BA8" s="188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94">
        <v>77</v>
      </c>
      <c r="F9" s="50">
        <v>5</v>
      </c>
      <c r="G9" s="50">
        <v>2</v>
      </c>
      <c r="H9" s="50"/>
      <c r="I9" s="50">
        <v>89</v>
      </c>
      <c r="J9" s="104">
        <f t="shared" ref="J9:J40" si="0">(I9-E9)/E9*100</f>
        <v>15.584415584415584</v>
      </c>
      <c r="K9" s="51">
        <v>40</v>
      </c>
      <c r="L9" s="51"/>
      <c r="M9" s="50">
        <v>88</v>
      </c>
      <c r="N9" s="144">
        <f t="shared" ref="N9:N40" si="1">M9/I9</f>
        <v>0.9887640449438202</v>
      </c>
      <c r="O9" s="45">
        <v>84</v>
      </c>
      <c r="P9" s="123">
        <v>7</v>
      </c>
      <c r="Q9" s="60">
        <f t="shared" ref="Q9:Q40" si="2">P9+F9</f>
        <v>12</v>
      </c>
      <c r="R9" s="123">
        <v>1</v>
      </c>
      <c r="S9" s="123">
        <v>1</v>
      </c>
      <c r="T9" s="125">
        <f t="shared" ref="T9:T40" si="3">R9+G9</f>
        <v>3</v>
      </c>
      <c r="U9" s="125">
        <f t="shared" ref="U9:U40" si="4">S9+H9</f>
        <v>1</v>
      </c>
      <c r="V9" s="125">
        <v>95</v>
      </c>
      <c r="W9" s="52">
        <f t="shared" ref="W9:W40" si="5">(V9-O9)/O9*100</f>
        <v>13.095238095238097</v>
      </c>
      <c r="X9" s="62">
        <v>42</v>
      </c>
      <c r="Y9" s="60"/>
      <c r="Z9" s="125">
        <v>94</v>
      </c>
      <c r="AA9" s="53">
        <f t="shared" ref="AA9:AA40" si="6">Z9/V9</f>
        <v>0.98947368421052628</v>
      </c>
      <c r="AB9" s="45">
        <v>86</v>
      </c>
      <c r="AC9" s="64">
        <v>3</v>
      </c>
      <c r="AD9" s="66">
        <f t="shared" ref="AD9:AD40" si="7">Q9+AC9</f>
        <v>15</v>
      </c>
      <c r="AE9" s="64">
        <v>2</v>
      </c>
      <c r="AF9" s="127">
        <v>1</v>
      </c>
      <c r="AG9" s="66">
        <f t="shared" ref="AG9:AG40" si="8">AE9+T9</f>
        <v>5</v>
      </c>
      <c r="AH9" s="129">
        <f t="shared" ref="AH9:AH40" si="9">AF9+U9</f>
        <v>2</v>
      </c>
      <c r="AI9" s="66">
        <v>95</v>
      </c>
      <c r="AJ9" s="99">
        <f t="shared" ref="AJ9:AJ40" si="10">(AI9-AB9)/AB9*100</f>
        <v>10.465116279069768</v>
      </c>
      <c r="AK9" s="68">
        <v>437</v>
      </c>
      <c r="AL9" s="66"/>
      <c r="AM9" s="66">
        <v>1</v>
      </c>
      <c r="AN9" s="100">
        <f t="shared" ref="AN9:AN40" si="11">AM9/AI9</f>
        <v>1.0526315789473684E-2</v>
      </c>
      <c r="AO9" s="45">
        <v>87</v>
      </c>
      <c r="AP9" s="70">
        <v>3</v>
      </c>
      <c r="AQ9" s="72">
        <f t="shared" ref="AQ9:AQ68" si="12">AP9+AD9</f>
        <v>18</v>
      </c>
      <c r="AR9" s="70">
        <v>2</v>
      </c>
      <c r="AS9" s="70"/>
      <c r="AT9" s="72">
        <f t="shared" ref="AT9:AT40" si="13">AR9+AG9</f>
        <v>7</v>
      </c>
      <c r="AU9" s="132">
        <f t="shared" ref="AU9:AU40" si="14">AS9+AH9</f>
        <v>2</v>
      </c>
      <c r="AV9" s="132">
        <v>95</v>
      </c>
      <c r="AW9" s="119">
        <f t="shared" ref="AW9:AW40" si="15">(AV9-AO9)/AO9*100</f>
        <v>9.1954022988505741</v>
      </c>
      <c r="AX9" s="132">
        <v>43</v>
      </c>
      <c r="AY9" s="56"/>
      <c r="AZ9" s="132">
        <v>95</v>
      </c>
      <c r="BA9" s="58">
        <f t="shared" ref="BA9:BA40" si="16">AZ9/AV9</f>
        <v>1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95">
        <v>50</v>
      </c>
      <c r="F10" s="49">
        <v>5</v>
      </c>
      <c r="G10" s="49"/>
      <c r="H10" s="49"/>
      <c r="I10" s="49">
        <v>53</v>
      </c>
      <c r="J10" s="104">
        <f t="shared" si="0"/>
        <v>6</v>
      </c>
      <c r="K10" s="51">
        <v>30</v>
      </c>
      <c r="L10" s="51"/>
      <c r="M10" s="50">
        <v>52</v>
      </c>
      <c r="N10" s="106">
        <f t="shared" si="1"/>
        <v>0.98113207547169812</v>
      </c>
      <c r="O10" s="46">
        <v>51</v>
      </c>
      <c r="P10" s="124">
        <v>2</v>
      </c>
      <c r="Q10" s="125">
        <f t="shared" si="2"/>
        <v>7</v>
      </c>
      <c r="R10" s="124"/>
      <c r="S10" s="124"/>
      <c r="T10" s="125">
        <f t="shared" si="3"/>
        <v>0</v>
      </c>
      <c r="U10" s="125">
        <f t="shared" si="4"/>
        <v>0</v>
      </c>
      <c r="V10" s="126">
        <v>55</v>
      </c>
      <c r="W10" s="54">
        <f t="shared" si="5"/>
        <v>7.8431372549019605</v>
      </c>
      <c r="X10" s="63">
        <v>30</v>
      </c>
      <c r="Y10" s="61"/>
      <c r="Z10" s="126">
        <v>54</v>
      </c>
      <c r="AA10" s="55">
        <f t="shared" si="6"/>
        <v>0.98181818181818181</v>
      </c>
      <c r="AB10" s="46">
        <v>48</v>
      </c>
      <c r="AC10" s="65">
        <v>7</v>
      </c>
      <c r="AD10" s="129">
        <f t="shared" si="7"/>
        <v>14</v>
      </c>
      <c r="AE10" s="65">
        <v>1</v>
      </c>
      <c r="AF10" s="128"/>
      <c r="AG10" s="129">
        <f t="shared" si="8"/>
        <v>1</v>
      </c>
      <c r="AH10" s="129">
        <f t="shared" si="9"/>
        <v>0</v>
      </c>
      <c r="AI10" s="67">
        <v>54</v>
      </c>
      <c r="AJ10" s="99">
        <f t="shared" si="10"/>
        <v>12.5</v>
      </c>
      <c r="AK10" s="69">
        <v>30</v>
      </c>
      <c r="AL10" s="67"/>
      <c r="AM10" s="67">
        <v>1</v>
      </c>
      <c r="AN10" s="100">
        <f t="shared" si="11"/>
        <v>1.8518518518518517E-2</v>
      </c>
      <c r="AO10" s="46">
        <v>48</v>
      </c>
      <c r="AP10" s="90">
        <v>3</v>
      </c>
      <c r="AQ10" s="132">
        <f t="shared" si="12"/>
        <v>17</v>
      </c>
      <c r="AR10" s="90">
        <v>2</v>
      </c>
      <c r="AS10" s="71">
        <v>1</v>
      </c>
      <c r="AT10" s="132">
        <f t="shared" si="13"/>
        <v>3</v>
      </c>
      <c r="AU10" s="132">
        <f t="shared" si="14"/>
        <v>1</v>
      </c>
      <c r="AV10" s="133">
        <v>53</v>
      </c>
      <c r="AW10" s="119">
        <f t="shared" si="15"/>
        <v>10.416666666666668</v>
      </c>
      <c r="AX10" s="132">
        <v>32</v>
      </c>
      <c r="AY10" s="133"/>
      <c r="AZ10" s="133">
        <v>52</v>
      </c>
      <c r="BA10" s="118">
        <f t="shared" si="16"/>
        <v>0.98113207547169812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95">
        <v>253</v>
      </c>
      <c r="F11" s="49">
        <v>5</v>
      </c>
      <c r="G11" s="49">
        <v>2</v>
      </c>
      <c r="H11" s="103"/>
      <c r="I11" s="49">
        <v>267</v>
      </c>
      <c r="J11" s="104">
        <f t="shared" si="0"/>
        <v>5.5335968379446641</v>
      </c>
      <c r="K11" s="51">
        <v>250</v>
      </c>
      <c r="L11" s="51"/>
      <c r="M11" s="50">
        <v>257</v>
      </c>
      <c r="N11" s="106">
        <f t="shared" si="1"/>
        <v>0.96254681647940077</v>
      </c>
      <c r="O11" s="46">
        <v>256</v>
      </c>
      <c r="P11" s="124">
        <v>6</v>
      </c>
      <c r="Q11" s="125">
        <f t="shared" si="2"/>
        <v>11</v>
      </c>
      <c r="R11" s="124">
        <v>2</v>
      </c>
      <c r="S11" s="124">
        <v>1</v>
      </c>
      <c r="T11" s="125">
        <f t="shared" si="3"/>
        <v>4</v>
      </c>
      <c r="U11" s="125">
        <f t="shared" si="4"/>
        <v>1</v>
      </c>
      <c r="V11" s="126">
        <v>270</v>
      </c>
      <c r="W11" s="54">
        <f t="shared" si="5"/>
        <v>5.46875</v>
      </c>
      <c r="X11" s="63">
        <v>253</v>
      </c>
      <c r="Y11" s="61"/>
      <c r="Z11" s="126">
        <v>261</v>
      </c>
      <c r="AA11" s="55">
        <f t="shared" si="6"/>
        <v>0.96666666666666667</v>
      </c>
      <c r="AB11" s="46">
        <v>261</v>
      </c>
      <c r="AC11" s="65">
        <v>2</v>
      </c>
      <c r="AD11" s="129">
        <f t="shared" si="7"/>
        <v>13</v>
      </c>
      <c r="AE11" s="65">
        <v>3</v>
      </c>
      <c r="AF11" s="128">
        <v>3</v>
      </c>
      <c r="AG11" s="129">
        <f t="shared" si="8"/>
        <v>7</v>
      </c>
      <c r="AH11" s="129">
        <f t="shared" si="9"/>
        <v>4</v>
      </c>
      <c r="AI11" s="67">
        <v>271</v>
      </c>
      <c r="AJ11" s="99">
        <f t="shared" si="10"/>
        <v>3.8314176245210727</v>
      </c>
      <c r="AK11" s="69">
        <v>255</v>
      </c>
      <c r="AL11" s="67"/>
      <c r="AM11" s="67"/>
      <c r="AN11" s="100">
        <f t="shared" si="11"/>
        <v>0</v>
      </c>
      <c r="AO11" s="46">
        <v>264</v>
      </c>
      <c r="AP11" s="71">
        <v>6</v>
      </c>
      <c r="AQ11" s="132">
        <f t="shared" si="12"/>
        <v>19</v>
      </c>
      <c r="AR11" s="90">
        <v>2</v>
      </c>
      <c r="AS11" s="71"/>
      <c r="AT11" s="132">
        <f t="shared" si="13"/>
        <v>9</v>
      </c>
      <c r="AU11" s="132">
        <f t="shared" si="14"/>
        <v>4</v>
      </c>
      <c r="AV11" s="133">
        <v>275</v>
      </c>
      <c r="AW11" s="119">
        <f t="shared" si="15"/>
        <v>4.1666666666666661</v>
      </c>
      <c r="AX11" s="132">
        <v>259</v>
      </c>
      <c r="AY11" s="73"/>
      <c r="AZ11" s="133">
        <v>267</v>
      </c>
      <c r="BA11" s="118">
        <f t="shared" si="16"/>
        <v>0.97090909090909094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95">
        <v>180</v>
      </c>
      <c r="F12" s="49">
        <v>5</v>
      </c>
      <c r="G12" s="49">
        <v>2</v>
      </c>
      <c r="H12" s="49">
        <v>1</v>
      </c>
      <c r="I12" s="49">
        <v>183</v>
      </c>
      <c r="J12" s="104">
        <f t="shared" si="0"/>
        <v>1.6666666666666667</v>
      </c>
      <c r="K12" s="51">
        <v>161</v>
      </c>
      <c r="L12" s="51"/>
      <c r="M12" s="50">
        <v>181</v>
      </c>
      <c r="N12" s="106">
        <f t="shared" si="1"/>
        <v>0.98907103825136611</v>
      </c>
      <c r="O12" s="46">
        <v>180</v>
      </c>
      <c r="P12" s="124">
        <v>6</v>
      </c>
      <c r="Q12" s="125">
        <f t="shared" si="2"/>
        <v>11</v>
      </c>
      <c r="R12" s="124">
        <v>1</v>
      </c>
      <c r="S12" s="124"/>
      <c r="T12" s="125">
        <f t="shared" si="3"/>
        <v>3</v>
      </c>
      <c r="U12" s="125">
        <f t="shared" si="4"/>
        <v>1</v>
      </c>
      <c r="V12" s="126">
        <v>189</v>
      </c>
      <c r="W12" s="54">
        <f t="shared" si="5"/>
        <v>5</v>
      </c>
      <c r="X12" s="63">
        <v>167</v>
      </c>
      <c r="Y12" s="61"/>
      <c r="Z12" s="126">
        <v>187</v>
      </c>
      <c r="AA12" s="55">
        <f t="shared" si="6"/>
        <v>0.98941798941798942</v>
      </c>
      <c r="AB12" s="46">
        <v>178</v>
      </c>
      <c r="AC12" s="65">
        <v>2</v>
      </c>
      <c r="AD12" s="129">
        <f t="shared" si="7"/>
        <v>13</v>
      </c>
      <c r="AE12" s="65">
        <v>3</v>
      </c>
      <c r="AF12" s="128"/>
      <c r="AG12" s="129">
        <f t="shared" si="8"/>
        <v>6</v>
      </c>
      <c r="AH12" s="129">
        <f t="shared" si="9"/>
        <v>1</v>
      </c>
      <c r="AI12" s="67">
        <v>188</v>
      </c>
      <c r="AJ12" s="99">
        <f t="shared" si="10"/>
        <v>5.6179775280898872</v>
      </c>
      <c r="AK12" s="69">
        <v>167</v>
      </c>
      <c r="AL12" s="67"/>
      <c r="AM12" s="67"/>
      <c r="AN12" s="100">
        <f t="shared" si="11"/>
        <v>0</v>
      </c>
      <c r="AO12" s="46">
        <v>180</v>
      </c>
      <c r="AP12" s="131">
        <v>3</v>
      </c>
      <c r="AQ12" s="132">
        <f t="shared" si="12"/>
        <v>16</v>
      </c>
      <c r="AR12" s="131"/>
      <c r="AS12" s="71"/>
      <c r="AT12" s="132">
        <f t="shared" si="13"/>
        <v>6</v>
      </c>
      <c r="AU12" s="132">
        <f t="shared" si="14"/>
        <v>1</v>
      </c>
      <c r="AV12" s="133">
        <v>191</v>
      </c>
      <c r="AW12" s="119">
        <f t="shared" si="15"/>
        <v>6.1111111111111107</v>
      </c>
      <c r="AX12" s="132">
        <v>170</v>
      </c>
      <c r="AY12" s="73"/>
      <c r="AZ12" s="133">
        <v>191</v>
      </c>
      <c r="BA12" s="118">
        <f t="shared" si="16"/>
        <v>1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95">
        <v>166</v>
      </c>
      <c r="F13" s="49">
        <v>5</v>
      </c>
      <c r="G13" s="49">
        <v>1</v>
      </c>
      <c r="H13" s="49"/>
      <c r="I13" s="49">
        <v>183</v>
      </c>
      <c r="J13" s="104">
        <f t="shared" si="0"/>
        <v>10.240963855421686</v>
      </c>
      <c r="K13" s="51">
        <v>172</v>
      </c>
      <c r="L13" s="51"/>
      <c r="M13" s="50">
        <v>182</v>
      </c>
      <c r="N13" s="106">
        <f t="shared" si="1"/>
        <v>0.99453551912568305</v>
      </c>
      <c r="O13" s="46">
        <v>172</v>
      </c>
      <c r="P13" s="124">
        <v>6</v>
      </c>
      <c r="Q13" s="125">
        <f t="shared" si="2"/>
        <v>11</v>
      </c>
      <c r="R13" s="124">
        <v>2</v>
      </c>
      <c r="S13" s="124">
        <v>1</v>
      </c>
      <c r="T13" s="125">
        <f t="shared" si="3"/>
        <v>3</v>
      </c>
      <c r="U13" s="125">
        <f t="shared" si="4"/>
        <v>1</v>
      </c>
      <c r="V13" s="126">
        <v>187</v>
      </c>
      <c r="W13" s="54">
        <f t="shared" si="5"/>
        <v>8.720930232558139</v>
      </c>
      <c r="X13" s="63">
        <v>175</v>
      </c>
      <c r="Y13" s="61"/>
      <c r="Z13" s="126">
        <v>186</v>
      </c>
      <c r="AA13" s="55">
        <f t="shared" si="6"/>
        <v>0.99465240641711228</v>
      </c>
      <c r="AB13" s="46">
        <v>173</v>
      </c>
      <c r="AC13" s="65">
        <v>5</v>
      </c>
      <c r="AD13" s="129">
        <f t="shared" si="7"/>
        <v>16</v>
      </c>
      <c r="AE13" s="65">
        <v>2</v>
      </c>
      <c r="AF13" s="128"/>
      <c r="AG13" s="129">
        <f t="shared" si="8"/>
        <v>5</v>
      </c>
      <c r="AH13" s="129">
        <f t="shared" si="9"/>
        <v>1</v>
      </c>
      <c r="AI13" s="67">
        <v>190</v>
      </c>
      <c r="AJ13" s="99">
        <f t="shared" si="10"/>
        <v>9.8265895953757223</v>
      </c>
      <c r="AK13" s="69">
        <v>177</v>
      </c>
      <c r="AL13" s="67"/>
      <c r="AM13" s="67"/>
      <c r="AN13" s="100">
        <f t="shared" si="11"/>
        <v>0</v>
      </c>
      <c r="AO13" s="46">
        <v>180</v>
      </c>
      <c r="AP13" s="71">
        <v>6</v>
      </c>
      <c r="AQ13" s="132">
        <f t="shared" si="12"/>
        <v>22</v>
      </c>
      <c r="AR13" s="71">
        <v>1</v>
      </c>
      <c r="AS13" s="71"/>
      <c r="AT13" s="132">
        <f t="shared" si="13"/>
        <v>6</v>
      </c>
      <c r="AU13" s="132">
        <f t="shared" si="14"/>
        <v>1</v>
      </c>
      <c r="AV13" s="133">
        <v>195</v>
      </c>
      <c r="AW13" s="119">
        <f t="shared" si="15"/>
        <v>8.3333333333333321</v>
      </c>
      <c r="AX13" s="132">
        <v>183</v>
      </c>
      <c r="AY13" s="73"/>
      <c r="AZ13" s="133">
        <v>195</v>
      </c>
      <c r="BA13" s="118">
        <f t="shared" si="16"/>
        <v>1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95">
        <v>27</v>
      </c>
      <c r="F14" s="49"/>
      <c r="G14" s="49">
        <v>1</v>
      </c>
      <c r="H14" s="49">
        <v>1</v>
      </c>
      <c r="I14" s="49">
        <v>28</v>
      </c>
      <c r="J14" s="104">
        <f t="shared" si="0"/>
        <v>3.7037037037037033</v>
      </c>
      <c r="K14" s="51">
        <v>23</v>
      </c>
      <c r="L14" s="51"/>
      <c r="M14" s="50">
        <v>28</v>
      </c>
      <c r="N14" s="106">
        <f t="shared" si="1"/>
        <v>1</v>
      </c>
      <c r="O14" s="46">
        <v>27</v>
      </c>
      <c r="P14" s="124">
        <v>1</v>
      </c>
      <c r="Q14" s="125">
        <f t="shared" si="2"/>
        <v>1</v>
      </c>
      <c r="R14" s="124">
        <v>46</v>
      </c>
      <c r="S14" s="124"/>
      <c r="T14" s="125">
        <f t="shared" si="3"/>
        <v>47</v>
      </c>
      <c r="U14" s="125">
        <f t="shared" si="4"/>
        <v>1</v>
      </c>
      <c r="V14" s="126">
        <v>29</v>
      </c>
      <c r="W14" s="54">
        <f t="shared" si="5"/>
        <v>7.4074074074074066</v>
      </c>
      <c r="X14" s="63">
        <v>24</v>
      </c>
      <c r="Y14" s="61"/>
      <c r="Z14" s="126">
        <v>29</v>
      </c>
      <c r="AA14" s="55">
        <f t="shared" si="6"/>
        <v>1</v>
      </c>
      <c r="AB14" s="46">
        <v>27</v>
      </c>
      <c r="AC14" s="65">
        <v>1</v>
      </c>
      <c r="AD14" s="129">
        <f t="shared" si="7"/>
        <v>2</v>
      </c>
      <c r="AE14" s="65"/>
      <c r="AF14" s="128"/>
      <c r="AG14" s="129">
        <f t="shared" si="8"/>
        <v>47</v>
      </c>
      <c r="AH14" s="129">
        <f t="shared" si="9"/>
        <v>1</v>
      </c>
      <c r="AI14" s="67">
        <v>31</v>
      </c>
      <c r="AJ14" s="99">
        <f t="shared" si="10"/>
        <v>14.814814814814813</v>
      </c>
      <c r="AK14" s="69">
        <v>42</v>
      </c>
      <c r="AL14" s="67"/>
      <c r="AM14" s="67">
        <v>1</v>
      </c>
      <c r="AN14" s="100">
        <f t="shared" si="11"/>
        <v>3.2258064516129031E-2</v>
      </c>
      <c r="AO14" s="46">
        <v>28</v>
      </c>
      <c r="AP14" s="131"/>
      <c r="AQ14" s="132">
        <f t="shared" si="12"/>
        <v>2</v>
      </c>
      <c r="AR14" s="131"/>
      <c r="AS14" s="71"/>
      <c r="AT14" s="132">
        <f t="shared" si="13"/>
        <v>47</v>
      </c>
      <c r="AU14" s="132">
        <f t="shared" si="14"/>
        <v>1</v>
      </c>
      <c r="AV14" s="133">
        <v>31</v>
      </c>
      <c r="AW14" s="119">
        <f t="shared" si="15"/>
        <v>10.714285714285714</v>
      </c>
      <c r="AX14" s="132">
        <v>24</v>
      </c>
      <c r="AY14" s="117"/>
      <c r="AZ14" s="133">
        <v>31</v>
      </c>
      <c r="BA14" s="118">
        <f t="shared" si="16"/>
        <v>1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95">
        <v>669</v>
      </c>
      <c r="F15" s="49">
        <v>42</v>
      </c>
      <c r="G15" s="49">
        <v>36</v>
      </c>
      <c r="H15" s="49">
        <v>8</v>
      </c>
      <c r="I15" s="49">
        <v>676</v>
      </c>
      <c r="J15" s="104">
        <f t="shared" si="0"/>
        <v>1.0463378176382661</v>
      </c>
      <c r="K15" s="51">
        <v>245</v>
      </c>
      <c r="L15" s="51"/>
      <c r="M15" s="50">
        <v>671</v>
      </c>
      <c r="N15" s="106">
        <f t="shared" si="1"/>
        <v>0.99260355029585801</v>
      </c>
      <c r="O15" s="46">
        <v>696</v>
      </c>
      <c r="P15" s="124">
        <v>36</v>
      </c>
      <c r="Q15" s="125">
        <f t="shared" si="2"/>
        <v>78</v>
      </c>
      <c r="R15" s="124">
        <v>17</v>
      </c>
      <c r="S15" s="124">
        <v>4</v>
      </c>
      <c r="T15" s="125">
        <f t="shared" si="3"/>
        <v>53</v>
      </c>
      <c r="U15" s="125">
        <f t="shared" si="4"/>
        <v>12</v>
      </c>
      <c r="V15" s="126">
        <v>696</v>
      </c>
      <c r="W15" s="54">
        <f t="shared" si="5"/>
        <v>0</v>
      </c>
      <c r="X15" s="63">
        <v>253</v>
      </c>
      <c r="Y15" s="61"/>
      <c r="Z15" s="126">
        <v>690</v>
      </c>
      <c r="AA15" s="55">
        <f t="shared" si="6"/>
        <v>0.99137931034482762</v>
      </c>
      <c r="AB15" s="46">
        <v>685</v>
      </c>
      <c r="AC15" s="65">
        <v>4</v>
      </c>
      <c r="AD15" s="129">
        <f t="shared" si="7"/>
        <v>82</v>
      </c>
      <c r="AE15" s="65">
        <v>23</v>
      </c>
      <c r="AF15" s="128">
        <v>3</v>
      </c>
      <c r="AG15" s="129">
        <f t="shared" si="8"/>
        <v>76</v>
      </c>
      <c r="AH15" s="129">
        <f t="shared" si="9"/>
        <v>15</v>
      </c>
      <c r="AI15" s="67">
        <v>699</v>
      </c>
      <c r="AJ15" s="99">
        <f t="shared" si="10"/>
        <v>2.0437956204379564</v>
      </c>
      <c r="AK15" s="69">
        <v>254</v>
      </c>
      <c r="AL15" s="67"/>
      <c r="AM15" s="67">
        <v>66</v>
      </c>
      <c r="AN15" s="100">
        <f t="shared" si="11"/>
        <v>9.4420600858369105E-2</v>
      </c>
      <c r="AO15" s="46">
        <v>673</v>
      </c>
      <c r="AP15" s="71">
        <v>21</v>
      </c>
      <c r="AQ15" s="132">
        <f t="shared" si="12"/>
        <v>103</v>
      </c>
      <c r="AR15" s="71">
        <v>21</v>
      </c>
      <c r="AS15" s="71">
        <v>3</v>
      </c>
      <c r="AT15" s="132">
        <f t="shared" si="13"/>
        <v>97</v>
      </c>
      <c r="AU15" s="132">
        <f t="shared" si="14"/>
        <v>18</v>
      </c>
      <c r="AV15" s="133">
        <v>694</v>
      </c>
      <c r="AW15" s="119">
        <f t="shared" si="15"/>
        <v>3.1203566121842496</v>
      </c>
      <c r="AX15" s="132">
        <v>251</v>
      </c>
      <c r="AY15" s="73"/>
      <c r="AZ15" s="133">
        <v>692</v>
      </c>
      <c r="BA15" s="118">
        <f t="shared" si="16"/>
        <v>0.99711815561959649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95">
        <v>193</v>
      </c>
      <c r="F16" s="49">
        <v>8</v>
      </c>
      <c r="G16" s="49">
        <v>8</v>
      </c>
      <c r="H16" s="49"/>
      <c r="I16" s="49">
        <v>197</v>
      </c>
      <c r="J16" s="104">
        <f t="shared" si="0"/>
        <v>2.0725388601036272</v>
      </c>
      <c r="K16" s="51">
        <v>164</v>
      </c>
      <c r="L16" s="51"/>
      <c r="M16" s="50">
        <v>190</v>
      </c>
      <c r="N16" s="106">
        <f t="shared" si="1"/>
        <v>0.96446700507614214</v>
      </c>
      <c r="O16" s="46">
        <v>194</v>
      </c>
      <c r="P16" s="124">
        <v>2</v>
      </c>
      <c r="Q16" s="125">
        <f t="shared" si="2"/>
        <v>10</v>
      </c>
      <c r="R16" s="124">
        <v>1</v>
      </c>
      <c r="S16" s="124">
        <v>1</v>
      </c>
      <c r="T16" s="125">
        <f t="shared" si="3"/>
        <v>9</v>
      </c>
      <c r="U16" s="125">
        <f t="shared" si="4"/>
        <v>1</v>
      </c>
      <c r="V16" s="126">
        <v>198</v>
      </c>
      <c r="W16" s="54">
        <f t="shared" si="5"/>
        <v>2.0618556701030926</v>
      </c>
      <c r="X16" s="63">
        <v>164</v>
      </c>
      <c r="Y16" s="61"/>
      <c r="Z16" s="126">
        <v>191</v>
      </c>
      <c r="AA16" s="55">
        <f t="shared" si="6"/>
        <v>0.96464646464646464</v>
      </c>
      <c r="AB16" s="46">
        <v>197</v>
      </c>
      <c r="AC16" s="65">
        <v>3</v>
      </c>
      <c r="AD16" s="129">
        <f t="shared" si="7"/>
        <v>13</v>
      </c>
      <c r="AE16" s="65">
        <v>2</v>
      </c>
      <c r="AF16" s="128"/>
      <c r="AG16" s="129">
        <f t="shared" si="8"/>
        <v>11</v>
      </c>
      <c r="AH16" s="129">
        <f t="shared" si="9"/>
        <v>1</v>
      </c>
      <c r="AI16" s="67">
        <v>199</v>
      </c>
      <c r="AJ16" s="99">
        <f t="shared" si="10"/>
        <v>1.015228426395939</v>
      </c>
      <c r="AK16" s="69">
        <v>164</v>
      </c>
      <c r="AL16" s="67"/>
      <c r="AM16" s="67"/>
      <c r="AN16" s="100">
        <f t="shared" si="11"/>
        <v>0</v>
      </c>
      <c r="AO16" s="46">
        <v>197</v>
      </c>
      <c r="AP16" s="71">
        <v>1</v>
      </c>
      <c r="AQ16" s="132">
        <f t="shared" si="12"/>
        <v>14</v>
      </c>
      <c r="AR16" s="71">
        <v>5</v>
      </c>
      <c r="AS16" s="71">
        <v>2</v>
      </c>
      <c r="AT16" s="132">
        <f t="shared" si="13"/>
        <v>16</v>
      </c>
      <c r="AU16" s="132">
        <f t="shared" si="14"/>
        <v>3</v>
      </c>
      <c r="AV16" s="133">
        <v>195</v>
      </c>
      <c r="AW16" s="119">
        <f t="shared" si="15"/>
        <v>-1.015228426395939</v>
      </c>
      <c r="AX16" s="132">
        <v>161</v>
      </c>
      <c r="AY16" s="73"/>
      <c r="AZ16" s="133">
        <v>192</v>
      </c>
      <c r="BA16" s="118">
        <f t="shared" si="16"/>
        <v>0.98461538461538467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95">
        <v>247</v>
      </c>
      <c r="F17" s="49">
        <v>4</v>
      </c>
      <c r="G17" s="49">
        <v>6</v>
      </c>
      <c r="H17" s="49">
        <v>4</v>
      </c>
      <c r="I17" s="49">
        <v>242</v>
      </c>
      <c r="J17" s="104">
        <f t="shared" si="0"/>
        <v>-2.0242914979757085</v>
      </c>
      <c r="K17" s="51">
        <v>226</v>
      </c>
      <c r="L17" s="51"/>
      <c r="M17" s="50">
        <v>232</v>
      </c>
      <c r="N17" s="106">
        <f t="shared" si="1"/>
        <v>0.95867768595041325</v>
      </c>
      <c r="O17" s="46">
        <v>244</v>
      </c>
      <c r="P17" s="124">
        <v>1</v>
      </c>
      <c r="Q17" s="125">
        <f t="shared" si="2"/>
        <v>5</v>
      </c>
      <c r="R17" s="124"/>
      <c r="S17" s="124"/>
      <c r="T17" s="125">
        <f t="shared" si="3"/>
        <v>6</v>
      </c>
      <c r="U17" s="125">
        <f t="shared" si="4"/>
        <v>4</v>
      </c>
      <c r="V17" s="126">
        <v>243</v>
      </c>
      <c r="W17" s="54">
        <f t="shared" si="5"/>
        <v>-0.4098360655737705</v>
      </c>
      <c r="X17" s="63">
        <v>227</v>
      </c>
      <c r="Y17" s="61"/>
      <c r="Z17" s="126">
        <v>235</v>
      </c>
      <c r="AA17" s="55">
        <f t="shared" si="6"/>
        <v>0.96707818930041156</v>
      </c>
      <c r="AB17" s="46">
        <v>240</v>
      </c>
      <c r="AC17" s="65">
        <v>3</v>
      </c>
      <c r="AD17" s="129">
        <f t="shared" si="7"/>
        <v>8</v>
      </c>
      <c r="AE17" s="65">
        <v>1</v>
      </c>
      <c r="AF17" s="128">
        <v>1</v>
      </c>
      <c r="AG17" s="129">
        <f t="shared" si="8"/>
        <v>7</v>
      </c>
      <c r="AH17" s="129">
        <f t="shared" si="9"/>
        <v>5</v>
      </c>
      <c r="AI17" s="67">
        <v>245</v>
      </c>
      <c r="AJ17" s="99">
        <f t="shared" si="10"/>
        <v>2.083333333333333</v>
      </c>
      <c r="AK17" s="69">
        <v>230</v>
      </c>
      <c r="AL17" s="67"/>
      <c r="AM17" s="67">
        <v>1</v>
      </c>
      <c r="AN17" s="100">
        <f t="shared" si="11"/>
        <v>4.0816326530612249E-3</v>
      </c>
      <c r="AO17" s="46">
        <v>243</v>
      </c>
      <c r="AP17" s="71">
        <v>4</v>
      </c>
      <c r="AQ17" s="132">
        <f t="shared" si="12"/>
        <v>12</v>
      </c>
      <c r="AR17" s="71">
        <v>2</v>
      </c>
      <c r="AS17" s="71"/>
      <c r="AT17" s="132">
        <f t="shared" si="13"/>
        <v>9</v>
      </c>
      <c r="AU17" s="132">
        <f t="shared" si="14"/>
        <v>5</v>
      </c>
      <c r="AV17" s="133">
        <v>248</v>
      </c>
      <c r="AW17" s="119">
        <f t="shared" si="15"/>
        <v>2.0576131687242798</v>
      </c>
      <c r="AX17" s="132">
        <v>232</v>
      </c>
      <c r="AY17" s="73"/>
      <c r="AZ17" s="133">
        <v>244</v>
      </c>
      <c r="BA17" s="118">
        <f t="shared" si="16"/>
        <v>0.9838709677419355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95">
        <v>503</v>
      </c>
      <c r="F18" s="49">
        <v>16</v>
      </c>
      <c r="G18" s="49">
        <v>15</v>
      </c>
      <c r="H18" s="49">
        <v>4</v>
      </c>
      <c r="I18" s="49">
        <v>511</v>
      </c>
      <c r="J18" s="104">
        <f t="shared" si="0"/>
        <v>1.5904572564612325</v>
      </c>
      <c r="K18" s="51">
        <v>335</v>
      </c>
      <c r="L18" s="51"/>
      <c r="M18" s="50">
        <v>509</v>
      </c>
      <c r="N18" s="106">
        <f t="shared" si="1"/>
        <v>0.99608610567514677</v>
      </c>
      <c r="O18" s="46">
        <v>515</v>
      </c>
      <c r="P18" s="124">
        <v>13</v>
      </c>
      <c r="Q18" s="125">
        <f t="shared" si="2"/>
        <v>29</v>
      </c>
      <c r="R18" s="124">
        <v>5</v>
      </c>
      <c r="S18" s="124"/>
      <c r="T18" s="125">
        <f t="shared" si="3"/>
        <v>20</v>
      </c>
      <c r="U18" s="125">
        <f t="shared" si="4"/>
        <v>4</v>
      </c>
      <c r="V18" s="126">
        <v>519</v>
      </c>
      <c r="W18" s="54">
        <f t="shared" si="5"/>
        <v>0.77669902912621358</v>
      </c>
      <c r="X18" s="63">
        <v>339</v>
      </c>
      <c r="Y18" s="61"/>
      <c r="Z18" s="126">
        <v>517</v>
      </c>
      <c r="AA18" s="55">
        <f t="shared" si="6"/>
        <v>0.9961464354527938</v>
      </c>
      <c r="AB18" s="46">
        <v>502</v>
      </c>
      <c r="AC18" s="65">
        <v>17</v>
      </c>
      <c r="AD18" s="129">
        <f t="shared" si="7"/>
        <v>46</v>
      </c>
      <c r="AE18" s="65">
        <v>11</v>
      </c>
      <c r="AF18" s="128">
        <v>3</v>
      </c>
      <c r="AG18" s="129">
        <f t="shared" si="8"/>
        <v>31</v>
      </c>
      <c r="AH18" s="129">
        <f t="shared" si="9"/>
        <v>7</v>
      </c>
      <c r="AI18" s="67">
        <v>529</v>
      </c>
      <c r="AJ18" s="99">
        <f t="shared" si="10"/>
        <v>5.3784860557768921</v>
      </c>
      <c r="AK18" s="69">
        <v>339</v>
      </c>
      <c r="AL18" s="67"/>
      <c r="AM18" s="67">
        <v>6</v>
      </c>
      <c r="AN18" s="100">
        <f t="shared" si="11"/>
        <v>1.1342155009451797E-2</v>
      </c>
      <c r="AO18" s="46">
        <v>508</v>
      </c>
      <c r="AP18" s="71">
        <v>9</v>
      </c>
      <c r="AQ18" s="132">
        <f t="shared" si="12"/>
        <v>55</v>
      </c>
      <c r="AR18" s="71">
        <v>6</v>
      </c>
      <c r="AS18" s="71">
        <v>1</v>
      </c>
      <c r="AT18" s="132">
        <f t="shared" si="13"/>
        <v>37</v>
      </c>
      <c r="AU18" s="132">
        <f t="shared" si="14"/>
        <v>8</v>
      </c>
      <c r="AV18" s="133">
        <v>537</v>
      </c>
      <c r="AW18" s="119">
        <f t="shared" si="15"/>
        <v>5.7086614173228352</v>
      </c>
      <c r="AX18" s="132">
        <v>339</v>
      </c>
      <c r="AY18" s="73"/>
      <c r="AZ18" s="133">
        <v>538</v>
      </c>
      <c r="BA18" s="118">
        <f t="shared" si="16"/>
        <v>1.0018621973929236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95">
        <v>525</v>
      </c>
      <c r="F19" s="49">
        <v>11</v>
      </c>
      <c r="G19" s="49">
        <v>7</v>
      </c>
      <c r="H19" s="49"/>
      <c r="I19" s="49">
        <v>527</v>
      </c>
      <c r="J19" s="104">
        <f t="shared" si="0"/>
        <v>0.38095238095238093</v>
      </c>
      <c r="K19" s="51">
        <v>495</v>
      </c>
      <c r="L19" s="51"/>
      <c r="M19" s="50">
        <v>522</v>
      </c>
      <c r="N19" s="106">
        <f t="shared" si="1"/>
        <v>0.99051233396584437</v>
      </c>
      <c r="O19" s="46">
        <v>530</v>
      </c>
      <c r="P19" s="124">
        <v>4</v>
      </c>
      <c r="Q19" s="125">
        <f t="shared" si="2"/>
        <v>15</v>
      </c>
      <c r="R19" s="124">
        <v>3</v>
      </c>
      <c r="S19" s="124">
        <v>1</v>
      </c>
      <c r="T19" s="125">
        <f t="shared" si="3"/>
        <v>10</v>
      </c>
      <c r="U19" s="125">
        <f t="shared" si="4"/>
        <v>1</v>
      </c>
      <c r="V19" s="126">
        <v>527</v>
      </c>
      <c r="W19" s="54">
        <f t="shared" si="5"/>
        <v>-0.56603773584905659</v>
      </c>
      <c r="X19" s="63">
        <v>493</v>
      </c>
      <c r="Y19" s="61"/>
      <c r="Z19" s="126">
        <v>524</v>
      </c>
      <c r="AA19" s="55">
        <f t="shared" si="6"/>
        <v>0.9943074003795066</v>
      </c>
      <c r="AB19" s="46">
        <v>528</v>
      </c>
      <c r="AC19" s="65">
        <v>7</v>
      </c>
      <c r="AD19" s="129">
        <f t="shared" si="7"/>
        <v>22</v>
      </c>
      <c r="AE19" s="65">
        <v>2</v>
      </c>
      <c r="AF19" s="128">
        <v>1</v>
      </c>
      <c r="AG19" s="129">
        <f t="shared" si="8"/>
        <v>12</v>
      </c>
      <c r="AH19" s="129">
        <f t="shared" si="9"/>
        <v>2</v>
      </c>
      <c r="AI19" s="67">
        <v>533</v>
      </c>
      <c r="AJ19" s="99">
        <f t="shared" si="10"/>
        <v>0.94696969696969702</v>
      </c>
      <c r="AK19" s="69">
        <v>496</v>
      </c>
      <c r="AL19" s="67"/>
      <c r="AM19" s="67">
        <v>2</v>
      </c>
      <c r="AN19" s="100">
        <f t="shared" si="11"/>
        <v>3.7523452157598499E-3</v>
      </c>
      <c r="AO19" s="46">
        <v>523</v>
      </c>
      <c r="AP19" s="71">
        <v>5</v>
      </c>
      <c r="AQ19" s="132">
        <f t="shared" si="12"/>
        <v>27</v>
      </c>
      <c r="AR19" s="71">
        <v>8</v>
      </c>
      <c r="AS19" s="71">
        <v>2</v>
      </c>
      <c r="AT19" s="132">
        <f t="shared" si="13"/>
        <v>20</v>
      </c>
      <c r="AU19" s="132">
        <f t="shared" si="14"/>
        <v>4</v>
      </c>
      <c r="AV19" s="133">
        <v>526</v>
      </c>
      <c r="AW19" s="119">
        <f t="shared" si="15"/>
        <v>0.57361376673040154</v>
      </c>
      <c r="AX19" s="132">
        <v>490</v>
      </c>
      <c r="AY19" s="73"/>
      <c r="AZ19" s="133">
        <v>527</v>
      </c>
      <c r="BA19" s="118">
        <f t="shared" si="16"/>
        <v>1.0019011406844107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95">
        <v>257</v>
      </c>
      <c r="F20" s="49">
        <v>6</v>
      </c>
      <c r="G20" s="49">
        <v>3</v>
      </c>
      <c r="H20" s="49">
        <v>2</v>
      </c>
      <c r="I20" s="49">
        <v>260</v>
      </c>
      <c r="J20" s="104">
        <f t="shared" si="0"/>
        <v>1.1673151750972763</v>
      </c>
      <c r="K20" s="51">
        <v>238</v>
      </c>
      <c r="L20" s="51"/>
      <c r="M20" s="50">
        <v>251</v>
      </c>
      <c r="N20" s="106">
        <f t="shared" si="1"/>
        <v>0.9653846153846154</v>
      </c>
      <c r="O20" s="46">
        <v>257</v>
      </c>
      <c r="P20" s="124">
        <v>1</v>
      </c>
      <c r="Q20" s="125">
        <f t="shared" si="2"/>
        <v>7</v>
      </c>
      <c r="R20" s="124">
        <v>2</v>
      </c>
      <c r="S20" s="124"/>
      <c r="T20" s="125">
        <f t="shared" si="3"/>
        <v>5</v>
      </c>
      <c r="U20" s="125">
        <f t="shared" si="4"/>
        <v>2</v>
      </c>
      <c r="V20" s="126">
        <v>259</v>
      </c>
      <c r="W20" s="54">
        <f t="shared" si="5"/>
        <v>0.77821011673151752</v>
      </c>
      <c r="X20" s="63">
        <v>237</v>
      </c>
      <c r="Y20" s="61"/>
      <c r="Z20" s="126">
        <v>250</v>
      </c>
      <c r="AA20" s="55">
        <f t="shared" si="6"/>
        <v>0.96525096525096521</v>
      </c>
      <c r="AB20" s="46">
        <v>256</v>
      </c>
      <c r="AC20" s="65">
        <v>4</v>
      </c>
      <c r="AD20" s="129">
        <f t="shared" si="7"/>
        <v>11</v>
      </c>
      <c r="AE20" s="65"/>
      <c r="AF20" s="128"/>
      <c r="AG20" s="129">
        <f t="shared" si="8"/>
        <v>5</v>
      </c>
      <c r="AH20" s="129">
        <f t="shared" si="9"/>
        <v>2</v>
      </c>
      <c r="AI20" s="67">
        <v>261</v>
      </c>
      <c r="AJ20" s="99">
        <f t="shared" si="10"/>
        <v>1.953125</v>
      </c>
      <c r="AK20" s="69">
        <v>237</v>
      </c>
      <c r="AL20" s="67"/>
      <c r="AM20" s="67"/>
      <c r="AN20" s="100">
        <f t="shared" si="11"/>
        <v>0</v>
      </c>
      <c r="AO20" s="46">
        <v>258</v>
      </c>
      <c r="AP20" s="71">
        <v>1</v>
      </c>
      <c r="AQ20" s="132">
        <f t="shared" si="12"/>
        <v>12</v>
      </c>
      <c r="AR20" s="71">
        <v>8</v>
      </c>
      <c r="AS20" s="71">
        <v>3</v>
      </c>
      <c r="AT20" s="132">
        <f t="shared" si="13"/>
        <v>13</v>
      </c>
      <c r="AU20" s="132">
        <f t="shared" si="14"/>
        <v>5</v>
      </c>
      <c r="AV20" s="133">
        <v>254</v>
      </c>
      <c r="AW20" s="119">
        <f t="shared" si="15"/>
        <v>-1.5503875968992249</v>
      </c>
      <c r="AX20" s="132">
        <v>231</v>
      </c>
      <c r="AY20" s="117"/>
      <c r="AZ20" s="133">
        <v>247</v>
      </c>
      <c r="BA20" s="118">
        <f t="shared" si="16"/>
        <v>0.97244094488188981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95">
        <v>570</v>
      </c>
      <c r="F21" s="49">
        <v>10</v>
      </c>
      <c r="G21" s="49">
        <v>6</v>
      </c>
      <c r="H21" s="49"/>
      <c r="I21" s="49">
        <v>555</v>
      </c>
      <c r="J21" s="104">
        <f t="shared" si="0"/>
        <v>-2.6315789473684208</v>
      </c>
      <c r="K21" s="51">
        <v>535</v>
      </c>
      <c r="L21" s="51"/>
      <c r="M21" s="50">
        <v>511</v>
      </c>
      <c r="N21" s="106">
        <f t="shared" si="1"/>
        <v>0.92072072072072075</v>
      </c>
      <c r="O21" s="46">
        <v>580</v>
      </c>
      <c r="P21" s="124">
        <v>6</v>
      </c>
      <c r="Q21" s="125">
        <f t="shared" si="2"/>
        <v>16</v>
      </c>
      <c r="R21" s="124">
        <v>2</v>
      </c>
      <c r="S21" s="124">
        <v>1</v>
      </c>
      <c r="T21" s="125">
        <f t="shared" si="3"/>
        <v>8</v>
      </c>
      <c r="U21" s="125">
        <f t="shared" si="4"/>
        <v>1</v>
      </c>
      <c r="V21" s="126">
        <v>558</v>
      </c>
      <c r="W21" s="54">
        <f t="shared" si="5"/>
        <v>-3.7931034482758621</v>
      </c>
      <c r="X21" s="63">
        <v>537</v>
      </c>
      <c r="Y21" s="61"/>
      <c r="Z21" s="126">
        <v>520</v>
      </c>
      <c r="AA21" s="55">
        <f t="shared" si="6"/>
        <v>0.93189964157706096</v>
      </c>
      <c r="AB21" s="46">
        <v>580</v>
      </c>
      <c r="AC21" s="65">
        <v>5</v>
      </c>
      <c r="AD21" s="129">
        <f t="shared" si="7"/>
        <v>21</v>
      </c>
      <c r="AE21" s="65">
        <v>4</v>
      </c>
      <c r="AF21" s="128">
        <v>2</v>
      </c>
      <c r="AG21" s="129">
        <f t="shared" si="8"/>
        <v>12</v>
      </c>
      <c r="AH21" s="129">
        <f t="shared" si="9"/>
        <v>3</v>
      </c>
      <c r="AI21" s="67">
        <v>556</v>
      </c>
      <c r="AJ21" s="99">
        <f t="shared" si="10"/>
        <v>-4.1379310344827589</v>
      </c>
      <c r="AK21" s="69">
        <v>535</v>
      </c>
      <c r="AL21" s="67"/>
      <c r="AM21" s="67">
        <v>1</v>
      </c>
      <c r="AN21" s="48">
        <f t="shared" si="11"/>
        <v>1.7985611510791368E-3</v>
      </c>
      <c r="AO21" s="46">
        <v>550</v>
      </c>
      <c r="AP21" s="71">
        <v>1</v>
      </c>
      <c r="AQ21" s="132">
        <f t="shared" si="12"/>
        <v>22</v>
      </c>
      <c r="AR21" s="71">
        <v>8</v>
      </c>
      <c r="AS21" s="71">
        <v>1</v>
      </c>
      <c r="AT21" s="132">
        <f t="shared" si="13"/>
        <v>20</v>
      </c>
      <c r="AU21" s="132">
        <f t="shared" si="14"/>
        <v>4</v>
      </c>
      <c r="AV21" s="133">
        <v>549</v>
      </c>
      <c r="AW21" s="119">
        <f t="shared" si="15"/>
        <v>-0.18181818181818182</v>
      </c>
      <c r="AX21" s="132">
        <v>531</v>
      </c>
      <c r="AY21" s="117"/>
      <c r="AZ21" s="133">
        <v>525</v>
      </c>
      <c r="BA21" s="118">
        <f t="shared" si="16"/>
        <v>0.95628415300546443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95">
        <v>195</v>
      </c>
      <c r="F22" s="49">
        <v>13</v>
      </c>
      <c r="G22" s="49">
        <v>14</v>
      </c>
      <c r="H22" s="102">
        <v>1</v>
      </c>
      <c r="I22" s="49">
        <v>194</v>
      </c>
      <c r="J22" s="104">
        <f t="shared" si="0"/>
        <v>-0.51282051282051277</v>
      </c>
      <c r="K22" s="51">
        <v>61</v>
      </c>
      <c r="L22" s="51"/>
      <c r="M22" s="50">
        <v>194</v>
      </c>
      <c r="N22" s="106">
        <f t="shared" si="1"/>
        <v>1</v>
      </c>
      <c r="O22" s="46">
        <v>194</v>
      </c>
      <c r="P22" s="124">
        <v>9</v>
      </c>
      <c r="Q22" s="125">
        <f t="shared" si="2"/>
        <v>22</v>
      </c>
      <c r="R22" s="124">
        <v>4</v>
      </c>
      <c r="S22" s="124">
        <v>2</v>
      </c>
      <c r="T22" s="125">
        <f t="shared" si="3"/>
        <v>18</v>
      </c>
      <c r="U22" s="125">
        <f t="shared" si="4"/>
        <v>3</v>
      </c>
      <c r="V22" s="126">
        <v>199</v>
      </c>
      <c r="W22" s="54">
        <f t="shared" si="5"/>
        <v>2.5773195876288657</v>
      </c>
      <c r="X22" s="63">
        <v>60</v>
      </c>
      <c r="Y22" s="61"/>
      <c r="Z22" s="126">
        <v>199</v>
      </c>
      <c r="AA22" s="55">
        <f t="shared" si="6"/>
        <v>1</v>
      </c>
      <c r="AB22" s="46">
        <v>193</v>
      </c>
      <c r="AC22" s="65">
        <v>1</v>
      </c>
      <c r="AD22" s="129">
        <f t="shared" si="7"/>
        <v>23</v>
      </c>
      <c r="AE22" s="65">
        <v>5</v>
      </c>
      <c r="AF22" s="128"/>
      <c r="AG22" s="129">
        <f t="shared" si="8"/>
        <v>23</v>
      </c>
      <c r="AH22" s="129">
        <f t="shared" si="9"/>
        <v>3</v>
      </c>
      <c r="AI22" s="67">
        <v>199</v>
      </c>
      <c r="AJ22" s="99">
        <f t="shared" si="10"/>
        <v>3.1088082901554404</v>
      </c>
      <c r="AK22" s="69">
        <v>61</v>
      </c>
      <c r="AL22" s="67"/>
      <c r="AM22" s="67">
        <v>36</v>
      </c>
      <c r="AN22" s="100">
        <f t="shared" si="11"/>
        <v>0.18090452261306533</v>
      </c>
      <c r="AO22" s="46">
        <v>194</v>
      </c>
      <c r="AP22" s="71">
        <v>6</v>
      </c>
      <c r="AQ22" s="132">
        <f t="shared" si="12"/>
        <v>29</v>
      </c>
      <c r="AR22" s="131">
        <v>11</v>
      </c>
      <c r="AS22" s="71">
        <v>3</v>
      </c>
      <c r="AT22" s="132">
        <f t="shared" si="13"/>
        <v>34</v>
      </c>
      <c r="AU22" s="132">
        <f t="shared" si="14"/>
        <v>6</v>
      </c>
      <c r="AV22" s="133">
        <v>195</v>
      </c>
      <c r="AW22" s="119">
        <f t="shared" si="15"/>
        <v>0.51546391752577314</v>
      </c>
      <c r="AX22" s="132">
        <v>59</v>
      </c>
      <c r="AY22" s="73"/>
      <c r="AZ22" s="133">
        <v>194</v>
      </c>
      <c r="BA22" s="118">
        <f t="shared" si="16"/>
        <v>0.99487179487179489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95">
        <v>62</v>
      </c>
      <c r="F23" s="49">
        <v>1</v>
      </c>
      <c r="G23" s="49"/>
      <c r="H23" s="49"/>
      <c r="I23" s="49">
        <v>60</v>
      </c>
      <c r="J23" s="104">
        <f t="shared" si="0"/>
        <v>-3.225806451612903</v>
      </c>
      <c r="K23" s="51">
        <v>16</v>
      </c>
      <c r="L23" s="51"/>
      <c r="M23" s="50">
        <v>61</v>
      </c>
      <c r="N23" s="106">
        <f t="shared" si="1"/>
        <v>1.0166666666666666</v>
      </c>
      <c r="O23" s="46">
        <v>62</v>
      </c>
      <c r="P23" s="124">
        <v>2</v>
      </c>
      <c r="Q23" s="125">
        <f t="shared" si="2"/>
        <v>3</v>
      </c>
      <c r="R23" s="124">
        <v>1</v>
      </c>
      <c r="S23" s="124"/>
      <c r="T23" s="125">
        <f t="shared" si="3"/>
        <v>1</v>
      </c>
      <c r="U23" s="125">
        <f t="shared" si="4"/>
        <v>0</v>
      </c>
      <c r="V23" s="126">
        <v>60</v>
      </c>
      <c r="W23" s="54">
        <f t="shared" si="5"/>
        <v>-3.225806451612903</v>
      </c>
      <c r="X23" s="63">
        <v>16</v>
      </c>
      <c r="Y23" s="61"/>
      <c r="Z23" s="126">
        <v>61</v>
      </c>
      <c r="AA23" s="55">
        <f t="shared" si="6"/>
        <v>1.0166666666666666</v>
      </c>
      <c r="AB23" s="46">
        <v>57</v>
      </c>
      <c r="AC23" s="65"/>
      <c r="AD23" s="129">
        <f t="shared" si="7"/>
        <v>3</v>
      </c>
      <c r="AE23" s="65"/>
      <c r="AF23" s="128"/>
      <c r="AG23" s="129">
        <f t="shared" si="8"/>
        <v>1</v>
      </c>
      <c r="AH23" s="129">
        <f t="shared" si="9"/>
        <v>0</v>
      </c>
      <c r="AI23" s="67">
        <v>59</v>
      </c>
      <c r="AJ23" s="99">
        <f t="shared" si="10"/>
        <v>3.5087719298245612</v>
      </c>
      <c r="AK23" s="69">
        <v>16</v>
      </c>
      <c r="AL23" s="67"/>
      <c r="AM23" s="67"/>
      <c r="AN23" s="100">
        <f t="shared" si="11"/>
        <v>0</v>
      </c>
      <c r="AO23" s="46">
        <v>58</v>
      </c>
      <c r="AP23" s="71">
        <v>1</v>
      </c>
      <c r="AQ23" s="132">
        <f t="shared" si="12"/>
        <v>4</v>
      </c>
      <c r="AR23" s="71"/>
      <c r="AS23" s="71"/>
      <c r="AT23" s="132">
        <f t="shared" si="13"/>
        <v>1</v>
      </c>
      <c r="AU23" s="132">
        <f t="shared" si="14"/>
        <v>0</v>
      </c>
      <c r="AV23" s="133">
        <v>61</v>
      </c>
      <c r="AW23" s="119">
        <f t="shared" si="15"/>
        <v>5.1724137931034484</v>
      </c>
      <c r="AX23" s="132">
        <v>16</v>
      </c>
      <c r="AY23" s="73"/>
      <c r="AZ23" s="133">
        <v>62</v>
      </c>
      <c r="BA23" s="118">
        <f t="shared" si="16"/>
        <v>1.0163934426229508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95">
        <v>42</v>
      </c>
      <c r="F24" s="49">
        <v>4</v>
      </c>
      <c r="G24" s="49">
        <v>5</v>
      </c>
      <c r="H24" s="49">
        <v>1</v>
      </c>
      <c r="I24" s="49">
        <v>45</v>
      </c>
      <c r="J24" s="104">
        <f t="shared" si="0"/>
        <v>7.1428571428571423</v>
      </c>
      <c r="K24" s="51">
        <v>11</v>
      </c>
      <c r="L24" s="51"/>
      <c r="M24" s="50">
        <v>40</v>
      </c>
      <c r="N24" s="106">
        <f t="shared" si="1"/>
        <v>0.88888888888888884</v>
      </c>
      <c r="O24" s="46">
        <v>45</v>
      </c>
      <c r="P24" s="124"/>
      <c r="Q24" s="125">
        <f t="shared" si="2"/>
        <v>4</v>
      </c>
      <c r="R24" s="124">
        <v>2</v>
      </c>
      <c r="S24" s="124"/>
      <c r="T24" s="125">
        <f t="shared" si="3"/>
        <v>7</v>
      </c>
      <c r="U24" s="125">
        <f t="shared" si="4"/>
        <v>1</v>
      </c>
      <c r="V24" s="126">
        <v>42</v>
      </c>
      <c r="W24" s="54">
        <f t="shared" si="5"/>
        <v>-6.666666666666667</v>
      </c>
      <c r="X24" s="63">
        <v>12</v>
      </c>
      <c r="Y24" s="61"/>
      <c r="Z24" s="126">
        <v>37</v>
      </c>
      <c r="AA24" s="55">
        <f t="shared" si="6"/>
        <v>0.88095238095238093</v>
      </c>
      <c r="AB24" s="46">
        <v>47</v>
      </c>
      <c r="AC24" s="65"/>
      <c r="AD24" s="129">
        <f t="shared" si="7"/>
        <v>4</v>
      </c>
      <c r="AE24" s="65">
        <v>2</v>
      </c>
      <c r="AF24" s="128"/>
      <c r="AG24" s="129">
        <f t="shared" si="8"/>
        <v>9</v>
      </c>
      <c r="AH24" s="129">
        <f t="shared" si="9"/>
        <v>1</v>
      </c>
      <c r="AI24" s="67">
        <v>41</v>
      </c>
      <c r="AJ24" s="99">
        <f t="shared" si="10"/>
        <v>-12.76595744680851</v>
      </c>
      <c r="AK24" s="69">
        <v>13</v>
      </c>
      <c r="AL24" s="67"/>
      <c r="AM24" s="67"/>
      <c r="AN24" s="100">
        <f t="shared" si="11"/>
        <v>0</v>
      </c>
      <c r="AO24" s="46">
        <v>47</v>
      </c>
      <c r="AP24" s="71">
        <v>3</v>
      </c>
      <c r="AQ24" s="132">
        <f t="shared" si="12"/>
        <v>7</v>
      </c>
      <c r="AR24" s="71">
        <v>3</v>
      </c>
      <c r="AS24" s="71">
        <v>2</v>
      </c>
      <c r="AT24" s="132">
        <f t="shared" si="13"/>
        <v>12</v>
      </c>
      <c r="AU24" s="132">
        <f t="shared" si="14"/>
        <v>3</v>
      </c>
      <c r="AV24" s="133">
        <v>40</v>
      </c>
      <c r="AW24" s="119">
        <f t="shared" si="15"/>
        <v>-14.893617021276595</v>
      </c>
      <c r="AX24" s="132">
        <v>11</v>
      </c>
      <c r="AY24" s="73"/>
      <c r="AZ24" s="133">
        <v>37</v>
      </c>
      <c r="BA24" s="118">
        <f t="shared" si="16"/>
        <v>0.92500000000000004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95">
        <v>278</v>
      </c>
      <c r="F25" s="49">
        <v>6</v>
      </c>
      <c r="G25" s="49">
        <v>4</v>
      </c>
      <c r="H25" s="49"/>
      <c r="I25" s="49">
        <v>281</v>
      </c>
      <c r="J25" s="104">
        <f t="shared" si="0"/>
        <v>1.079136690647482</v>
      </c>
      <c r="K25" s="51">
        <v>226</v>
      </c>
      <c r="L25" s="51"/>
      <c r="M25" s="50">
        <v>275</v>
      </c>
      <c r="N25" s="106">
        <f t="shared" si="1"/>
        <v>0.97864768683274017</v>
      </c>
      <c r="O25" s="46">
        <v>279</v>
      </c>
      <c r="P25" s="124">
        <v>4</v>
      </c>
      <c r="Q25" s="125">
        <f t="shared" si="2"/>
        <v>10</v>
      </c>
      <c r="R25" s="124">
        <v>3</v>
      </c>
      <c r="S25" s="124">
        <v>2</v>
      </c>
      <c r="T25" s="125">
        <f t="shared" si="3"/>
        <v>7</v>
      </c>
      <c r="U25" s="125">
        <f t="shared" si="4"/>
        <v>2</v>
      </c>
      <c r="V25" s="126">
        <v>282</v>
      </c>
      <c r="W25" s="54">
        <f t="shared" si="5"/>
        <v>1.0752688172043012</v>
      </c>
      <c r="X25" s="63">
        <v>227</v>
      </c>
      <c r="Y25" s="61"/>
      <c r="Z25" s="126">
        <v>276</v>
      </c>
      <c r="AA25" s="55">
        <f t="shared" si="6"/>
        <v>0.97872340425531912</v>
      </c>
      <c r="AB25" s="46">
        <v>282</v>
      </c>
      <c r="AC25" s="65">
        <v>5</v>
      </c>
      <c r="AD25" s="129">
        <f t="shared" si="7"/>
        <v>15</v>
      </c>
      <c r="AE25" s="65">
        <v>1</v>
      </c>
      <c r="AF25" s="128"/>
      <c r="AG25" s="129">
        <f t="shared" si="8"/>
        <v>8</v>
      </c>
      <c r="AH25" s="129">
        <f t="shared" si="9"/>
        <v>2</v>
      </c>
      <c r="AI25" s="67">
        <v>286</v>
      </c>
      <c r="AJ25" s="99">
        <f t="shared" si="10"/>
        <v>1.4184397163120568</v>
      </c>
      <c r="AK25" s="69">
        <v>230</v>
      </c>
      <c r="AL25" s="67"/>
      <c r="AM25" s="67">
        <v>4</v>
      </c>
      <c r="AN25" s="100">
        <f t="shared" si="11"/>
        <v>1.3986013986013986E-2</v>
      </c>
      <c r="AO25" s="46">
        <v>278</v>
      </c>
      <c r="AP25" s="71">
        <v>5</v>
      </c>
      <c r="AQ25" s="132">
        <f t="shared" si="12"/>
        <v>20</v>
      </c>
      <c r="AR25" s="71">
        <v>3</v>
      </c>
      <c r="AS25" s="71"/>
      <c r="AT25" s="132">
        <f t="shared" si="13"/>
        <v>11</v>
      </c>
      <c r="AU25" s="132">
        <f t="shared" si="14"/>
        <v>2</v>
      </c>
      <c r="AV25" s="133">
        <v>292</v>
      </c>
      <c r="AW25" s="119">
        <f t="shared" si="15"/>
        <v>5.0359712230215825</v>
      </c>
      <c r="AX25" s="132">
        <v>235</v>
      </c>
      <c r="AY25" s="73"/>
      <c r="AZ25" s="133">
        <v>290</v>
      </c>
      <c r="BA25" s="118">
        <f t="shared" si="16"/>
        <v>0.99315068493150682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95">
        <v>268</v>
      </c>
      <c r="F26" s="49">
        <v>7</v>
      </c>
      <c r="G26" s="49">
        <v>6</v>
      </c>
      <c r="H26" s="49"/>
      <c r="I26" s="49">
        <v>265</v>
      </c>
      <c r="J26" s="104">
        <f t="shared" si="0"/>
        <v>-1.1194029850746268</v>
      </c>
      <c r="K26" s="51">
        <v>251</v>
      </c>
      <c r="L26" s="51"/>
      <c r="M26" s="50">
        <v>257</v>
      </c>
      <c r="N26" s="106">
        <f t="shared" si="1"/>
        <v>0.96981132075471699</v>
      </c>
      <c r="O26" s="46">
        <v>272</v>
      </c>
      <c r="P26" s="124">
        <v>4</v>
      </c>
      <c r="Q26" s="125">
        <f t="shared" si="2"/>
        <v>11</v>
      </c>
      <c r="R26" s="124">
        <v>1</v>
      </c>
      <c r="S26" s="124">
        <v>1</v>
      </c>
      <c r="T26" s="125">
        <f t="shared" si="3"/>
        <v>7</v>
      </c>
      <c r="U26" s="125">
        <f t="shared" si="4"/>
        <v>1</v>
      </c>
      <c r="V26" s="126">
        <v>268</v>
      </c>
      <c r="W26" s="54">
        <f t="shared" si="5"/>
        <v>-1.4705882352941175</v>
      </c>
      <c r="X26" s="63">
        <v>253</v>
      </c>
      <c r="Y26" s="61"/>
      <c r="Z26" s="126">
        <v>260</v>
      </c>
      <c r="AA26" s="55">
        <f t="shared" si="6"/>
        <v>0.97014925373134331</v>
      </c>
      <c r="AB26" s="46">
        <v>268</v>
      </c>
      <c r="AC26" s="65">
        <v>4</v>
      </c>
      <c r="AD26" s="129">
        <f t="shared" si="7"/>
        <v>15</v>
      </c>
      <c r="AE26" s="65">
        <v>2</v>
      </c>
      <c r="AF26" s="128"/>
      <c r="AG26" s="129">
        <f t="shared" si="8"/>
        <v>9</v>
      </c>
      <c r="AH26" s="129">
        <f t="shared" si="9"/>
        <v>1</v>
      </c>
      <c r="AI26" s="67">
        <v>270</v>
      </c>
      <c r="AJ26" s="99">
        <f t="shared" si="10"/>
        <v>0.74626865671641784</v>
      </c>
      <c r="AK26" s="69">
        <v>255</v>
      </c>
      <c r="AL26" s="67"/>
      <c r="AM26" s="67"/>
      <c r="AN26" s="100">
        <f t="shared" si="11"/>
        <v>0</v>
      </c>
      <c r="AO26" s="46">
        <v>264</v>
      </c>
      <c r="AP26" s="71">
        <v>5</v>
      </c>
      <c r="AQ26" s="132">
        <f t="shared" si="12"/>
        <v>20</v>
      </c>
      <c r="AR26" s="71">
        <v>1</v>
      </c>
      <c r="AS26" s="71">
        <v>1</v>
      </c>
      <c r="AT26" s="132">
        <f t="shared" si="13"/>
        <v>10</v>
      </c>
      <c r="AU26" s="132">
        <f t="shared" si="14"/>
        <v>2</v>
      </c>
      <c r="AV26" s="133">
        <v>273</v>
      </c>
      <c r="AW26" s="119">
        <f t="shared" si="15"/>
        <v>3.4090909090909087</v>
      </c>
      <c r="AX26" s="132">
        <v>255</v>
      </c>
      <c r="AY26" s="73"/>
      <c r="AZ26" s="133">
        <v>266</v>
      </c>
      <c r="BA26" s="118">
        <f t="shared" si="16"/>
        <v>0.97435897435897434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95">
        <v>312</v>
      </c>
      <c r="F27" s="49">
        <v>6</v>
      </c>
      <c r="G27" s="49">
        <v>4</v>
      </c>
      <c r="H27" s="49">
        <v>2</v>
      </c>
      <c r="I27" s="49">
        <v>300</v>
      </c>
      <c r="J27" s="104">
        <f t="shared" si="0"/>
        <v>-3.8461538461538463</v>
      </c>
      <c r="K27" s="51">
        <v>291</v>
      </c>
      <c r="L27" s="51"/>
      <c r="M27" s="50">
        <v>275</v>
      </c>
      <c r="N27" s="106">
        <f t="shared" si="1"/>
        <v>0.91666666666666663</v>
      </c>
      <c r="O27" s="46">
        <v>312</v>
      </c>
      <c r="P27" s="124">
        <v>6</v>
      </c>
      <c r="Q27" s="125">
        <f t="shared" si="2"/>
        <v>12</v>
      </c>
      <c r="R27" s="124"/>
      <c r="S27" s="124"/>
      <c r="T27" s="125">
        <f t="shared" si="3"/>
        <v>4</v>
      </c>
      <c r="U27" s="125">
        <f t="shared" si="4"/>
        <v>2</v>
      </c>
      <c r="V27" s="126">
        <v>305</v>
      </c>
      <c r="W27" s="54">
        <f t="shared" si="5"/>
        <v>-2.2435897435897436</v>
      </c>
      <c r="X27" s="63">
        <v>293</v>
      </c>
      <c r="Y27" s="61"/>
      <c r="Z27" s="126">
        <v>280</v>
      </c>
      <c r="AA27" s="55">
        <f t="shared" si="6"/>
        <v>0.91803278688524592</v>
      </c>
      <c r="AB27" s="46">
        <v>312</v>
      </c>
      <c r="AC27" s="65">
        <v>5</v>
      </c>
      <c r="AD27" s="129">
        <f t="shared" si="7"/>
        <v>17</v>
      </c>
      <c r="AE27" s="65">
        <v>2</v>
      </c>
      <c r="AF27" s="128"/>
      <c r="AG27" s="129">
        <f t="shared" si="8"/>
        <v>6</v>
      </c>
      <c r="AH27" s="129">
        <f t="shared" si="9"/>
        <v>2</v>
      </c>
      <c r="AI27" s="67">
        <v>308</v>
      </c>
      <c r="AJ27" s="99">
        <f t="shared" si="10"/>
        <v>-1.2820512820512819</v>
      </c>
      <c r="AK27" s="69">
        <v>296</v>
      </c>
      <c r="AL27" s="67"/>
      <c r="AM27" s="67"/>
      <c r="AN27" s="100">
        <f t="shared" si="11"/>
        <v>0</v>
      </c>
      <c r="AO27" s="46">
        <v>298</v>
      </c>
      <c r="AP27" s="71">
        <v>4</v>
      </c>
      <c r="AQ27" s="132">
        <f t="shared" si="12"/>
        <v>21</v>
      </c>
      <c r="AR27" s="71">
        <v>5</v>
      </c>
      <c r="AS27" s="71"/>
      <c r="AT27" s="132">
        <f t="shared" si="13"/>
        <v>11</v>
      </c>
      <c r="AU27" s="132">
        <f t="shared" si="14"/>
        <v>2</v>
      </c>
      <c r="AV27" s="133">
        <v>308</v>
      </c>
      <c r="AW27" s="119">
        <f t="shared" si="15"/>
        <v>3.3557046979865772</v>
      </c>
      <c r="AX27" s="132">
        <v>296</v>
      </c>
      <c r="AY27" s="117"/>
      <c r="AZ27" s="133">
        <v>295</v>
      </c>
      <c r="BA27" s="118">
        <f t="shared" si="16"/>
        <v>0.95779220779220775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95">
        <v>458</v>
      </c>
      <c r="F28" s="49">
        <v>7</v>
      </c>
      <c r="G28" s="49">
        <v>4</v>
      </c>
      <c r="H28" s="49"/>
      <c r="I28" s="49">
        <v>467</v>
      </c>
      <c r="J28" s="104">
        <f t="shared" si="0"/>
        <v>1.9650655021834063</v>
      </c>
      <c r="K28" s="51">
        <v>438</v>
      </c>
      <c r="L28" s="51"/>
      <c r="M28" s="50">
        <v>458</v>
      </c>
      <c r="N28" s="106">
        <f t="shared" si="1"/>
        <v>0.98072805139186292</v>
      </c>
      <c r="O28" s="46">
        <v>463</v>
      </c>
      <c r="P28" s="124">
        <v>9</v>
      </c>
      <c r="Q28" s="125">
        <f t="shared" si="2"/>
        <v>16</v>
      </c>
      <c r="R28" s="124">
        <v>7</v>
      </c>
      <c r="S28" s="124"/>
      <c r="T28" s="125">
        <f t="shared" si="3"/>
        <v>11</v>
      </c>
      <c r="U28" s="125">
        <f t="shared" si="4"/>
        <v>0</v>
      </c>
      <c r="V28" s="126">
        <v>469</v>
      </c>
      <c r="W28" s="54">
        <f t="shared" si="5"/>
        <v>1.2958963282937366</v>
      </c>
      <c r="X28" s="63">
        <v>440</v>
      </c>
      <c r="Y28" s="61"/>
      <c r="Z28" s="126">
        <v>462</v>
      </c>
      <c r="AA28" s="55">
        <f t="shared" si="6"/>
        <v>0.9850746268656716</v>
      </c>
      <c r="AB28" s="46">
        <v>466</v>
      </c>
      <c r="AC28" s="65">
        <v>3</v>
      </c>
      <c r="AD28" s="129">
        <f t="shared" si="7"/>
        <v>19</v>
      </c>
      <c r="AE28" s="65">
        <v>8</v>
      </c>
      <c r="AF28" s="128">
        <v>1</v>
      </c>
      <c r="AG28" s="129">
        <f t="shared" si="8"/>
        <v>19</v>
      </c>
      <c r="AH28" s="129">
        <f t="shared" si="9"/>
        <v>1</v>
      </c>
      <c r="AI28" s="67">
        <v>464</v>
      </c>
      <c r="AJ28" s="99">
        <f t="shared" si="10"/>
        <v>-0.42918454935622319</v>
      </c>
      <c r="AK28" s="69">
        <v>437</v>
      </c>
      <c r="AL28" s="67"/>
      <c r="AM28" s="67"/>
      <c r="AN28" s="100">
        <f t="shared" si="11"/>
        <v>0</v>
      </c>
      <c r="AO28" s="46">
        <v>464</v>
      </c>
      <c r="AP28" s="71">
        <v>5</v>
      </c>
      <c r="AQ28" s="132">
        <f t="shared" si="12"/>
        <v>24</v>
      </c>
      <c r="AR28" s="71">
        <v>6</v>
      </c>
      <c r="AS28" s="71">
        <v>2</v>
      </c>
      <c r="AT28" s="132">
        <f t="shared" si="13"/>
        <v>25</v>
      </c>
      <c r="AU28" s="132">
        <f t="shared" si="14"/>
        <v>3</v>
      </c>
      <c r="AV28" s="133">
        <v>463</v>
      </c>
      <c r="AW28" s="119">
        <f t="shared" si="15"/>
        <v>-0.21551724137931033</v>
      </c>
      <c r="AX28" s="132">
        <v>436</v>
      </c>
      <c r="AY28" s="117"/>
      <c r="AZ28" s="133">
        <v>457</v>
      </c>
      <c r="BA28" s="118">
        <f t="shared" si="16"/>
        <v>0.98704103671706267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95">
        <v>308</v>
      </c>
      <c r="F29" s="49">
        <v>9</v>
      </c>
      <c r="G29" s="49">
        <v>8</v>
      </c>
      <c r="H29" s="49">
        <v>2</v>
      </c>
      <c r="I29" s="49">
        <v>311</v>
      </c>
      <c r="J29" s="104">
        <f t="shared" si="0"/>
        <v>0.97402597402597402</v>
      </c>
      <c r="K29" s="51">
        <v>265</v>
      </c>
      <c r="L29" s="51"/>
      <c r="M29" s="50">
        <v>310</v>
      </c>
      <c r="N29" s="106">
        <f t="shared" si="1"/>
        <v>0.99678456591639875</v>
      </c>
      <c r="O29" s="46">
        <v>314</v>
      </c>
      <c r="P29" s="124">
        <v>5</v>
      </c>
      <c r="Q29" s="125">
        <f t="shared" si="2"/>
        <v>14</v>
      </c>
      <c r="R29" s="124">
        <v>3</v>
      </c>
      <c r="S29" s="124"/>
      <c r="T29" s="125">
        <f t="shared" si="3"/>
        <v>11</v>
      </c>
      <c r="U29" s="125">
        <f t="shared" si="4"/>
        <v>2</v>
      </c>
      <c r="V29" s="126">
        <v>313</v>
      </c>
      <c r="W29" s="54">
        <f t="shared" si="5"/>
        <v>-0.31847133757961787</v>
      </c>
      <c r="X29" s="63">
        <v>267</v>
      </c>
      <c r="Y29" s="61"/>
      <c r="Z29" s="126">
        <v>312</v>
      </c>
      <c r="AA29" s="55">
        <f t="shared" si="6"/>
        <v>0.99680511182108622</v>
      </c>
      <c r="AB29" s="46">
        <v>314</v>
      </c>
      <c r="AC29" s="65">
        <v>23</v>
      </c>
      <c r="AD29" s="129">
        <f t="shared" si="7"/>
        <v>37</v>
      </c>
      <c r="AE29" s="65">
        <v>2</v>
      </c>
      <c r="AF29" s="128">
        <v>1</v>
      </c>
      <c r="AG29" s="129">
        <f t="shared" si="8"/>
        <v>13</v>
      </c>
      <c r="AH29" s="129">
        <f t="shared" si="9"/>
        <v>3</v>
      </c>
      <c r="AI29" s="67">
        <v>319</v>
      </c>
      <c r="AJ29" s="99">
        <f t="shared" si="10"/>
        <v>1.5923566878980893</v>
      </c>
      <c r="AK29" s="69">
        <v>273</v>
      </c>
      <c r="AL29" s="67"/>
      <c r="AM29" s="67">
        <v>2</v>
      </c>
      <c r="AN29" s="100">
        <f t="shared" si="11"/>
        <v>6.269592476489028E-3</v>
      </c>
      <c r="AO29" s="46">
        <v>309</v>
      </c>
      <c r="AP29" s="71">
        <v>12</v>
      </c>
      <c r="AQ29" s="132">
        <f t="shared" si="12"/>
        <v>49</v>
      </c>
      <c r="AR29" s="71">
        <v>5</v>
      </c>
      <c r="AS29" s="71">
        <v>2</v>
      </c>
      <c r="AT29" s="132">
        <f t="shared" si="13"/>
        <v>18</v>
      </c>
      <c r="AU29" s="132">
        <f t="shared" si="14"/>
        <v>5</v>
      </c>
      <c r="AV29" s="133">
        <v>327</v>
      </c>
      <c r="AW29" s="119">
        <f t="shared" si="15"/>
        <v>5.825242718446602</v>
      </c>
      <c r="AX29" s="132">
        <v>274</v>
      </c>
      <c r="AY29" s="73"/>
      <c r="AZ29" s="133">
        <v>326</v>
      </c>
      <c r="BA29" s="118">
        <f t="shared" si="16"/>
        <v>0.99694189602446481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95">
        <v>626</v>
      </c>
      <c r="F30" s="49">
        <v>18</v>
      </c>
      <c r="G30" s="49">
        <v>9</v>
      </c>
      <c r="H30" s="49">
        <v>1</v>
      </c>
      <c r="I30" s="49">
        <v>643</v>
      </c>
      <c r="J30" s="104">
        <f t="shared" si="0"/>
        <v>2.7156549520766773</v>
      </c>
      <c r="K30" s="51">
        <v>624</v>
      </c>
      <c r="L30" s="51"/>
      <c r="M30" s="50">
        <v>642</v>
      </c>
      <c r="N30" s="106">
        <f t="shared" si="1"/>
        <v>0.99844479004665632</v>
      </c>
      <c r="O30" s="46">
        <v>636</v>
      </c>
      <c r="P30" s="124">
        <v>6</v>
      </c>
      <c r="Q30" s="125">
        <f t="shared" si="2"/>
        <v>24</v>
      </c>
      <c r="R30" s="124">
        <v>5</v>
      </c>
      <c r="S30" s="124">
        <v>2</v>
      </c>
      <c r="T30" s="125">
        <f t="shared" si="3"/>
        <v>14</v>
      </c>
      <c r="U30" s="125">
        <f t="shared" si="4"/>
        <v>3</v>
      </c>
      <c r="V30" s="126">
        <v>643</v>
      </c>
      <c r="W30" s="54">
        <f t="shared" si="5"/>
        <v>1.10062893081761</v>
      </c>
      <c r="X30" s="63">
        <v>623</v>
      </c>
      <c r="Y30" s="61"/>
      <c r="Z30" s="126">
        <v>642</v>
      </c>
      <c r="AA30" s="55">
        <f t="shared" si="6"/>
        <v>0.99844479004665632</v>
      </c>
      <c r="AB30" s="46">
        <v>637</v>
      </c>
      <c r="AC30" s="65"/>
      <c r="AD30" s="129">
        <f t="shared" si="7"/>
        <v>24</v>
      </c>
      <c r="AE30" s="65">
        <v>4</v>
      </c>
      <c r="AF30" s="128"/>
      <c r="AG30" s="129">
        <f t="shared" si="8"/>
        <v>18</v>
      </c>
      <c r="AH30" s="129">
        <f t="shared" si="9"/>
        <v>3</v>
      </c>
      <c r="AI30" s="67">
        <v>637</v>
      </c>
      <c r="AJ30" s="99">
        <f t="shared" si="10"/>
        <v>0</v>
      </c>
      <c r="AK30" s="69">
        <v>619</v>
      </c>
      <c r="AL30" s="67"/>
      <c r="AM30" s="67"/>
      <c r="AN30" s="100">
        <f t="shared" si="11"/>
        <v>0</v>
      </c>
      <c r="AO30" s="46">
        <v>634</v>
      </c>
      <c r="AP30" s="71">
        <v>1</v>
      </c>
      <c r="AQ30" s="132">
        <f t="shared" si="12"/>
        <v>25</v>
      </c>
      <c r="AR30" s="71">
        <v>9</v>
      </c>
      <c r="AS30" s="71">
        <v>1</v>
      </c>
      <c r="AT30" s="132">
        <f t="shared" si="13"/>
        <v>27</v>
      </c>
      <c r="AU30" s="132">
        <f t="shared" si="14"/>
        <v>4</v>
      </c>
      <c r="AV30" s="133">
        <v>628</v>
      </c>
      <c r="AW30" s="119">
        <f t="shared" si="15"/>
        <v>-0.94637223974763407</v>
      </c>
      <c r="AX30" s="132">
        <v>612</v>
      </c>
      <c r="AY30" s="73"/>
      <c r="AZ30" s="133">
        <v>628</v>
      </c>
      <c r="BA30" s="118">
        <f t="shared" si="16"/>
        <v>1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95">
        <v>165</v>
      </c>
      <c r="F31" s="49">
        <v>2</v>
      </c>
      <c r="G31" s="49">
        <v>4</v>
      </c>
      <c r="H31" s="49">
        <v>2</v>
      </c>
      <c r="I31" s="49">
        <v>152</v>
      </c>
      <c r="J31" s="104">
        <f t="shared" si="0"/>
        <v>-7.878787878787878</v>
      </c>
      <c r="K31" s="51">
        <v>146</v>
      </c>
      <c r="L31" s="51"/>
      <c r="M31" s="50">
        <v>152</v>
      </c>
      <c r="N31" s="106">
        <f t="shared" si="1"/>
        <v>1</v>
      </c>
      <c r="O31" s="46">
        <v>165</v>
      </c>
      <c r="P31" s="124">
        <v>4</v>
      </c>
      <c r="Q31" s="125">
        <f t="shared" si="2"/>
        <v>6</v>
      </c>
      <c r="R31" s="124">
        <v>2</v>
      </c>
      <c r="S31" s="124">
        <v>1</v>
      </c>
      <c r="T31" s="125">
        <f t="shared" si="3"/>
        <v>6</v>
      </c>
      <c r="U31" s="125">
        <f t="shared" si="4"/>
        <v>3</v>
      </c>
      <c r="V31" s="126">
        <v>154</v>
      </c>
      <c r="W31" s="54">
        <f t="shared" si="5"/>
        <v>-6.666666666666667</v>
      </c>
      <c r="X31" s="63">
        <v>146</v>
      </c>
      <c r="Y31" s="61"/>
      <c r="Z31" s="126">
        <v>154</v>
      </c>
      <c r="AA31" s="55">
        <f t="shared" si="6"/>
        <v>1</v>
      </c>
      <c r="AB31" s="46">
        <v>162</v>
      </c>
      <c r="AC31" s="65">
        <v>1</v>
      </c>
      <c r="AD31" s="129">
        <f t="shared" si="7"/>
        <v>7</v>
      </c>
      <c r="AE31" s="65"/>
      <c r="AF31" s="128"/>
      <c r="AG31" s="129">
        <f t="shared" si="8"/>
        <v>6</v>
      </c>
      <c r="AH31" s="129">
        <f t="shared" si="9"/>
        <v>3</v>
      </c>
      <c r="AI31" s="67">
        <v>155</v>
      </c>
      <c r="AJ31" s="99">
        <f t="shared" si="10"/>
        <v>-4.3209876543209873</v>
      </c>
      <c r="AK31" s="69">
        <v>148</v>
      </c>
      <c r="AL31" s="67"/>
      <c r="AM31" s="67"/>
      <c r="AN31" s="100">
        <f t="shared" si="11"/>
        <v>0</v>
      </c>
      <c r="AO31" s="46">
        <v>154</v>
      </c>
      <c r="AP31" s="71">
        <v>1</v>
      </c>
      <c r="AQ31" s="132">
        <f t="shared" si="12"/>
        <v>8</v>
      </c>
      <c r="AR31" s="71">
        <v>4</v>
      </c>
      <c r="AS31" s="71"/>
      <c r="AT31" s="132">
        <f t="shared" si="13"/>
        <v>10</v>
      </c>
      <c r="AU31" s="132">
        <f t="shared" si="14"/>
        <v>3</v>
      </c>
      <c r="AV31" s="133">
        <v>151</v>
      </c>
      <c r="AW31" s="119">
        <f t="shared" si="15"/>
        <v>-1.948051948051948</v>
      </c>
      <c r="AX31" s="132">
        <v>145</v>
      </c>
      <c r="AY31" s="73"/>
      <c r="AZ31" s="133">
        <v>152</v>
      </c>
      <c r="BA31" s="118">
        <f t="shared" si="16"/>
        <v>1.0066225165562914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95">
        <v>98</v>
      </c>
      <c r="F32" s="49">
        <v>1</v>
      </c>
      <c r="G32" s="49">
        <v>5</v>
      </c>
      <c r="H32" s="49">
        <v>1</v>
      </c>
      <c r="I32" s="49">
        <v>98</v>
      </c>
      <c r="J32" s="104">
        <f t="shared" si="0"/>
        <v>0</v>
      </c>
      <c r="K32" s="51">
        <v>84</v>
      </c>
      <c r="L32" s="51"/>
      <c r="M32" s="50">
        <v>98</v>
      </c>
      <c r="N32" s="106">
        <f t="shared" si="1"/>
        <v>1</v>
      </c>
      <c r="O32" s="46">
        <v>99</v>
      </c>
      <c r="P32" s="124">
        <v>2</v>
      </c>
      <c r="Q32" s="125">
        <f t="shared" si="2"/>
        <v>3</v>
      </c>
      <c r="R32" s="124">
        <v>1</v>
      </c>
      <c r="S32" s="124"/>
      <c r="T32" s="125">
        <f t="shared" si="3"/>
        <v>6</v>
      </c>
      <c r="U32" s="125">
        <f t="shared" si="4"/>
        <v>1</v>
      </c>
      <c r="V32" s="126">
        <v>99</v>
      </c>
      <c r="W32" s="54">
        <f t="shared" si="5"/>
        <v>0</v>
      </c>
      <c r="X32" s="63">
        <v>84</v>
      </c>
      <c r="Y32" s="61"/>
      <c r="Z32" s="126">
        <v>99</v>
      </c>
      <c r="AA32" s="55">
        <f t="shared" si="6"/>
        <v>1</v>
      </c>
      <c r="AB32" s="46">
        <v>102</v>
      </c>
      <c r="AC32" s="65">
        <v>2</v>
      </c>
      <c r="AD32" s="129">
        <f t="shared" si="7"/>
        <v>5</v>
      </c>
      <c r="AE32" s="65">
        <v>1</v>
      </c>
      <c r="AF32" s="128"/>
      <c r="AG32" s="129">
        <f t="shared" si="8"/>
        <v>7</v>
      </c>
      <c r="AH32" s="129">
        <f t="shared" si="9"/>
        <v>1</v>
      </c>
      <c r="AI32" s="67">
        <v>99</v>
      </c>
      <c r="AJ32" s="99">
        <f t="shared" si="10"/>
        <v>-2.9411764705882351</v>
      </c>
      <c r="AK32" s="69">
        <v>83</v>
      </c>
      <c r="AL32" s="67"/>
      <c r="AM32" s="67"/>
      <c r="AN32" s="100">
        <f t="shared" si="11"/>
        <v>0</v>
      </c>
      <c r="AO32" s="46">
        <v>102</v>
      </c>
      <c r="AP32" s="71"/>
      <c r="AQ32" s="132">
        <f t="shared" si="12"/>
        <v>5</v>
      </c>
      <c r="AR32" s="71"/>
      <c r="AS32" s="71"/>
      <c r="AT32" s="132">
        <f t="shared" si="13"/>
        <v>7</v>
      </c>
      <c r="AU32" s="132">
        <f t="shared" si="14"/>
        <v>1</v>
      </c>
      <c r="AV32" s="133">
        <v>99</v>
      </c>
      <c r="AW32" s="119">
        <f t="shared" si="15"/>
        <v>-2.9411764705882351</v>
      </c>
      <c r="AX32" s="132">
        <v>83</v>
      </c>
      <c r="AY32" s="73"/>
      <c r="AZ32" s="133">
        <v>99</v>
      </c>
      <c r="BA32" s="118">
        <f t="shared" si="16"/>
        <v>1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95">
        <v>506</v>
      </c>
      <c r="F33" s="49">
        <v>9</v>
      </c>
      <c r="G33" s="49">
        <v>9</v>
      </c>
      <c r="H33" s="49"/>
      <c r="I33" s="49">
        <v>500</v>
      </c>
      <c r="J33" s="104">
        <f t="shared" si="0"/>
        <v>-1.1857707509881421</v>
      </c>
      <c r="K33" s="51">
        <v>481</v>
      </c>
      <c r="L33" s="51"/>
      <c r="M33" s="50">
        <v>496</v>
      </c>
      <c r="N33" s="106">
        <f t="shared" si="1"/>
        <v>0.99199999999999999</v>
      </c>
      <c r="O33" s="46">
        <v>505</v>
      </c>
      <c r="P33" s="124">
        <v>4</v>
      </c>
      <c r="Q33" s="125">
        <f t="shared" si="2"/>
        <v>13</v>
      </c>
      <c r="R33" s="124">
        <v>4</v>
      </c>
      <c r="S33" s="124">
        <v>3</v>
      </c>
      <c r="T33" s="125">
        <f t="shared" si="3"/>
        <v>13</v>
      </c>
      <c r="U33" s="125">
        <f t="shared" si="4"/>
        <v>3</v>
      </c>
      <c r="V33" s="126">
        <v>500</v>
      </c>
      <c r="W33" s="54">
        <f t="shared" si="5"/>
        <v>-0.99009900990099009</v>
      </c>
      <c r="X33" s="63">
        <v>482</v>
      </c>
      <c r="Y33" s="61"/>
      <c r="Z33" s="126">
        <v>496</v>
      </c>
      <c r="AA33" s="55">
        <f t="shared" si="6"/>
        <v>0.99199999999999999</v>
      </c>
      <c r="AB33" s="46">
        <v>504</v>
      </c>
      <c r="AC33" s="65">
        <v>4</v>
      </c>
      <c r="AD33" s="129">
        <f t="shared" si="7"/>
        <v>17</v>
      </c>
      <c r="AE33" s="65">
        <v>2</v>
      </c>
      <c r="AF33" s="128"/>
      <c r="AG33" s="129">
        <f t="shared" si="8"/>
        <v>15</v>
      </c>
      <c r="AH33" s="129">
        <f t="shared" si="9"/>
        <v>3</v>
      </c>
      <c r="AI33" s="67">
        <v>502</v>
      </c>
      <c r="AJ33" s="99">
        <f t="shared" si="10"/>
        <v>-0.3968253968253968</v>
      </c>
      <c r="AK33" s="69">
        <v>484</v>
      </c>
      <c r="AL33" s="67"/>
      <c r="AM33" s="67"/>
      <c r="AN33" s="100">
        <f t="shared" si="11"/>
        <v>0</v>
      </c>
      <c r="AO33" s="46">
        <v>501</v>
      </c>
      <c r="AP33" s="71"/>
      <c r="AQ33" s="132">
        <f t="shared" si="12"/>
        <v>17</v>
      </c>
      <c r="AR33" s="71">
        <v>7</v>
      </c>
      <c r="AS33" s="71">
        <v>2</v>
      </c>
      <c r="AT33" s="132">
        <f t="shared" si="13"/>
        <v>22</v>
      </c>
      <c r="AU33" s="132">
        <f t="shared" si="14"/>
        <v>5</v>
      </c>
      <c r="AV33" s="133">
        <v>497</v>
      </c>
      <c r="AW33" s="119">
        <f t="shared" si="15"/>
        <v>-0.79840319361277434</v>
      </c>
      <c r="AX33" s="132">
        <v>480</v>
      </c>
      <c r="AY33" s="117"/>
      <c r="AZ33" s="133">
        <v>496</v>
      </c>
      <c r="BA33" s="118">
        <f t="shared" si="16"/>
        <v>0.99798792756539234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95">
        <v>208</v>
      </c>
      <c r="F34" s="49">
        <v>9</v>
      </c>
      <c r="G34" s="49">
        <v>8</v>
      </c>
      <c r="H34" s="49"/>
      <c r="I34" s="49">
        <v>212</v>
      </c>
      <c r="J34" s="104">
        <f t="shared" si="0"/>
        <v>1.9230769230769231</v>
      </c>
      <c r="K34" s="51">
        <v>130</v>
      </c>
      <c r="L34" s="51"/>
      <c r="M34" s="50">
        <v>210</v>
      </c>
      <c r="N34" s="106">
        <f t="shared" si="1"/>
        <v>0.99056603773584906</v>
      </c>
      <c r="O34" s="46">
        <v>215</v>
      </c>
      <c r="P34" s="124">
        <v>8</v>
      </c>
      <c r="Q34" s="125">
        <f t="shared" si="2"/>
        <v>17</v>
      </c>
      <c r="R34" s="124">
        <v>2</v>
      </c>
      <c r="S34" s="124"/>
      <c r="T34" s="125">
        <f t="shared" si="3"/>
        <v>10</v>
      </c>
      <c r="U34" s="125">
        <f t="shared" si="4"/>
        <v>0</v>
      </c>
      <c r="V34" s="126">
        <v>213</v>
      </c>
      <c r="W34" s="54">
        <f t="shared" si="5"/>
        <v>-0.93023255813953487</v>
      </c>
      <c r="X34" s="63">
        <v>130</v>
      </c>
      <c r="Y34" s="61"/>
      <c r="Z34" s="126">
        <v>212</v>
      </c>
      <c r="AA34" s="55">
        <f t="shared" si="6"/>
        <v>0.99530516431924887</v>
      </c>
      <c r="AB34" s="46">
        <v>209</v>
      </c>
      <c r="AC34" s="65">
        <v>4</v>
      </c>
      <c r="AD34" s="129">
        <f t="shared" si="7"/>
        <v>21</v>
      </c>
      <c r="AE34" s="65">
        <v>5</v>
      </c>
      <c r="AF34" s="128">
        <v>2</v>
      </c>
      <c r="AG34" s="129">
        <f t="shared" si="8"/>
        <v>15</v>
      </c>
      <c r="AH34" s="129">
        <f t="shared" si="9"/>
        <v>2</v>
      </c>
      <c r="AI34" s="67">
        <v>210</v>
      </c>
      <c r="AJ34" s="99">
        <f t="shared" si="10"/>
        <v>0.4784688995215311</v>
      </c>
      <c r="AK34" s="69">
        <v>129</v>
      </c>
      <c r="AL34" s="67"/>
      <c r="AM34" s="67">
        <v>8</v>
      </c>
      <c r="AN34" s="100">
        <f t="shared" si="11"/>
        <v>3.8095238095238099E-2</v>
      </c>
      <c r="AO34" s="46">
        <v>210</v>
      </c>
      <c r="AP34" s="71">
        <v>8</v>
      </c>
      <c r="AQ34" s="132">
        <f t="shared" si="12"/>
        <v>29</v>
      </c>
      <c r="AR34" s="71">
        <v>6</v>
      </c>
      <c r="AS34" s="71"/>
      <c r="AT34" s="132">
        <f t="shared" si="13"/>
        <v>21</v>
      </c>
      <c r="AU34" s="132">
        <f t="shared" si="14"/>
        <v>2</v>
      </c>
      <c r="AV34" s="133">
        <v>213</v>
      </c>
      <c r="AW34" s="119">
        <f t="shared" si="15"/>
        <v>1.4285714285714286</v>
      </c>
      <c r="AX34" s="132">
        <v>127</v>
      </c>
      <c r="AY34" s="73"/>
      <c r="AZ34" s="133">
        <v>210</v>
      </c>
      <c r="BA34" s="118">
        <f t="shared" si="16"/>
        <v>0.9859154929577465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95">
        <v>594</v>
      </c>
      <c r="F35" s="49">
        <v>9</v>
      </c>
      <c r="G35" s="49">
        <v>17</v>
      </c>
      <c r="H35" s="49">
        <v>9</v>
      </c>
      <c r="I35" s="49">
        <v>571</v>
      </c>
      <c r="J35" s="104">
        <f t="shared" si="0"/>
        <v>-3.872053872053872</v>
      </c>
      <c r="K35" s="51">
        <v>555</v>
      </c>
      <c r="L35" s="51"/>
      <c r="M35" s="50">
        <v>515</v>
      </c>
      <c r="N35" s="106">
        <f t="shared" si="1"/>
        <v>0.90192644483362527</v>
      </c>
      <c r="O35" s="46">
        <v>596</v>
      </c>
      <c r="P35" s="124">
        <v>3</v>
      </c>
      <c r="Q35" s="125">
        <f t="shared" si="2"/>
        <v>12</v>
      </c>
      <c r="R35" s="124">
        <v>5</v>
      </c>
      <c r="S35" s="124">
        <v>1</v>
      </c>
      <c r="T35" s="125">
        <f t="shared" si="3"/>
        <v>22</v>
      </c>
      <c r="U35" s="125">
        <f t="shared" si="4"/>
        <v>10</v>
      </c>
      <c r="V35" s="126">
        <v>569</v>
      </c>
      <c r="W35" s="54">
        <f t="shared" si="5"/>
        <v>-4.5302013422818792</v>
      </c>
      <c r="X35" s="63">
        <v>552</v>
      </c>
      <c r="Y35" s="61"/>
      <c r="Z35" s="126">
        <v>520</v>
      </c>
      <c r="AA35" s="55">
        <f t="shared" si="6"/>
        <v>0.91388400702987693</v>
      </c>
      <c r="AB35" s="46">
        <v>590</v>
      </c>
      <c r="AC35" s="65">
        <v>7</v>
      </c>
      <c r="AD35" s="129">
        <f t="shared" si="7"/>
        <v>19</v>
      </c>
      <c r="AE35" s="65">
        <v>8</v>
      </c>
      <c r="AF35" s="128">
        <v>2</v>
      </c>
      <c r="AG35" s="129">
        <f t="shared" si="8"/>
        <v>30</v>
      </c>
      <c r="AH35" s="129">
        <f t="shared" si="9"/>
        <v>12</v>
      </c>
      <c r="AI35" s="67">
        <v>565</v>
      </c>
      <c r="AJ35" s="99">
        <f t="shared" si="10"/>
        <v>-4.2372881355932197</v>
      </c>
      <c r="AK35" s="69">
        <v>547</v>
      </c>
      <c r="AL35" s="67"/>
      <c r="AM35" s="67"/>
      <c r="AN35" s="100">
        <f t="shared" si="11"/>
        <v>0</v>
      </c>
      <c r="AO35" s="46">
        <v>580</v>
      </c>
      <c r="AP35" s="71">
        <v>1</v>
      </c>
      <c r="AQ35" s="132">
        <f t="shared" si="12"/>
        <v>20</v>
      </c>
      <c r="AR35" s="71">
        <v>6</v>
      </c>
      <c r="AS35" s="71"/>
      <c r="AT35" s="132">
        <f t="shared" si="13"/>
        <v>36</v>
      </c>
      <c r="AU35" s="132">
        <f t="shared" si="14"/>
        <v>12</v>
      </c>
      <c r="AV35" s="133">
        <v>560</v>
      </c>
      <c r="AW35" s="119">
        <f t="shared" si="15"/>
        <v>-3.4482758620689653</v>
      </c>
      <c r="AX35" s="132">
        <v>542</v>
      </c>
      <c r="AY35" s="73"/>
      <c r="AZ35" s="133">
        <v>532</v>
      </c>
      <c r="BA35" s="118">
        <f t="shared" si="16"/>
        <v>0.95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95">
        <v>340</v>
      </c>
      <c r="F36" s="49"/>
      <c r="G36" s="49">
        <v>5</v>
      </c>
      <c r="H36" s="49"/>
      <c r="I36" s="49">
        <v>314</v>
      </c>
      <c r="J36" s="104">
        <f t="shared" si="0"/>
        <v>-7.6470588235294121</v>
      </c>
      <c r="K36" s="51">
        <v>303</v>
      </c>
      <c r="L36" s="51"/>
      <c r="M36" s="50">
        <v>300</v>
      </c>
      <c r="N36" s="106">
        <f t="shared" si="1"/>
        <v>0.95541401273885351</v>
      </c>
      <c r="O36" s="46">
        <v>338</v>
      </c>
      <c r="P36" s="124">
        <v>1</v>
      </c>
      <c r="Q36" s="125">
        <f t="shared" si="2"/>
        <v>1</v>
      </c>
      <c r="R36" s="124">
        <v>2</v>
      </c>
      <c r="S36" s="124"/>
      <c r="T36" s="125">
        <f t="shared" si="3"/>
        <v>7</v>
      </c>
      <c r="U36" s="125">
        <f t="shared" si="4"/>
        <v>0</v>
      </c>
      <c r="V36" s="126">
        <v>312</v>
      </c>
      <c r="W36" s="54">
        <f t="shared" si="5"/>
        <v>-7.6923076923076925</v>
      </c>
      <c r="X36" s="63">
        <v>303</v>
      </c>
      <c r="Y36" s="61"/>
      <c r="Z36" s="126">
        <v>301</v>
      </c>
      <c r="AA36" s="55">
        <f t="shared" si="6"/>
        <v>0.96474358974358976</v>
      </c>
      <c r="AB36" s="46">
        <v>335</v>
      </c>
      <c r="AC36" s="65">
        <v>1</v>
      </c>
      <c r="AD36" s="129">
        <f t="shared" si="7"/>
        <v>2</v>
      </c>
      <c r="AE36" s="65">
        <v>3</v>
      </c>
      <c r="AF36" s="128">
        <v>1</v>
      </c>
      <c r="AG36" s="129">
        <f t="shared" si="8"/>
        <v>10</v>
      </c>
      <c r="AH36" s="129">
        <f t="shared" si="9"/>
        <v>1</v>
      </c>
      <c r="AI36" s="67">
        <v>310</v>
      </c>
      <c r="AJ36" s="99">
        <f t="shared" si="10"/>
        <v>-7.4626865671641784</v>
      </c>
      <c r="AK36" s="69">
        <v>301</v>
      </c>
      <c r="AL36" s="67"/>
      <c r="AM36" s="67"/>
      <c r="AN36" s="100">
        <f t="shared" si="11"/>
        <v>0</v>
      </c>
      <c r="AO36" s="46">
        <v>320</v>
      </c>
      <c r="AP36" s="71">
        <v>1</v>
      </c>
      <c r="AQ36" s="132">
        <f t="shared" si="12"/>
        <v>3</v>
      </c>
      <c r="AR36" s="71">
        <v>6</v>
      </c>
      <c r="AS36" s="71">
        <v>1</v>
      </c>
      <c r="AT36" s="132">
        <f t="shared" si="13"/>
        <v>16</v>
      </c>
      <c r="AU36" s="132">
        <f t="shared" si="14"/>
        <v>2</v>
      </c>
      <c r="AV36" s="133">
        <v>302</v>
      </c>
      <c r="AW36" s="119">
        <f t="shared" si="15"/>
        <v>-5.625</v>
      </c>
      <c r="AX36" s="132">
        <v>294</v>
      </c>
      <c r="AY36" s="73"/>
      <c r="AZ36" s="133">
        <v>299</v>
      </c>
      <c r="BA36" s="118">
        <f t="shared" si="16"/>
        <v>0.99006622516556286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95">
        <v>486</v>
      </c>
      <c r="F37" s="49">
        <v>7</v>
      </c>
      <c r="G37" s="49">
        <v>9</v>
      </c>
      <c r="H37" s="49">
        <v>3</v>
      </c>
      <c r="I37" s="49">
        <v>461</v>
      </c>
      <c r="J37" s="104">
        <f t="shared" si="0"/>
        <v>-5.1440329218106999</v>
      </c>
      <c r="K37" s="51">
        <v>428</v>
      </c>
      <c r="L37" s="51"/>
      <c r="M37" s="50">
        <v>452</v>
      </c>
      <c r="N37" s="106">
        <f t="shared" si="1"/>
        <v>0.9804772234273319</v>
      </c>
      <c r="O37" s="46">
        <v>485</v>
      </c>
      <c r="P37" s="124">
        <v>5</v>
      </c>
      <c r="Q37" s="125">
        <f t="shared" si="2"/>
        <v>12</v>
      </c>
      <c r="R37" s="124">
        <v>2</v>
      </c>
      <c r="S37" s="124"/>
      <c r="T37" s="125">
        <f t="shared" si="3"/>
        <v>11</v>
      </c>
      <c r="U37" s="125">
        <f t="shared" si="4"/>
        <v>3</v>
      </c>
      <c r="V37" s="126">
        <v>466</v>
      </c>
      <c r="W37" s="54">
        <f t="shared" si="5"/>
        <v>-3.9175257731958761</v>
      </c>
      <c r="X37" s="63">
        <v>431</v>
      </c>
      <c r="Y37" s="61"/>
      <c r="Z37" s="126">
        <v>457</v>
      </c>
      <c r="AA37" s="55">
        <f t="shared" si="6"/>
        <v>0.98068669527897001</v>
      </c>
      <c r="AB37" s="46">
        <v>474</v>
      </c>
      <c r="AC37" s="65">
        <v>5</v>
      </c>
      <c r="AD37" s="129">
        <f t="shared" si="7"/>
        <v>17</v>
      </c>
      <c r="AE37" s="65">
        <v>2</v>
      </c>
      <c r="AF37" s="128"/>
      <c r="AG37" s="129">
        <f t="shared" si="8"/>
        <v>13</v>
      </c>
      <c r="AH37" s="129">
        <f t="shared" si="9"/>
        <v>3</v>
      </c>
      <c r="AI37" s="67">
        <v>471</v>
      </c>
      <c r="AJ37" s="99">
        <f t="shared" si="10"/>
        <v>-0.63291139240506333</v>
      </c>
      <c r="AK37" s="69">
        <v>435</v>
      </c>
      <c r="AL37" s="67"/>
      <c r="AM37" s="67">
        <v>3</v>
      </c>
      <c r="AN37" s="100">
        <f t="shared" si="11"/>
        <v>6.369426751592357E-3</v>
      </c>
      <c r="AO37" s="46">
        <v>463</v>
      </c>
      <c r="AP37" s="71">
        <v>3</v>
      </c>
      <c r="AQ37" s="132">
        <f t="shared" si="12"/>
        <v>20</v>
      </c>
      <c r="AR37" s="71">
        <v>6</v>
      </c>
      <c r="AS37" s="71"/>
      <c r="AT37" s="132">
        <f t="shared" si="13"/>
        <v>19</v>
      </c>
      <c r="AU37" s="132">
        <f t="shared" si="14"/>
        <v>3</v>
      </c>
      <c r="AV37" s="133">
        <v>466</v>
      </c>
      <c r="AW37" s="119">
        <f t="shared" si="15"/>
        <v>0.64794816414686829</v>
      </c>
      <c r="AX37" s="132">
        <v>428</v>
      </c>
      <c r="AY37" s="117"/>
      <c r="AZ37" s="133">
        <v>459</v>
      </c>
      <c r="BA37" s="118">
        <f t="shared" si="16"/>
        <v>0.98497854077253222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95">
        <v>410</v>
      </c>
      <c r="F38" s="49">
        <v>5</v>
      </c>
      <c r="G38" s="49">
        <v>3</v>
      </c>
      <c r="H38" s="49"/>
      <c r="I38" s="49">
        <v>409</v>
      </c>
      <c r="J38" s="104">
        <f t="shared" si="0"/>
        <v>-0.24390243902439024</v>
      </c>
      <c r="K38" s="51">
        <v>398</v>
      </c>
      <c r="L38" s="51"/>
      <c r="M38" s="50">
        <v>356</v>
      </c>
      <c r="N38" s="106">
        <f t="shared" si="1"/>
        <v>0.8704156479217604</v>
      </c>
      <c r="O38" s="46">
        <v>415</v>
      </c>
      <c r="P38" s="124">
        <v>4</v>
      </c>
      <c r="Q38" s="125">
        <f t="shared" si="2"/>
        <v>9</v>
      </c>
      <c r="R38" s="124"/>
      <c r="S38" s="124"/>
      <c r="T38" s="125">
        <f t="shared" si="3"/>
        <v>3</v>
      </c>
      <c r="U38" s="125">
        <f t="shared" si="4"/>
        <v>0</v>
      </c>
      <c r="V38" s="126">
        <v>411</v>
      </c>
      <c r="W38" s="54">
        <f t="shared" si="5"/>
        <v>-0.96385542168674709</v>
      </c>
      <c r="X38" s="63">
        <v>400</v>
      </c>
      <c r="Y38" s="61"/>
      <c r="Z38" s="126">
        <v>364</v>
      </c>
      <c r="AA38" s="55">
        <f t="shared" si="6"/>
        <v>0.88564476885644772</v>
      </c>
      <c r="AB38" s="46">
        <v>411</v>
      </c>
      <c r="AC38" s="65">
        <v>1</v>
      </c>
      <c r="AD38" s="129">
        <f t="shared" si="7"/>
        <v>10</v>
      </c>
      <c r="AE38" s="65">
        <v>1</v>
      </c>
      <c r="AF38" s="128"/>
      <c r="AG38" s="129">
        <f t="shared" si="8"/>
        <v>4</v>
      </c>
      <c r="AH38" s="129">
        <f t="shared" si="9"/>
        <v>0</v>
      </c>
      <c r="AI38" s="67">
        <v>412</v>
      </c>
      <c r="AJ38" s="99">
        <f t="shared" si="10"/>
        <v>0.24330900243309003</v>
      </c>
      <c r="AK38" s="69">
        <v>402</v>
      </c>
      <c r="AL38" s="67"/>
      <c r="AM38" s="67"/>
      <c r="AN38" s="100">
        <f t="shared" si="11"/>
        <v>0</v>
      </c>
      <c r="AO38" s="46">
        <v>407</v>
      </c>
      <c r="AP38" s="71">
        <v>2</v>
      </c>
      <c r="AQ38" s="132">
        <f t="shared" si="12"/>
        <v>12</v>
      </c>
      <c r="AR38" s="71">
        <v>9</v>
      </c>
      <c r="AS38" s="71">
        <v>2</v>
      </c>
      <c r="AT38" s="132">
        <f t="shared" si="13"/>
        <v>13</v>
      </c>
      <c r="AU38" s="132">
        <f t="shared" si="14"/>
        <v>2</v>
      </c>
      <c r="AV38" s="133">
        <v>405</v>
      </c>
      <c r="AW38" s="119">
        <f t="shared" si="15"/>
        <v>-0.49140049140049141</v>
      </c>
      <c r="AX38" s="132">
        <v>397</v>
      </c>
      <c r="AY38" s="117"/>
      <c r="AZ38" s="133">
        <v>384</v>
      </c>
      <c r="BA38" s="118">
        <f t="shared" si="16"/>
        <v>0.94814814814814818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95">
        <v>450</v>
      </c>
      <c r="F39" s="49">
        <v>10</v>
      </c>
      <c r="G39" s="49">
        <v>10</v>
      </c>
      <c r="H39" s="49">
        <v>2</v>
      </c>
      <c r="I39" s="49">
        <v>452</v>
      </c>
      <c r="J39" s="104">
        <f t="shared" si="0"/>
        <v>0.44444444444444442</v>
      </c>
      <c r="K39" s="51">
        <v>433</v>
      </c>
      <c r="L39" s="51"/>
      <c r="M39" s="50">
        <v>424</v>
      </c>
      <c r="N39" s="106">
        <f t="shared" si="1"/>
        <v>0.93805309734513276</v>
      </c>
      <c r="O39" s="46">
        <v>458</v>
      </c>
      <c r="P39" s="124">
        <v>7</v>
      </c>
      <c r="Q39" s="125">
        <f t="shared" si="2"/>
        <v>17</v>
      </c>
      <c r="R39" s="124">
        <v>3</v>
      </c>
      <c r="S39" s="124"/>
      <c r="T39" s="125">
        <f t="shared" si="3"/>
        <v>13</v>
      </c>
      <c r="U39" s="125">
        <f t="shared" si="4"/>
        <v>2</v>
      </c>
      <c r="V39" s="126">
        <v>455</v>
      </c>
      <c r="W39" s="54">
        <f t="shared" si="5"/>
        <v>-0.65502183406113534</v>
      </c>
      <c r="X39" s="63">
        <v>438</v>
      </c>
      <c r="Y39" s="61"/>
      <c r="Z39" s="126">
        <v>430</v>
      </c>
      <c r="AA39" s="55">
        <f t="shared" si="6"/>
        <v>0.94505494505494503</v>
      </c>
      <c r="AB39" s="46">
        <v>458</v>
      </c>
      <c r="AC39" s="65">
        <v>4</v>
      </c>
      <c r="AD39" s="129">
        <f t="shared" si="7"/>
        <v>21</v>
      </c>
      <c r="AE39" s="65"/>
      <c r="AF39" s="128"/>
      <c r="AG39" s="129">
        <f t="shared" si="8"/>
        <v>13</v>
      </c>
      <c r="AH39" s="129">
        <f t="shared" si="9"/>
        <v>2</v>
      </c>
      <c r="AI39" s="67">
        <v>459</v>
      </c>
      <c r="AJ39" s="99">
        <f t="shared" si="10"/>
        <v>0.21834061135371177</v>
      </c>
      <c r="AK39" s="69">
        <v>442</v>
      </c>
      <c r="AL39" s="67"/>
      <c r="AM39" s="67"/>
      <c r="AN39" s="100">
        <f t="shared" si="11"/>
        <v>0</v>
      </c>
      <c r="AO39" s="46">
        <v>451</v>
      </c>
      <c r="AP39" s="71">
        <v>5</v>
      </c>
      <c r="AQ39" s="132">
        <f t="shared" si="12"/>
        <v>26</v>
      </c>
      <c r="AR39" s="71">
        <v>3</v>
      </c>
      <c r="AS39" s="71"/>
      <c r="AT39" s="132">
        <f t="shared" si="13"/>
        <v>16</v>
      </c>
      <c r="AU39" s="132">
        <f t="shared" si="14"/>
        <v>2</v>
      </c>
      <c r="AV39" s="133">
        <v>461</v>
      </c>
      <c r="AW39" s="119">
        <f t="shared" si="15"/>
        <v>2.2172949002217295</v>
      </c>
      <c r="AX39" s="132">
        <v>444</v>
      </c>
      <c r="AY39" s="117"/>
      <c r="AZ39" s="133">
        <v>446</v>
      </c>
      <c r="BA39" s="118">
        <f t="shared" si="16"/>
        <v>0.96746203904555317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95">
        <v>237</v>
      </c>
      <c r="F40" s="49">
        <v>12</v>
      </c>
      <c r="G40" s="49">
        <v>4</v>
      </c>
      <c r="H40" s="49"/>
      <c r="I40" s="49">
        <v>244</v>
      </c>
      <c r="J40" s="104">
        <f t="shared" si="0"/>
        <v>2.9535864978902953</v>
      </c>
      <c r="K40" s="51">
        <v>131</v>
      </c>
      <c r="L40" s="51"/>
      <c r="M40" s="50">
        <v>237</v>
      </c>
      <c r="N40" s="106">
        <f t="shared" si="1"/>
        <v>0.97131147540983609</v>
      </c>
      <c r="O40" s="46">
        <v>242</v>
      </c>
      <c r="P40" s="124">
        <v>12</v>
      </c>
      <c r="Q40" s="125">
        <f t="shared" si="2"/>
        <v>24</v>
      </c>
      <c r="R40" s="124">
        <v>3</v>
      </c>
      <c r="S40" s="124">
        <v>1</v>
      </c>
      <c r="T40" s="125">
        <f t="shared" si="3"/>
        <v>7</v>
      </c>
      <c r="U40" s="125">
        <f t="shared" si="4"/>
        <v>1</v>
      </c>
      <c r="V40" s="126">
        <v>252</v>
      </c>
      <c r="W40" s="54">
        <f t="shared" si="5"/>
        <v>4.1322314049586781</v>
      </c>
      <c r="X40" s="63">
        <v>133</v>
      </c>
      <c r="Y40" s="61"/>
      <c r="Z40" s="126">
        <v>245</v>
      </c>
      <c r="AA40" s="55">
        <f t="shared" si="6"/>
        <v>0.97222222222222221</v>
      </c>
      <c r="AB40" s="46">
        <v>239</v>
      </c>
      <c r="AC40" s="65">
        <v>8</v>
      </c>
      <c r="AD40" s="129">
        <f t="shared" si="7"/>
        <v>32</v>
      </c>
      <c r="AE40" s="65">
        <v>6</v>
      </c>
      <c r="AF40" s="128"/>
      <c r="AG40" s="129">
        <f t="shared" si="8"/>
        <v>13</v>
      </c>
      <c r="AH40" s="129">
        <f t="shared" si="9"/>
        <v>1</v>
      </c>
      <c r="AI40" s="67">
        <v>253</v>
      </c>
      <c r="AJ40" s="99">
        <f t="shared" si="10"/>
        <v>5.8577405857740583</v>
      </c>
      <c r="AK40" s="69">
        <v>134</v>
      </c>
      <c r="AL40" s="67"/>
      <c r="AM40" s="67">
        <v>14</v>
      </c>
      <c r="AN40" s="100">
        <f t="shared" si="11"/>
        <v>5.533596837944664E-2</v>
      </c>
      <c r="AO40" s="46">
        <v>235</v>
      </c>
      <c r="AP40" s="71">
        <v>1</v>
      </c>
      <c r="AQ40" s="132">
        <f t="shared" si="12"/>
        <v>33</v>
      </c>
      <c r="AR40" s="71">
        <v>10</v>
      </c>
      <c r="AS40" s="71">
        <v>5</v>
      </c>
      <c r="AT40" s="132">
        <f t="shared" si="13"/>
        <v>23</v>
      </c>
      <c r="AU40" s="132">
        <f t="shared" si="14"/>
        <v>6</v>
      </c>
      <c r="AV40" s="133">
        <v>240</v>
      </c>
      <c r="AW40" s="119">
        <f t="shared" si="15"/>
        <v>2.1276595744680851</v>
      </c>
      <c r="AX40" s="132">
        <v>128</v>
      </c>
      <c r="AY40" s="73"/>
      <c r="AZ40" s="133">
        <v>235</v>
      </c>
      <c r="BA40" s="118">
        <f t="shared" si="16"/>
        <v>0.97916666666666663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95">
        <v>171</v>
      </c>
      <c r="F41" s="49">
        <v>2</v>
      </c>
      <c r="G41" s="49">
        <v>2</v>
      </c>
      <c r="H41" s="49"/>
      <c r="I41" s="49">
        <v>168</v>
      </c>
      <c r="J41" s="104">
        <f t="shared" ref="J41:J69" si="17">(I41-E41)/E41*100</f>
        <v>-1.7543859649122806</v>
      </c>
      <c r="K41" s="51">
        <v>157</v>
      </c>
      <c r="L41" s="51"/>
      <c r="M41" s="50">
        <v>167</v>
      </c>
      <c r="N41" s="106">
        <f t="shared" ref="N41:N69" si="18">M41/I41</f>
        <v>0.99404761904761907</v>
      </c>
      <c r="O41" s="46">
        <v>172</v>
      </c>
      <c r="P41" s="124">
        <v>2</v>
      </c>
      <c r="Q41" s="125">
        <f t="shared" ref="Q41:Q68" si="19">P41+F41</f>
        <v>4</v>
      </c>
      <c r="R41" s="124">
        <v>1</v>
      </c>
      <c r="S41" s="124"/>
      <c r="T41" s="125">
        <f t="shared" ref="T41:T68" si="20">R41+G41</f>
        <v>3</v>
      </c>
      <c r="U41" s="125">
        <f t="shared" ref="U41:U68" si="21">S41+H41</f>
        <v>0</v>
      </c>
      <c r="V41" s="126">
        <v>169</v>
      </c>
      <c r="W41" s="54">
        <f t="shared" ref="W41:W69" si="22">(V41-O41)/O41*100</f>
        <v>-1.7441860465116279</v>
      </c>
      <c r="X41" s="63">
        <v>158</v>
      </c>
      <c r="Y41" s="61"/>
      <c r="Z41" s="126">
        <v>168</v>
      </c>
      <c r="AA41" s="55">
        <f t="shared" ref="AA41:AA69" si="23">Z41/V41</f>
        <v>0.99408284023668636</v>
      </c>
      <c r="AB41" s="46">
        <v>170</v>
      </c>
      <c r="AC41" s="65">
        <v>4</v>
      </c>
      <c r="AD41" s="129">
        <f t="shared" ref="AD41:AD68" si="24">Q41+AC41</f>
        <v>8</v>
      </c>
      <c r="AE41" s="65"/>
      <c r="AF41" s="128"/>
      <c r="AG41" s="129">
        <f t="shared" ref="AG41:AG68" si="25">AE41+T41</f>
        <v>3</v>
      </c>
      <c r="AH41" s="129">
        <f t="shared" ref="AH41:AH68" si="26">AF41+U41</f>
        <v>0</v>
      </c>
      <c r="AI41" s="67">
        <v>172</v>
      </c>
      <c r="AJ41" s="99">
        <f t="shared" ref="AJ41:AJ69" si="27">(AI41-AB41)/AB41*100</f>
        <v>1.1764705882352942</v>
      </c>
      <c r="AK41" s="69">
        <v>160</v>
      </c>
      <c r="AL41" s="67"/>
      <c r="AM41" s="67"/>
      <c r="AN41" s="100">
        <f t="shared" ref="AN41:AN69" si="28">AM41/AI41</f>
        <v>0</v>
      </c>
      <c r="AO41" s="46">
        <v>168</v>
      </c>
      <c r="AP41" s="71">
        <v>2</v>
      </c>
      <c r="AQ41" s="132">
        <f t="shared" si="12"/>
        <v>10</v>
      </c>
      <c r="AR41" s="71">
        <v>2</v>
      </c>
      <c r="AS41" s="71">
        <v>2</v>
      </c>
      <c r="AT41" s="132">
        <f t="shared" ref="AT41:AT68" si="29">AR41+AG41</f>
        <v>5</v>
      </c>
      <c r="AU41" s="132">
        <f t="shared" ref="AU41:AU68" si="30">AS41+AH41</f>
        <v>2</v>
      </c>
      <c r="AV41" s="133">
        <v>172</v>
      </c>
      <c r="AW41" s="119">
        <f t="shared" ref="AW41:AW69" si="31">(AV41-AO41)/AO41*100</f>
        <v>2.3809523809523809</v>
      </c>
      <c r="AX41" s="132">
        <v>162</v>
      </c>
      <c r="AY41" s="73"/>
      <c r="AZ41" s="133">
        <v>172</v>
      </c>
      <c r="BA41" s="118">
        <f t="shared" ref="BA41:BA69" si="32">AZ41/AV41</f>
        <v>1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95">
        <v>447</v>
      </c>
      <c r="F42" s="49">
        <v>2</v>
      </c>
      <c r="G42" s="49">
        <v>4</v>
      </c>
      <c r="H42" s="49"/>
      <c r="I42" s="49">
        <v>434</v>
      </c>
      <c r="J42" s="104">
        <f t="shared" si="17"/>
        <v>-2.9082774049217002</v>
      </c>
      <c r="K42" s="51">
        <v>424</v>
      </c>
      <c r="L42" s="51"/>
      <c r="M42" s="50">
        <v>424</v>
      </c>
      <c r="N42" s="106">
        <f t="shared" si="18"/>
        <v>0.97695852534562211</v>
      </c>
      <c r="O42" s="46">
        <v>451</v>
      </c>
      <c r="P42" s="124">
        <v>1</v>
      </c>
      <c r="Q42" s="125">
        <f t="shared" si="19"/>
        <v>3</v>
      </c>
      <c r="R42" s="124">
        <v>1</v>
      </c>
      <c r="S42" s="124">
        <v>1</v>
      </c>
      <c r="T42" s="125">
        <f t="shared" si="20"/>
        <v>5</v>
      </c>
      <c r="U42" s="125">
        <f t="shared" si="21"/>
        <v>1</v>
      </c>
      <c r="V42" s="126">
        <v>432</v>
      </c>
      <c r="W42" s="54">
        <f t="shared" si="22"/>
        <v>-4.2128603104212861</v>
      </c>
      <c r="X42" s="63">
        <v>422</v>
      </c>
      <c r="Y42" s="61"/>
      <c r="Z42" s="126">
        <v>423</v>
      </c>
      <c r="AA42" s="55">
        <f t="shared" si="23"/>
        <v>0.97916666666666663</v>
      </c>
      <c r="AB42" s="46">
        <v>446</v>
      </c>
      <c r="AC42" s="65">
        <v>6</v>
      </c>
      <c r="AD42" s="129">
        <f t="shared" si="24"/>
        <v>9</v>
      </c>
      <c r="AE42" s="65">
        <v>1</v>
      </c>
      <c r="AF42" s="128"/>
      <c r="AG42" s="129">
        <f t="shared" si="25"/>
        <v>6</v>
      </c>
      <c r="AH42" s="129">
        <f t="shared" si="26"/>
        <v>1</v>
      </c>
      <c r="AI42" s="67">
        <v>436</v>
      </c>
      <c r="AJ42" s="99">
        <f t="shared" si="27"/>
        <v>-2.2421524663677128</v>
      </c>
      <c r="AK42" s="69">
        <v>425</v>
      </c>
      <c r="AL42" s="67"/>
      <c r="AM42" s="67"/>
      <c r="AN42" s="100">
        <f t="shared" si="28"/>
        <v>0</v>
      </c>
      <c r="AO42" s="46">
        <v>438</v>
      </c>
      <c r="AP42" s="71">
        <v>4</v>
      </c>
      <c r="AQ42" s="132">
        <f t="shared" si="12"/>
        <v>13</v>
      </c>
      <c r="AR42" s="71">
        <v>3</v>
      </c>
      <c r="AS42" s="71"/>
      <c r="AT42" s="132">
        <f t="shared" si="29"/>
        <v>9</v>
      </c>
      <c r="AU42" s="132">
        <f t="shared" si="30"/>
        <v>1</v>
      </c>
      <c r="AV42" s="133">
        <v>437</v>
      </c>
      <c r="AW42" s="119">
        <f t="shared" si="31"/>
        <v>-0.22831050228310501</v>
      </c>
      <c r="AX42" s="132">
        <v>425</v>
      </c>
      <c r="AY42" s="73"/>
      <c r="AZ42" s="133">
        <v>432</v>
      </c>
      <c r="BA42" s="118">
        <f t="shared" si="32"/>
        <v>0.98855835240274603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95">
        <v>544</v>
      </c>
      <c r="F43" s="49">
        <v>6</v>
      </c>
      <c r="G43" s="49">
        <v>9</v>
      </c>
      <c r="H43" s="49">
        <v>1</v>
      </c>
      <c r="I43" s="49">
        <v>524</v>
      </c>
      <c r="J43" s="104">
        <f t="shared" si="17"/>
        <v>-3.6764705882352944</v>
      </c>
      <c r="K43" s="51">
        <v>505</v>
      </c>
      <c r="L43" s="51"/>
      <c r="M43" s="50">
        <v>478</v>
      </c>
      <c r="N43" s="106">
        <f t="shared" si="18"/>
        <v>0.91221374045801529</v>
      </c>
      <c r="O43" s="46">
        <v>546</v>
      </c>
      <c r="P43" s="124">
        <v>6</v>
      </c>
      <c r="Q43" s="125">
        <f t="shared" si="19"/>
        <v>12</v>
      </c>
      <c r="R43" s="124">
        <v>4</v>
      </c>
      <c r="S43" s="124">
        <v>1</v>
      </c>
      <c r="T43" s="125">
        <f t="shared" si="20"/>
        <v>13</v>
      </c>
      <c r="U43" s="125">
        <f t="shared" si="21"/>
        <v>2</v>
      </c>
      <c r="V43" s="126">
        <v>527</v>
      </c>
      <c r="W43" s="54">
        <f t="shared" si="22"/>
        <v>-3.4798534798534799</v>
      </c>
      <c r="X43" s="63">
        <v>509</v>
      </c>
      <c r="Y43" s="61"/>
      <c r="Z43" s="126">
        <v>487</v>
      </c>
      <c r="AA43" s="55">
        <f t="shared" si="23"/>
        <v>0.92409867172675519</v>
      </c>
      <c r="AB43" s="46">
        <v>545</v>
      </c>
      <c r="AC43" s="65">
        <v>2</v>
      </c>
      <c r="AD43" s="129">
        <f t="shared" si="24"/>
        <v>14</v>
      </c>
      <c r="AE43" s="65">
        <v>5</v>
      </c>
      <c r="AF43" s="128"/>
      <c r="AG43" s="129">
        <f t="shared" si="25"/>
        <v>18</v>
      </c>
      <c r="AH43" s="129">
        <f t="shared" si="26"/>
        <v>2</v>
      </c>
      <c r="AI43" s="67">
        <v>524</v>
      </c>
      <c r="AJ43" s="99">
        <f t="shared" si="27"/>
        <v>-3.8532110091743119</v>
      </c>
      <c r="AK43" s="69">
        <v>505</v>
      </c>
      <c r="AL43" s="67"/>
      <c r="AM43" s="67"/>
      <c r="AN43" s="100">
        <f t="shared" si="28"/>
        <v>0</v>
      </c>
      <c r="AO43" s="46">
        <v>528</v>
      </c>
      <c r="AP43" s="71">
        <v>7</v>
      </c>
      <c r="AQ43" s="132">
        <f t="shared" si="12"/>
        <v>21</v>
      </c>
      <c r="AR43" s="71">
        <v>12</v>
      </c>
      <c r="AS43" s="71">
        <v>1</v>
      </c>
      <c r="AT43" s="132">
        <f t="shared" si="29"/>
        <v>30</v>
      </c>
      <c r="AU43" s="132">
        <f t="shared" si="30"/>
        <v>3</v>
      </c>
      <c r="AV43" s="133">
        <v>517</v>
      </c>
      <c r="AW43" s="119">
        <f t="shared" si="31"/>
        <v>-2.083333333333333</v>
      </c>
      <c r="AX43" s="132">
        <v>499</v>
      </c>
      <c r="AY43" s="73"/>
      <c r="AZ43" s="133">
        <v>493</v>
      </c>
      <c r="BA43" s="118">
        <f t="shared" si="32"/>
        <v>0.95357833655705992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95">
        <v>353</v>
      </c>
      <c r="F44" s="49">
        <v>5</v>
      </c>
      <c r="G44" s="49">
        <v>7</v>
      </c>
      <c r="H44" s="49">
        <v>1</v>
      </c>
      <c r="I44" s="49">
        <v>340</v>
      </c>
      <c r="J44" s="104">
        <f t="shared" si="17"/>
        <v>-3.6827195467422094</v>
      </c>
      <c r="K44" s="51">
        <v>331</v>
      </c>
      <c r="L44" s="51"/>
      <c r="M44" s="50">
        <v>334</v>
      </c>
      <c r="N44" s="106">
        <f t="shared" si="18"/>
        <v>0.98235294117647054</v>
      </c>
      <c r="O44" s="46">
        <v>351</v>
      </c>
      <c r="P44" s="124">
        <v>1</v>
      </c>
      <c r="Q44" s="125">
        <f t="shared" si="19"/>
        <v>6</v>
      </c>
      <c r="R44" s="124">
        <v>4</v>
      </c>
      <c r="S44" s="124">
        <v>1</v>
      </c>
      <c r="T44" s="125">
        <f t="shared" si="20"/>
        <v>11</v>
      </c>
      <c r="U44" s="125">
        <f t="shared" si="21"/>
        <v>2</v>
      </c>
      <c r="V44" s="126">
        <v>337</v>
      </c>
      <c r="W44" s="54">
        <f t="shared" si="22"/>
        <v>-3.9886039886039883</v>
      </c>
      <c r="X44" s="63">
        <v>329</v>
      </c>
      <c r="Y44" s="61"/>
      <c r="Z44" s="126">
        <v>332</v>
      </c>
      <c r="AA44" s="55">
        <f t="shared" si="23"/>
        <v>0.98516320474777452</v>
      </c>
      <c r="AB44" s="46">
        <v>346</v>
      </c>
      <c r="AC44" s="65">
        <v>4</v>
      </c>
      <c r="AD44" s="129">
        <f t="shared" si="24"/>
        <v>10</v>
      </c>
      <c r="AE44" s="65">
        <v>4</v>
      </c>
      <c r="AF44" s="128">
        <v>2</v>
      </c>
      <c r="AG44" s="129">
        <f t="shared" si="25"/>
        <v>15</v>
      </c>
      <c r="AH44" s="129">
        <f t="shared" si="26"/>
        <v>4</v>
      </c>
      <c r="AI44" s="67">
        <v>336</v>
      </c>
      <c r="AJ44" s="99">
        <f t="shared" si="27"/>
        <v>-2.8901734104046244</v>
      </c>
      <c r="AK44" s="69">
        <v>326</v>
      </c>
      <c r="AL44" s="67"/>
      <c r="AM44" s="67"/>
      <c r="AN44" s="100">
        <f t="shared" si="28"/>
        <v>0</v>
      </c>
      <c r="AO44" s="46">
        <v>343</v>
      </c>
      <c r="AP44" s="71">
        <v>3</v>
      </c>
      <c r="AQ44" s="132">
        <f t="shared" si="12"/>
        <v>13</v>
      </c>
      <c r="AR44" s="71">
        <v>5</v>
      </c>
      <c r="AS44" s="71"/>
      <c r="AT44" s="132">
        <f t="shared" si="29"/>
        <v>20</v>
      </c>
      <c r="AU44" s="132">
        <f t="shared" si="30"/>
        <v>4</v>
      </c>
      <c r="AV44" s="133">
        <v>333</v>
      </c>
      <c r="AW44" s="119">
        <f t="shared" si="31"/>
        <v>-2.9154518950437316</v>
      </c>
      <c r="AX44" s="132">
        <v>325</v>
      </c>
      <c r="AY44" s="57"/>
      <c r="AZ44" s="133">
        <v>331</v>
      </c>
      <c r="BA44" s="118">
        <f t="shared" si="32"/>
        <v>0.99399399399399402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95">
        <v>513</v>
      </c>
      <c r="F45" s="49">
        <v>9</v>
      </c>
      <c r="G45" s="49">
        <v>9</v>
      </c>
      <c r="H45" s="49">
        <v>1</v>
      </c>
      <c r="I45" s="49">
        <v>487</v>
      </c>
      <c r="J45" s="104">
        <f t="shared" si="17"/>
        <v>-5.0682261208577</v>
      </c>
      <c r="K45" s="51">
        <v>467</v>
      </c>
      <c r="L45" s="51"/>
      <c r="M45" s="50">
        <v>478</v>
      </c>
      <c r="N45" s="106">
        <f t="shared" si="18"/>
        <v>0.98151950718685832</v>
      </c>
      <c r="O45" s="46">
        <v>509</v>
      </c>
      <c r="P45" s="124">
        <v>7</v>
      </c>
      <c r="Q45" s="125">
        <f t="shared" si="19"/>
        <v>16</v>
      </c>
      <c r="R45" s="124">
        <v>1</v>
      </c>
      <c r="S45" s="124"/>
      <c r="T45" s="125">
        <f t="shared" si="20"/>
        <v>10</v>
      </c>
      <c r="U45" s="125">
        <f t="shared" si="21"/>
        <v>1</v>
      </c>
      <c r="V45" s="126">
        <v>492</v>
      </c>
      <c r="W45" s="54">
        <f t="shared" si="22"/>
        <v>-3.3398821218074657</v>
      </c>
      <c r="X45" s="63">
        <v>471</v>
      </c>
      <c r="Y45" s="61"/>
      <c r="Z45" s="126">
        <v>485</v>
      </c>
      <c r="AA45" s="55">
        <f t="shared" si="23"/>
        <v>0.98577235772357719</v>
      </c>
      <c r="AB45" s="46">
        <v>503</v>
      </c>
      <c r="AC45" s="65">
        <v>7</v>
      </c>
      <c r="AD45" s="129">
        <f t="shared" si="24"/>
        <v>23</v>
      </c>
      <c r="AE45" s="65">
        <v>2</v>
      </c>
      <c r="AF45" s="128"/>
      <c r="AG45" s="129">
        <f t="shared" si="25"/>
        <v>12</v>
      </c>
      <c r="AH45" s="129">
        <f t="shared" si="26"/>
        <v>1</v>
      </c>
      <c r="AI45" s="67">
        <v>497</v>
      </c>
      <c r="AJ45" s="99">
        <f t="shared" si="27"/>
        <v>-1.1928429423459244</v>
      </c>
      <c r="AK45" s="69">
        <v>471</v>
      </c>
      <c r="AL45" s="67"/>
      <c r="AM45" s="67"/>
      <c r="AN45" s="100">
        <f t="shared" si="28"/>
        <v>0</v>
      </c>
      <c r="AO45" s="46">
        <v>487</v>
      </c>
      <c r="AP45" s="71">
        <v>3</v>
      </c>
      <c r="AQ45" s="132">
        <f t="shared" si="12"/>
        <v>26</v>
      </c>
      <c r="AR45" s="71">
        <v>2</v>
      </c>
      <c r="AS45" s="71"/>
      <c r="AT45" s="132">
        <f t="shared" si="29"/>
        <v>14</v>
      </c>
      <c r="AU45" s="132">
        <f t="shared" si="30"/>
        <v>1</v>
      </c>
      <c r="AV45" s="133">
        <v>496</v>
      </c>
      <c r="AW45" s="119">
        <f t="shared" si="31"/>
        <v>1.8480492813141685</v>
      </c>
      <c r="AX45" s="132">
        <v>472</v>
      </c>
      <c r="AY45" s="57"/>
      <c r="AZ45" s="133">
        <v>495</v>
      </c>
      <c r="BA45" s="118">
        <f t="shared" si="32"/>
        <v>0.99798387096774188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95">
        <v>373</v>
      </c>
      <c r="F46" s="49">
        <v>11</v>
      </c>
      <c r="G46" s="49">
        <v>8</v>
      </c>
      <c r="H46" s="49">
        <v>2</v>
      </c>
      <c r="I46" s="49">
        <v>366</v>
      </c>
      <c r="J46" s="104">
        <f t="shared" si="17"/>
        <v>-1.8766756032171581</v>
      </c>
      <c r="K46" s="51">
        <v>329</v>
      </c>
      <c r="L46" s="51"/>
      <c r="M46" s="50">
        <v>355</v>
      </c>
      <c r="N46" s="106">
        <f t="shared" si="18"/>
        <v>0.9699453551912568</v>
      </c>
      <c r="O46" s="46">
        <v>371</v>
      </c>
      <c r="P46" s="124">
        <v>4</v>
      </c>
      <c r="Q46" s="125">
        <f t="shared" si="19"/>
        <v>15</v>
      </c>
      <c r="R46" s="124">
        <v>1</v>
      </c>
      <c r="S46" s="124"/>
      <c r="T46" s="125">
        <f t="shared" si="20"/>
        <v>9</v>
      </c>
      <c r="U46" s="125">
        <f t="shared" si="21"/>
        <v>2</v>
      </c>
      <c r="V46" s="126">
        <v>369</v>
      </c>
      <c r="W46" s="54">
        <f t="shared" si="22"/>
        <v>-0.53908355795148255</v>
      </c>
      <c r="X46" s="63">
        <v>329</v>
      </c>
      <c r="Y46" s="61"/>
      <c r="Z46" s="126">
        <v>360</v>
      </c>
      <c r="AA46" s="55">
        <f t="shared" si="23"/>
        <v>0.97560975609756095</v>
      </c>
      <c r="AB46" s="46">
        <v>373</v>
      </c>
      <c r="AC46" s="65">
        <v>4</v>
      </c>
      <c r="AD46" s="129">
        <f t="shared" si="24"/>
        <v>19</v>
      </c>
      <c r="AE46" s="65">
        <v>3</v>
      </c>
      <c r="AF46" s="128"/>
      <c r="AG46" s="129">
        <f t="shared" si="25"/>
        <v>12</v>
      </c>
      <c r="AH46" s="129">
        <f t="shared" si="26"/>
        <v>2</v>
      </c>
      <c r="AI46" s="67">
        <v>371</v>
      </c>
      <c r="AJ46" s="99">
        <f t="shared" si="27"/>
        <v>-0.53619302949061665</v>
      </c>
      <c r="AK46" s="69">
        <v>331</v>
      </c>
      <c r="AL46" s="67"/>
      <c r="AM46" s="67">
        <v>1</v>
      </c>
      <c r="AN46" s="100">
        <f t="shared" si="28"/>
        <v>2.6954177897574125E-3</v>
      </c>
      <c r="AO46" s="46">
        <v>363</v>
      </c>
      <c r="AP46" s="71">
        <v>9</v>
      </c>
      <c r="AQ46" s="132">
        <f t="shared" si="12"/>
        <v>28</v>
      </c>
      <c r="AR46" s="71">
        <v>4</v>
      </c>
      <c r="AS46" s="71">
        <v>2</v>
      </c>
      <c r="AT46" s="132">
        <f t="shared" si="29"/>
        <v>16</v>
      </c>
      <c r="AU46" s="132">
        <f t="shared" si="30"/>
        <v>4</v>
      </c>
      <c r="AV46" s="133">
        <v>381</v>
      </c>
      <c r="AW46" s="119">
        <f t="shared" si="31"/>
        <v>4.9586776859504136</v>
      </c>
      <c r="AX46" s="132">
        <v>339</v>
      </c>
      <c r="AY46" s="57"/>
      <c r="AZ46" s="133">
        <v>377</v>
      </c>
      <c r="BA46" s="118">
        <f t="shared" si="32"/>
        <v>0.98950131233595795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95">
        <v>193</v>
      </c>
      <c r="F47" s="49">
        <v>4</v>
      </c>
      <c r="G47" s="49">
        <v>2</v>
      </c>
      <c r="H47" s="49"/>
      <c r="I47" s="49">
        <v>192</v>
      </c>
      <c r="J47" s="104">
        <f t="shared" si="17"/>
        <v>-0.5181347150259068</v>
      </c>
      <c r="K47" s="51">
        <v>189</v>
      </c>
      <c r="L47" s="51"/>
      <c r="M47" s="50">
        <v>189</v>
      </c>
      <c r="N47" s="106">
        <f t="shared" si="18"/>
        <v>0.984375</v>
      </c>
      <c r="O47" s="46">
        <v>194</v>
      </c>
      <c r="P47" s="124">
        <v>2</v>
      </c>
      <c r="Q47" s="125">
        <f t="shared" si="19"/>
        <v>6</v>
      </c>
      <c r="R47" s="124">
        <v>1</v>
      </c>
      <c r="S47" s="124"/>
      <c r="T47" s="125">
        <f t="shared" si="20"/>
        <v>3</v>
      </c>
      <c r="U47" s="125">
        <f t="shared" si="21"/>
        <v>0</v>
      </c>
      <c r="V47" s="126">
        <v>194</v>
      </c>
      <c r="W47" s="54">
        <f t="shared" si="22"/>
        <v>0</v>
      </c>
      <c r="X47" s="63">
        <v>190</v>
      </c>
      <c r="Y47" s="61"/>
      <c r="Z47" s="126">
        <v>191</v>
      </c>
      <c r="AA47" s="55">
        <f t="shared" si="23"/>
        <v>0.98453608247422686</v>
      </c>
      <c r="AB47" s="46">
        <v>195</v>
      </c>
      <c r="AC47" s="65"/>
      <c r="AD47" s="129">
        <f t="shared" si="24"/>
        <v>6</v>
      </c>
      <c r="AE47" s="65">
        <v>3</v>
      </c>
      <c r="AF47" s="128"/>
      <c r="AG47" s="129">
        <f t="shared" si="25"/>
        <v>6</v>
      </c>
      <c r="AH47" s="129">
        <f t="shared" si="26"/>
        <v>0</v>
      </c>
      <c r="AI47" s="67">
        <v>189</v>
      </c>
      <c r="AJ47" s="99">
        <f t="shared" si="27"/>
        <v>-3.0769230769230771</v>
      </c>
      <c r="AK47" s="69">
        <v>185</v>
      </c>
      <c r="AL47" s="67"/>
      <c r="AM47" s="67"/>
      <c r="AN47" s="100">
        <f t="shared" si="28"/>
        <v>0</v>
      </c>
      <c r="AO47" s="46">
        <v>191</v>
      </c>
      <c r="AP47" s="71">
        <v>2</v>
      </c>
      <c r="AQ47" s="132">
        <f t="shared" si="12"/>
        <v>8</v>
      </c>
      <c r="AR47" s="71">
        <v>3</v>
      </c>
      <c r="AS47" s="71"/>
      <c r="AT47" s="132">
        <f t="shared" si="29"/>
        <v>9</v>
      </c>
      <c r="AU47" s="132">
        <f t="shared" si="30"/>
        <v>0</v>
      </c>
      <c r="AV47" s="133">
        <v>188</v>
      </c>
      <c r="AW47" s="119">
        <f t="shared" si="31"/>
        <v>-1.5706806282722512</v>
      </c>
      <c r="AX47" s="132">
        <v>185</v>
      </c>
      <c r="AY47" s="57"/>
      <c r="AZ47" s="133">
        <v>186</v>
      </c>
      <c r="BA47" s="118">
        <f t="shared" si="32"/>
        <v>0.98936170212765961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95">
        <v>356</v>
      </c>
      <c r="F48" s="49">
        <v>9</v>
      </c>
      <c r="G48" s="49">
        <v>8</v>
      </c>
      <c r="H48" s="49"/>
      <c r="I48" s="49">
        <v>358</v>
      </c>
      <c r="J48" s="104">
        <f t="shared" si="17"/>
        <v>0.5617977528089888</v>
      </c>
      <c r="K48" s="51">
        <v>308</v>
      </c>
      <c r="L48" s="51"/>
      <c r="M48" s="50">
        <v>346</v>
      </c>
      <c r="N48" s="106">
        <f t="shared" si="18"/>
        <v>0.96648044692737434</v>
      </c>
      <c r="O48" s="46">
        <v>357</v>
      </c>
      <c r="P48" s="124">
        <v>8</v>
      </c>
      <c r="Q48" s="125">
        <f t="shared" si="19"/>
        <v>17</v>
      </c>
      <c r="R48" s="124">
        <v>1</v>
      </c>
      <c r="S48" s="124">
        <v>1</v>
      </c>
      <c r="T48" s="125">
        <f t="shared" si="20"/>
        <v>9</v>
      </c>
      <c r="U48" s="125">
        <f t="shared" si="21"/>
        <v>1</v>
      </c>
      <c r="V48" s="126">
        <v>365</v>
      </c>
      <c r="W48" s="54">
        <f t="shared" si="22"/>
        <v>2.2408963585434174</v>
      </c>
      <c r="X48" s="63">
        <v>314</v>
      </c>
      <c r="Y48" s="61"/>
      <c r="Z48" s="126">
        <v>356</v>
      </c>
      <c r="AA48" s="55">
        <f t="shared" si="23"/>
        <v>0.97534246575342465</v>
      </c>
      <c r="AB48" s="46">
        <v>356</v>
      </c>
      <c r="AC48" s="65">
        <v>3</v>
      </c>
      <c r="AD48" s="129">
        <f t="shared" si="24"/>
        <v>20</v>
      </c>
      <c r="AE48" s="65">
        <v>4</v>
      </c>
      <c r="AF48" s="128"/>
      <c r="AG48" s="129">
        <f t="shared" si="25"/>
        <v>13</v>
      </c>
      <c r="AH48" s="129">
        <f t="shared" si="26"/>
        <v>1</v>
      </c>
      <c r="AI48" s="67">
        <v>366</v>
      </c>
      <c r="AJ48" s="99">
        <f t="shared" si="27"/>
        <v>2.8089887640449436</v>
      </c>
      <c r="AK48" s="69">
        <v>316</v>
      </c>
      <c r="AL48" s="67"/>
      <c r="AM48" s="67">
        <v>1</v>
      </c>
      <c r="AN48" s="100">
        <f t="shared" si="28"/>
        <v>2.7322404371584699E-3</v>
      </c>
      <c r="AO48" s="46">
        <v>356</v>
      </c>
      <c r="AP48" s="71">
        <v>5</v>
      </c>
      <c r="AQ48" s="132">
        <f t="shared" si="12"/>
        <v>25</v>
      </c>
      <c r="AR48" s="71">
        <v>9</v>
      </c>
      <c r="AS48" s="71">
        <v>3</v>
      </c>
      <c r="AT48" s="132">
        <f t="shared" si="29"/>
        <v>22</v>
      </c>
      <c r="AU48" s="132">
        <f t="shared" si="30"/>
        <v>4</v>
      </c>
      <c r="AV48" s="133">
        <v>361</v>
      </c>
      <c r="AW48" s="119">
        <f t="shared" si="31"/>
        <v>1.4044943820224718</v>
      </c>
      <c r="AX48" s="132">
        <v>311</v>
      </c>
      <c r="AY48" s="57"/>
      <c r="AZ48" s="133">
        <v>353</v>
      </c>
      <c r="BA48" s="118">
        <f t="shared" si="32"/>
        <v>0.97783933518005539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95">
        <v>523</v>
      </c>
      <c r="F49" s="49">
        <v>8</v>
      </c>
      <c r="G49" s="49">
        <v>3</v>
      </c>
      <c r="H49" s="49"/>
      <c r="I49" s="49">
        <v>491</v>
      </c>
      <c r="J49" s="104">
        <f t="shared" si="17"/>
        <v>-6.1185468451242828</v>
      </c>
      <c r="K49" s="51">
        <v>467</v>
      </c>
      <c r="L49" s="51"/>
      <c r="M49" s="50">
        <v>469</v>
      </c>
      <c r="N49" s="106">
        <f t="shared" si="18"/>
        <v>0.95519348268839099</v>
      </c>
      <c r="O49" s="46">
        <v>526</v>
      </c>
      <c r="P49" s="124">
        <v>6</v>
      </c>
      <c r="Q49" s="125">
        <f t="shared" si="19"/>
        <v>14</v>
      </c>
      <c r="R49" s="124">
        <v>3</v>
      </c>
      <c r="S49" s="124"/>
      <c r="T49" s="125">
        <f t="shared" si="20"/>
        <v>6</v>
      </c>
      <c r="U49" s="125">
        <f t="shared" si="21"/>
        <v>0</v>
      </c>
      <c r="V49" s="126">
        <v>494</v>
      </c>
      <c r="W49" s="54">
        <f t="shared" si="22"/>
        <v>-6.083650190114068</v>
      </c>
      <c r="X49" s="63">
        <v>468</v>
      </c>
      <c r="Y49" s="61"/>
      <c r="Z49" s="126">
        <v>473</v>
      </c>
      <c r="AA49" s="55">
        <f t="shared" si="23"/>
        <v>0.95748987854251011</v>
      </c>
      <c r="AB49" s="46">
        <v>523</v>
      </c>
      <c r="AC49" s="65">
        <v>6</v>
      </c>
      <c r="AD49" s="129">
        <f t="shared" si="24"/>
        <v>20</v>
      </c>
      <c r="AE49" s="65">
        <v>3</v>
      </c>
      <c r="AF49" s="128"/>
      <c r="AG49" s="129">
        <f t="shared" si="25"/>
        <v>9</v>
      </c>
      <c r="AH49" s="129">
        <f t="shared" si="26"/>
        <v>0</v>
      </c>
      <c r="AI49" s="67">
        <v>497</v>
      </c>
      <c r="AJ49" s="99">
        <f t="shared" si="27"/>
        <v>-4.9713193116634802</v>
      </c>
      <c r="AK49" s="69">
        <v>468</v>
      </c>
      <c r="AL49" s="67"/>
      <c r="AM49" s="67"/>
      <c r="AN49" s="100">
        <f t="shared" si="28"/>
        <v>0</v>
      </c>
      <c r="AO49" s="46">
        <v>487</v>
      </c>
      <c r="AP49" s="71">
        <v>7</v>
      </c>
      <c r="AQ49" s="132">
        <f t="shared" si="12"/>
        <v>27</v>
      </c>
      <c r="AR49" s="71">
        <v>19</v>
      </c>
      <c r="AS49" s="71">
        <v>4</v>
      </c>
      <c r="AT49" s="132">
        <f t="shared" si="29"/>
        <v>28</v>
      </c>
      <c r="AU49" s="132">
        <f t="shared" si="30"/>
        <v>4</v>
      </c>
      <c r="AV49" s="133">
        <v>483</v>
      </c>
      <c r="AW49" s="119">
        <f t="shared" si="31"/>
        <v>-0.82135523613963046</v>
      </c>
      <c r="AX49" s="132">
        <v>456</v>
      </c>
      <c r="AY49" s="57"/>
      <c r="AZ49" s="133">
        <v>471</v>
      </c>
      <c r="BA49" s="118">
        <f t="shared" si="32"/>
        <v>0.97515527950310554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95">
        <v>332</v>
      </c>
      <c r="F50" s="102">
        <v>3</v>
      </c>
      <c r="G50" s="102">
        <v>3</v>
      </c>
      <c r="H50" s="102"/>
      <c r="I50" s="102">
        <v>318</v>
      </c>
      <c r="J50" s="104">
        <f t="shared" si="17"/>
        <v>-4.2168674698795181</v>
      </c>
      <c r="K50" s="105">
        <v>309</v>
      </c>
      <c r="L50" s="105"/>
      <c r="M50" s="103">
        <v>309</v>
      </c>
      <c r="N50" s="106">
        <f t="shared" si="18"/>
        <v>0.97169811320754718</v>
      </c>
      <c r="O50" s="95">
        <v>328</v>
      </c>
      <c r="P50" s="124">
        <v>3</v>
      </c>
      <c r="Q50" s="125">
        <f t="shared" si="19"/>
        <v>6</v>
      </c>
      <c r="R50" s="124"/>
      <c r="S50" s="124"/>
      <c r="T50" s="125">
        <f t="shared" si="20"/>
        <v>3</v>
      </c>
      <c r="U50" s="125">
        <f t="shared" si="21"/>
        <v>0</v>
      </c>
      <c r="V50" s="126">
        <v>321</v>
      </c>
      <c r="W50" s="112">
        <f t="shared" si="22"/>
        <v>-2.1341463414634148</v>
      </c>
      <c r="X50" s="63">
        <v>310</v>
      </c>
      <c r="Y50" s="126"/>
      <c r="Z50" s="126">
        <v>313</v>
      </c>
      <c r="AA50" s="113">
        <f t="shared" si="23"/>
        <v>0.97507788161993769</v>
      </c>
      <c r="AB50" s="95">
        <v>326</v>
      </c>
      <c r="AC50" s="128">
        <v>5</v>
      </c>
      <c r="AD50" s="129">
        <f t="shared" si="24"/>
        <v>11</v>
      </c>
      <c r="AE50" s="128">
        <v>2</v>
      </c>
      <c r="AF50" s="128"/>
      <c r="AG50" s="129">
        <f t="shared" si="25"/>
        <v>5</v>
      </c>
      <c r="AH50" s="129">
        <f t="shared" si="26"/>
        <v>0</v>
      </c>
      <c r="AI50" s="130">
        <v>324</v>
      </c>
      <c r="AJ50" s="99">
        <f t="shared" si="27"/>
        <v>-0.61349693251533743</v>
      </c>
      <c r="AK50" s="69">
        <v>313</v>
      </c>
      <c r="AL50" s="130"/>
      <c r="AM50" s="130"/>
      <c r="AN50" s="100">
        <f t="shared" si="28"/>
        <v>0</v>
      </c>
      <c r="AO50" s="95">
        <v>318</v>
      </c>
      <c r="AP50" s="131">
        <v>4</v>
      </c>
      <c r="AQ50" s="132">
        <f t="shared" si="12"/>
        <v>15</v>
      </c>
      <c r="AR50" s="131">
        <v>8</v>
      </c>
      <c r="AS50" s="131">
        <v>1</v>
      </c>
      <c r="AT50" s="132">
        <f t="shared" si="29"/>
        <v>13</v>
      </c>
      <c r="AU50" s="132">
        <f t="shared" si="30"/>
        <v>1</v>
      </c>
      <c r="AV50" s="133">
        <v>320</v>
      </c>
      <c r="AW50" s="119">
        <f t="shared" si="31"/>
        <v>0.62893081761006298</v>
      </c>
      <c r="AX50" s="132">
        <v>309</v>
      </c>
      <c r="AY50" s="117"/>
      <c r="AZ50" s="133">
        <v>315</v>
      </c>
      <c r="BA50" s="118">
        <f t="shared" si="32"/>
        <v>0.984375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95">
        <v>455</v>
      </c>
      <c r="F51" s="49">
        <v>5</v>
      </c>
      <c r="G51" s="49">
        <v>9</v>
      </c>
      <c r="H51" s="49">
        <v>1</v>
      </c>
      <c r="I51" s="49">
        <v>447</v>
      </c>
      <c r="J51" s="104">
        <f t="shared" si="17"/>
        <v>-1.7582417582417582</v>
      </c>
      <c r="K51" s="51">
        <v>360</v>
      </c>
      <c r="L51" s="51">
        <v>1</v>
      </c>
      <c r="M51" s="50">
        <v>446</v>
      </c>
      <c r="N51" s="106">
        <f t="shared" si="18"/>
        <v>0.99776286353467558</v>
      </c>
      <c r="O51" s="46">
        <v>452</v>
      </c>
      <c r="P51" s="124">
        <v>5</v>
      </c>
      <c r="Q51" s="125">
        <f t="shared" si="19"/>
        <v>10</v>
      </c>
      <c r="R51" s="124">
        <v>3</v>
      </c>
      <c r="S51" s="124">
        <v>1</v>
      </c>
      <c r="T51" s="125">
        <f t="shared" si="20"/>
        <v>12</v>
      </c>
      <c r="U51" s="125">
        <f t="shared" si="21"/>
        <v>2</v>
      </c>
      <c r="V51" s="126">
        <v>449</v>
      </c>
      <c r="W51" s="54">
        <f t="shared" si="22"/>
        <v>-0.66371681415929207</v>
      </c>
      <c r="X51" s="63">
        <v>359</v>
      </c>
      <c r="Y51" s="61">
        <v>1</v>
      </c>
      <c r="Z51" s="126">
        <v>448</v>
      </c>
      <c r="AA51" s="55">
        <f t="shared" si="23"/>
        <v>0.99777282850779514</v>
      </c>
      <c r="AB51" s="46">
        <v>453</v>
      </c>
      <c r="AC51" s="65">
        <v>4</v>
      </c>
      <c r="AD51" s="129">
        <f t="shared" si="24"/>
        <v>14</v>
      </c>
      <c r="AE51" s="65">
        <v>5</v>
      </c>
      <c r="AF51" s="128">
        <v>1</v>
      </c>
      <c r="AG51" s="129">
        <f t="shared" si="25"/>
        <v>17</v>
      </c>
      <c r="AH51" s="129">
        <f t="shared" si="26"/>
        <v>3</v>
      </c>
      <c r="AI51" s="67">
        <v>447</v>
      </c>
      <c r="AJ51" s="99">
        <f t="shared" si="27"/>
        <v>-1.3245033112582782</v>
      </c>
      <c r="AK51" s="69">
        <v>359</v>
      </c>
      <c r="AL51" s="67">
        <v>1</v>
      </c>
      <c r="AM51" s="67">
        <v>3</v>
      </c>
      <c r="AN51" s="100">
        <f t="shared" si="28"/>
        <v>6.7114093959731542E-3</v>
      </c>
      <c r="AO51" s="46">
        <v>452</v>
      </c>
      <c r="AP51" s="71">
        <v>5</v>
      </c>
      <c r="AQ51" s="132">
        <f t="shared" si="12"/>
        <v>19</v>
      </c>
      <c r="AR51" s="71">
        <v>3</v>
      </c>
      <c r="AS51" s="71">
        <v>3</v>
      </c>
      <c r="AT51" s="132">
        <f t="shared" si="29"/>
        <v>20</v>
      </c>
      <c r="AU51" s="132">
        <f t="shared" si="30"/>
        <v>6</v>
      </c>
      <c r="AV51" s="133">
        <v>450</v>
      </c>
      <c r="AW51" s="119">
        <f t="shared" si="31"/>
        <v>-0.44247787610619471</v>
      </c>
      <c r="AX51" s="132">
        <v>363</v>
      </c>
      <c r="AY51" s="133">
        <v>1</v>
      </c>
      <c r="AZ51" s="133">
        <v>450</v>
      </c>
      <c r="BA51" s="118">
        <f t="shared" si="32"/>
        <v>1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95">
        <v>351</v>
      </c>
      <c r="F52" s="49">
        <v>9</v>
      </c>
      <c r="G52" s="49">
        <v>15</v>
      </c>
      <c r="H52" s="49">
        <v>2</v>
      </c>
      <c r="I52" s="49">
        <v>344</v>
      </c>
      <c r="J52" s="104">
        <f t="shared" si="17"/>
        <v>-1.9943019943019942</v>
      </c>
      <c r="K52" s="51">
        <v>318</v>
      </c>
      <c r="L52" s="51"/>
      <c r="M52" s="50">
        <v>332</v>
      </c>
      <c r="N52" s="106">
        <f t="shared" si="18"/>
        <v>0.96511627906976749</v>
      </c>
      <c r="O52" s="46">
        <v>354</v>
      </c>
      <c r="P52" s="124">
        <v>7</v>
      </c>
      <c r="Q52" s="125">
        <f t="shared" si="19"/>
        <v>16</v>
      </c>
      <c r="R52" s="124">
        <v>2</v>
      </c>
      <c r="S52" s="124">
        <v>1</v>
      </c>
      <c r="T52" s="125">
        <f t="shared" si="20"/>
        <v>17</v>
      </c>
      <c r="U52" s="125">
        <f t="shared" si="21"/>
        <v>3</v>
      </c>
      <c r="V52" s="126">
        <v>349</v>
      </c>
      <c r="W52" s="54">
        <f t="shared" si="22"/>
        <v>-1.4124293785310735</v>
      </c>
      <c r="X52" s="63">
        <v>322</v>
      </c>
      <c r="Y52" s="61"/>
      <c r="Z52" s="126">
        <v>338</v>
      </c>
      <c r="AA52" s="55">
        <f t="shared" si="23"/>
        <v>0.96848137535816614</v>
      </c>
      <c r="AB52" s="46">
        <v>354</v>
      </c>
      <c r="AC52" s="65">
        <v>3</v>
      </c>
      <c r="AD52" s="129">
        <f t="shared" si="24"/>
        <v>19</v>
      </c>
      <c r="AE52" s="65">
        <v>1</v>
      </c>
      <c r="AF52" s="128">
        <v>1</v>
      </c>
      <c r="AG52" s="129">
        <f t="shared" si="25"/>
        <v>18</v>
      </c>
      <c r="AH52" s="129">
        <f t="shared" si="26"/>
        <v>4</v>
      </c>
      <c r="AI52" s="67">
        <v>350</v>
      </c>
      <c r="AJ52" s="99">
        <f t="shared" si="27"/>
        <v>-1.1299435028248588</v>
      </c>
      <c r="AK52" s="69">
        <v>322</v>
      </c>
      <c r="AL52" s="67"/>
      <c r="AM52" s="67">
        <v>2</v>
      </c>
      <c r="AN52" s="100">
        <f t="shared" si="28"/>
        <v>5.7142857142857143E-3</v>
      </c>
      <c r="AO52" s="46">
        <v>350</v>
      </c>
      <c r="AP52" s="71">
        <v>3</v>
      </c>
      <c r="AQ52" s="132">
        <f t="shared" si="12"/>
        <v>22</v>
      </c>
      <c r="AR52" s="71">
        <v>3</v>
      </c>
      <c r="AS52" s="71">
        <v>2</v>
      </c>
      <c r="AT52" s="132">
        <f t="shared" si="29"/>
        <v>21</v>
      </c>
      <c r="AU52" s="132">
        <f t="shared" si="30"/>
        <v>6</v>
      </c>
      <c r="AV52" s="133">
        <v>351</v>
      </c>
      <c r="AW52" s="119">
        <f t="shared" si="31"/>
        <v>0.2857142857142857</v>
      </c>
      <c r="AX52" s="132">
        <v>325</v>
      </c>
      <c r="AY52" s="57"/>
      <c r="AZ52" s="133">
        <v>347</v>
      </c>
      <c r="BA52" s="118">
        <f t="shared" si="32"/>
        <v>0.98860398860398857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95">
        <v>113</v>
      </c>
      <c r="F53" s="49"/>
      <c r="G53" s="49"/>
      <c r="H53" s="49"/>
      <c r="I53" s="49">
        <v>110</v>
      </c>
      <c r="J53" s="104">
        <f t="shared" si="17"/>
        <v>-2.6548672566371683</v>
      </c>
      <c r="K53" s="51">
        <v>106</v>
      </c>
      <c r="L53" s="51"/>
      <c r="M53" s="50">
        <v>108</v>
      </c>
      <c r="N53" s="106">
        <f t="shared" si="18"/>
        <v>0.98181818181818181</v>
      </c>
      <c r="O53" s="46">
        <v>111</v>
      </c>
      <c r="P53" s="124"/>
      <c r="Q53" s="125">
        <f t="shared" si="19"/>
        <v>0</v>
      </c>
      <c r="R53" s="124"/>
      <c r="S53" s="124"/>
      <c r="T53" s="125">
        <f t="shared" si="20"/>
        <v>0</v>
      </c>
      <c r="U53" s="125">
        <f t="shared" si="21"/>
        <v>0</v>
      </c>
      <c r="V53" s="126">
        <v>111</v>
      </c>
      <c r="W53" s="54">
        <f t="shared" si="22"/>
        <v>0</v>
      </c>
      <c r="X53" s="63">
        <v>107</v>
      </c>
      <c r="Y53" s="61"/>
      <c r="Z53" s="126">
        <v>110</v>
      </c>
      <c r="AA53" s="55">
        <f t="shared" si="23"/>
        <v>0.99099099099099097</v>
      </c>
      <c r="AB53" s="46">
        <v>110</v>
      </c>
      <c r="AC53" s="65">
        <v>2</v>
      </c>
      <c r="AD53" s="129">
        <f t="shared" si="24"/>
        <v>2</v>
      </c>
      <c r="AE53" s="65">
        <v>2</v>
      </c>
      <c r="AF53" s="128"/>
      <c r="AG53" s="129">
        <f t="shared" si="25"/>
        <v>2</v>
      </c>
      <c r="AH53" s="129">
        <f t="shared" si="26"/>
        <v>0</v>
      </c>
      <c r="AI53" s="67">
        <v>111</v>
      </c>
      <c r="AJ53" s="99">
        <f t="shared" si="27"/>
        <v>0.90909090909090906</v>
      </c>
      <c r="AK53" s="69">
        <v>106</v>
      </c>
      <c r="AL53" s="67"/>
      <c r="AM53" s="67"/>
      <c r="AN53" s="100">
        <f t="shared" si="28"/>
        <v>0</v>
      </c>
      <c r="AO53" s="46">
        <v>110</v>
      </c>
      <c r="AP53" s="71"/>
      <c r="AQ53" s="132">
        <f t="shared" si="12"/>
        <v>2</v>
      </c>
      <c r="AR53" s="71">
        <v>6</v>
      </c>
      <c r="AS53" s="71"/>
      <c r="AT53" s="132">
        <f t="shared" si="29"/>
        <v>8</v>
      </c>
      <c r="AU53" s="132">
        <f t="shared" si="30"/>
        <v>0</v>
      </c>
      <c r="AV53" s="133">
        <v>106</v>
      </c>
      <c r="AW53" s="119">
        <f t="shared" si="31"/>
        <v>-3.6363636363636362</v>
      </c>
      <c r="AX53" s="132">
        <v>101</v>
      </c>
      <c r="AY53" s="57"/>
      <c r="AZ53" s="133">
        <v>106</v>
      </c>
      <c r="BA53" s="118">
        <f t="shared" si="32"/>
        <v>1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95">
        <v>393</v>
      </c>
      <c r="F54" s="49">
        <v>9</v>
      </c>
      <c r="G54" s="49">
        <v>8</v>
      </c>
      <c r="H54" s="49"/>
      <c r="I54" s="49">
        <v>395</v>
      </c>
      <c r="J54" s="104">
        <f t="shared" si="17"/>
        <v>0.5089058524173028</v>
      </c>
      <c r="K54" s="51">
        <v>358</v>
      </c>
      <c r="L54" s="51"/>
      <c r="M54" s="50">
        <v>392</v>
      </c>
      <c r="N54" s="106">
        <f t="shared" si="18"/>
        <v>0.9924050632911392</v>
      </c>
      <c r="O54" s="46">
        <v>399</v>
      </c>
      <c r="P54" s="124">
        <v>6</v>
      </c>
      <c r="Q54" s="125">
        <f t="shared" si="19"/>
        <v>15</v>
      </c>
      <c r="R54" s="124">
        <v>1</v>
      </c>
      <c r="S54" s="124"/>
      <c r="T54" s="125">
        <f t="shared" si="20"/>
        <v>9</v>
      </c>
      <c r="U54" s="125">
        <f t="shared" si="21"/>
        <v>0</v>
      </c>
      <c r="V54" s="126">
        <v>399</v>
      </c>
      <c r="W54" s="54">
        <f t="shared" si="22"/>
        <v>0</v>
      </c>
      <c r="X54" s="63">
        <v>360</v>
      </c>
      <c r="Y54" s="61"/>
      <c r="Z54" s="126">
        <v>397</v>
      </c>
      <c r="AA54" s="55">
        <f t="shared" si="23"/>
        <v>0.9949874686716792</v>
      </c>
      <c r="AB54" s="46">
        <v>397</v>
      </c>
      <c r="AC54" s="65">
        <v>4</v>
      </c>
      <c r="AD54" s="129">
        <f t="shared" si="24"/>
        <v>19</v>
      </c>
      <c r="AE54" s="65">
        <v>7</v>
      </c>
      <c r="AF54" s="128">
        <v>2</v>
      </c>
      <c r="AG54" s="129">
        <f t="shared" si="25"/>
        <v>16</v>
      </c>
      <c r="AH54" s="129">
        <f t="shared" si="26"/>
        <v>2</v>
      </c>
      <c r="AI54" s="67">
        <v>396</v>
      </c>
      <c r="AJ54" s="99">
        <f t="shared" si="27"/>
        <v>-0.25188916876574308</v>
      </c>
      <c r="AK54" s="69">
        <v>355</v>
      </c>
      <c r="AL54" s="67"/>
      <c r="AM54" s="67"/>
      <c r="AN54" s="100">
        <f t="shared" si="28"/>
        <v>0</v>
      </c>
      <c r="AO54" s="46">
        <v>394</v>
      </c>
      <c r="AP54" s="71">
        <v>7</v>
      </c>
      <c r="AQ54" s="132">
        <f t="shared" si="12"/>
        <v>26</v>
      </c>
      <c r="AR54" s="71">
        <v>2</v>
      </c>
      <c r="AS54" s="71"/>
      <c r="AT54" s="132">
        <f t="shared" si="29"/>
        <v>18</v>
      </c>
      <c r="AU54" s="132">
        <f t="shared" si="30"/>
        <v>2</v>
      </c>
      <c r="AV54" s="133">
        <v>400</v>
      </c>
      <c r="AW54" s="119">
        <f t="shared" si="31"/>
        <v>1.5228426395939088</v>
      </c>
      <c r="AX54" s="132">
        <v>358</v>
      </c>
      <c r="AY54" s="57"/>
      <c r="AZ54" s="133">
        <v>400</v>
      </c>
      <c r="BA54" s="118">
        <f t="shared" si="32"/>
        <v>1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95">
        <v>18</v>
      </c>
      <c r="F55" s="49"/>
      <c r="G55" s="49"/>
      <c r="H55" s="49"/>
      <c r="I55" s="49">
        <v>17</v>
      </c>
      <c r="J55" s="104">
        <f t="shared" si="17"/>
        <v>-5.5555555555555554</v>
      </c>
      <c r="K55" s="51">
        <v>5</v>
      </c>
      <c r="L55" s="51"/>
      <c r="M55" s="50">
        <v>17</v>
      </c>
      <c r="N55" s="106">
        <f t="shared" si="18"/>
        <v>1</v>
      </c>
      <c r="O55" s="46">
        <v>20</v>
      </c>
      <c r="P55" s="124">
        <v>1</v>
      </c>
      <c r="Q55" s="125">
        <f t="shared" si="19"/>
        <v>1</v>
      </c>
      <c r="R55" s="124"/>
      <c r="S55" s="124"/>
      <c r="T55" s="125">
        <f t="shared" si="20"/>
        <v>0</v>
      </c>
      <c r="U55" s="125">
        <f t="shared" si="21"/>
        <v>0</v>
      </c>
      <c r="V55" s="126">
        <v>18</v>
      </c>
      <c r="W55" s="54">
        <f t="shared" si="22"/>
        <v>-10</v>
      </c>
      <c r="X55" s="63">
        <v>5</v>
      </c>
      <c r="Y55" s="61"/>
      <c r="Z55" s="126">
        <v>18</v>
      </c>
      <c r="AA55" s="55">
        <f t="shared" si="23"/>
        <v>1</v>
      </c>
      <c r="AB55" s="46">
        <v>17</v>
      </c>
      <c r="AC55" s="65">
        <v>1</v>
      </c>
      <c r="AD55" s="129">
        <f t="shared" si="24"/>
        <v>2</v>
      </c>
      <c r="AE55" s="65"/>
      <c r="AF55" s="128"/>
      <c r="AG55" s="129">
        <f t="shared" si="25"/>
        <v>0</v>
      </c>
      <c r="AH55" s="129">
        <f t="shared" si="26"/>
        <v>0</v>
      </c>
      <c r="AI55" s="67">
        <v>17</v>
      </c>
      <c r="AJ55" s="99">
        <f t="shared" si="27"/>
        <v>0</v>
      </c>
      <c r="AK55" s="69">
        <v>5</v>
      </c>
      <c r="AL55" s="67"/>
      <c r="AM55" s="67">
        <v>4</v>
      </c>
      <c r="AN55" s="100">
        <f t="shared" si="28"/>
        <v>0.23529411764705882</v>
      </c>
      <c r="AO55" s="46">
        <v>16</v>
      </c>
      <c r="AP55" s="71">
        <v>1</v>
      </c>
      <c r="AQ55" s="132">
        <f t="shared" si="12"/>
        <v>3</v>
      </c>
      <c r="AR55" s="71"/>
      <c r="AS55" s="71"/>
      <c r="AT55" s="132">
        <f t="shared" si="29"/>
        <v>0</v>
      </c>
      <c r="AU55" s="132">
        <f t="shared" si="30"/>
        <v>0</v>
      </c>
      <c r="AV55" s="133">
        <v>17</v>
      </c>
      <c r="AW55" s="119">
        <f t="shared" si="31"/>
        <v>6.25</v>
      </c>
      <c r="AX55" s="132">
        <v>5</v>
      </c>
      <c r="AY55" s="133"/>
      <c r="AZ55" s="133">
        <v>17</v>
      </c>
      <c r="BA55" s="118">
        <f t="shared" si="32"/>
        <v>1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95">
        <v>351</v>
      </c>
      <c r="F56" s="49">
        <v>6</v>
      </c>
      <c r="G56" s="49">
        <v>9</v>
      </c>
      <c r="H56" s="49"/>
      <c r="I56" s="49">
        <v>348</v>
      </c>
      <c r="J56" s="104">
        <f t="shared" si="17"/>
        <v>-0.85470085470085477</v>
      </c>
      <c r="K56" s="51">
        <v>331</v>
      </c>
      <c r="L56" s="51"/>
      <c r="M56" s="50">
        <v>340</v>
      </c>
      <c r="N56" s="106">
        <f t="shared" si="18"/>
        <v>0.97701149425287359</v>
      </c>
      <c r="O56" s="46">
        <v>357</v>
      </c>
      <c r="P56" s="124">
        <v>2</v>
      </c>
      <c r="Q56" s="125">
        <f t="shared" si="19"/>
        <v>8</v>
      </c>
      <c r="R56" s="124"/>
      <c r="S56" s="59"/>
      <c r="T56" s="125">
        <f t="shared" si="20"/>
        <v>9</v>
      </c>
      <c r="U56" s="125">
        <f t="shared" si="21"/>
        <v>0</v>
      </c>
      <c r="V56" s="126">
        <v>351</v>
      </c>
      <c r="W56" s="54">
        <f t="shared" si="22"/>
        <v>-1.680672268907563</v>
      </c>
      <c r="X56" s="63">
        <v>333</v>
      </c>
      <c r="Y56" s="61"/>
      <c r="Z56" s="126">
        <v>343</v>
      </c>
      <c r="AA56" s="55">
        <f t="shared" si="23"/>
        <v>0.97720797720797725</v>
      </c>
      <c r="AB56" s="46">
        <v>357</v>
      </c>
      <c r="AC56" s="65">
        <v>3</v>
      </c>
      <c r="AD56" s="129">
        <f t="shared" si="24"/>
        <v>11</v>
      </c>
      <c r="AE56" s="65">
        <v>1</v>
      </c>
      <c r="AF56" s="128"/>
      <c r="AG56" s="129">
        <f t="shared" si="25"/>
        <v>10</v>
      </c>
      <c r="AH56" s="129">
        <f t="shared" si="26"/>
        <v>0</v>
      </c>
      <c r="AI56" s="67">
        <v>353</v>
      </c>
      <c r="AJ56" s="99">
        <f t="shared" si="27"/>
        <v>-1.1204481792717087</v>
      </c>
      <c r="AK56" s="69">
        <v>334</v>
      </c>
      <c r="AL56" s="67"/>
      <c r="AM56" s="67"/>
      <c r="AN56" s="100">
        <f t="shared" si="28"/>
        <v>0</v>
      </c>
      <c r="AO56" s="46">
        <v>354</v>
      </c>
      <c r="AP56" s="71">
        <v>4</v>
      </c>
      <c r="AQ56" s="132">
        <f t="shared" si="12"/>
        <v>15</v>
      </c>
      <c r="AR56" s="71">
        <v>3</v>
      </c>
      <c r="AS56" s="71"/>
      <c r="AT56" s="132">
        <f t="shared" si="29"/>
        <v>13</v>
      </c>
      <c r="AU56" s="132">
        <f t="shared" si="30"/>
        <v>0</v>
      </c>
      <c r="AV56" s="133">
        <v>357</v>
      </c>
      <c r="AW56" s="119">
        <f t="shared" si="31"/>
        <v>0.84745762711864403</v>
      </c>
      <c r="AX56" s="132">
        <v>335</v>
      </c>
      <c r="AY56" s="133"/>
      <c r="AZ56" s="133">
        <v>353</v>
      </c>
      <c r="BA56" s="118">
        <f t="shared" si="32"/>
        <v>0.98879551820728295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95">
        <v>121</v>
      </c>
      <c r="F57" s="49">
        <v>4</v>
      </c>
      <c r="G57" s="49">
        <v>2</v>
      </c>
      <c r="H57" s="49"/>
      <c r="I57" s="49">
        <v>126</v>
      </c>
      <c r="J57" s="104">
        <f t="shared" si="17"/>
        <v>4.1322314049586781</v>
      </c>
      <c r="K57" s="51">
        <v>119</v>
      </c>
      <c r="L57" s="51"/>
      <c r="M57" s="50">
        <v>105</v>
      </c>
      <c r="N57" s="106">
        <f t="shared" si="18"/>
        <v>0.83333333333333337</v>
      </c>
      <c r="O57" s="46">
        <v>121</v>
      </c>
      <c r="P57" s="124">
        <v>4</v>
      </c>
      <c r="Q57" s="125">
        <f t="shared" si="19"/>
        <v>8</v>
      </c>
      <c r="R57" s="124"/>
      <c r="S57" s="59"/>
      <c r="T57" s="125">
        <f t="shared" si="20"/>
        <v>2</v>
      </c>
      <c r="U57" s="125">
        <f t="shared" si="21"/>
        <v>0</v>
      </c>
      <c r="V57" s="126">
        <v>131</v>
      </c>
      <c r="W57" s="54">
        <f t="shared" si="22"/>
        <v>8.2644628099173563</v>
      </c>
      <c r="X57" s="63">
        <v>123</v>
      </c>
      <c r="Y57" s="61"/>
      <c r="Z57" s="126">
        <v>108</v>
      </c>
      <c r="AA57" s="55">
        <f t="shared" si="23"/>
        <v>0.82442748091603058</v>
      </c>
      <c r="AB57" s="46">
        <v>124</v>
      </c>
      <c r="AC57" s="65">
        <v>2</v>
      </c>
      <c r="AD57" s="129">
        <f t="shared" si="24"/>
        <v>10</v>
      </c>
      <c r="AE57" s="65"/>
      <c r="AF57" s="128"/>
      <c r="AG57" s="129">
        <f t="shared" si="25"/>
        <v>2</v>
      </c>
      <c r="AH57" s="129">
        <f t="shared" si="26"/>
        <v>0</v>
      </c>
      <c r="AI57" s="67">
        <v>133</v>
      </c>
      <c r="AJ57" s="99">
        <f t="shared" si="27"/>
        <v>7.2580645161290329</v>
      </c>
      <c r="AK57" s="69">
        <v>125</v>
      </c>
      <c r="AL57" s="67"/>
      <c r="AM57" s="67"/>
      <c r="AN57" s="100">
        <f t="shared" si="28"/>
        <v>0</v>
      </c>
      <c r="AO57" s="46">
        <v>125</v>
      </c>
      <c r="AP57" s="71">
        <v>1</v>
      </c>
      <c r="AQ57" s="132">
        <f t="shared" si="12"/>
        <v>11</v>
      </c>
      <c r="AR57" s="71">
        <v>1</v>
      </c>
      <c r="AS57" s="71">
        <v>1</v>
      </c>
      <c r="AT57" s="132">
        <f t="shared" si="29"/>
        <v>3</v>
      </c>
      <c r="AU57" s="132">
        <f t="shared" si="30"/>
        <v>1</v>
      </c>
      <c r="AV57" s="133">
        <v>135</v>
      </c>
      <c r="AW57" s="119">
        <f t="shared" si="31"/>
        <v>8</v>
      </c>
      <c r="AX57" s="132">
        <v>128</v>
      </c>
      <c r="AY57" s="133"/>
      <c r="AZ57" s="133">
        <v>121</v>
      </c>
      <c r="BA57" s="118">
        <f t="shared" si="32"/>
        <v>0.89629629629629626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95">
        <v>161</v>
      </c>
      <c r="F58" s="49">
        <v>3</v>
      </c>
      <c r="G58" s="49">
        <v>3</v>
      </c>
      <c r="H58" s="49"/>
      <c r="I58" s="49">
        <v>174</v>
      </c>
      <c r="J58" s="104">
        <f t="shared" si="17"/>
        <v>8.0745341614906838</v>
      </c>
      <c r="K58" s="51">
        <v>157</v>
      </c>
      <c r="L58" s="51"/>
      <c r="M58" s="50">
        <v>174</v>
      </c>
      <c r="N58" s="106">
        <f t="shared" si="18"/>
        <v>1</v>
      </c>
      <c r="O58" s="46">
        <v>164</v>
      </c>
      <c r="P58" s="124">
        <v>5</v>
      </c>
      <c r="Q58" s="125">
        <f t="shared" si="19"/>
        <v>8</v>
      </c>
      <c r="R58" s="124">
        <v>1</v>
      </c>
      <c r="S58" s="59"/>
      <c r="T58" s="125">
        <f t="shared" si="20"/>
        <v>4</v>
      </c>
      <c r="U58" s="125">
        <f t="shared" si="21"/>
        <v>0</v>
      </c>
      <c r="V58" s="126">
        <v>177</v>
      </c>
      <c r="W58" s="54">
        <f t="shared" si="22"/>
        <v>7.9268292682926829</v>
      </c>
      <c r="X58" s="63">
        <v>162</v>
      </c>
      <c r="Y58" s="61"/>
      <c r="Z58" s="126">
        <v>177</v>
      </c>
      <c r="AA58" s="55">
        <f t="shared" si="23"/>
        <v>1</v>
      </c>
      <c r="AB58" s="46">
        <v>169</v>
      </c>
      <c r="AC58" s="65">
        <v>2</v>
      </c>
      <c r="AD58" s="129">
        <f t="shared" si="24"/>
        <v>10</v>
      </c>
      <c r="AE58" s="65">
        <v>1</v>
      </c>
      <c r="AF58" s="128"/>
      <c r="AG58" s="129">
        <f t="shared" si="25"/>
        <v>5</v>
      </c>
      <c r="AH58" s="129">
        <f t="shared" si="26"/>
        <v>0</v>
      </c>
      <c r="AI58" s="67">
        <v>181</v>
      </c>
      <c r="AJ58" s="99">
        <f t="shared" si="27"/>
        <v>7.1005917159763312</v>
      </c>
      <c r="AK58" s="69">
        <v>164</v>
      </c>
      <c r="AL58" s="67"/>
      <c r="AM58" s="67"/>
      <c r="AN58" s="100">
        <f t="shared" si="28"/>
        <v>0</v>
      </c>
      <c r="AO58" s="46">
        <v>174</v>
      </c>
      <c r="AP58" s="71">
        <v>3</v>
      </c>
      <c r="AQ58" s="132">
        <f t="shared" si="12"/>
        <v>13</v>
      </c>
      <c r="AR58" s="71">
        <v>2</v>
      </c>
      <c r="AS58" s="71"/>
      <c r="AT58" s="132">
        <f t="shared" si="29"/>
        <v>7</v>
      </c>
      <c r="AU58" s="132">
        <f t="shared" si="30"/>
        <v>0</v>
      </c>
      <c r="AV58" s="133">
        <v>179</v>
      </c>
      <c r="AW58" s="119">
        <f t="shared" si="31"/>
        <v>2.8735632183908044</v>
      </c>
      <c r="AX58" s="132">
        <v>162</v>
      </c>
      <c r="AY58" s="133"/>
      <c r="AZ58" s="133">
        <v>180</v>
      </c>
      <c r="BA58" s="118">
        <f t="shared" si="32"/>
        <v>1.005586592178771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95">
        <v>152</v>
      </c>
      <c r="F59" s="49">
        <v>2</v>
      </c>
      <c r="G59" s="49">
        <v>1</v>
      </c>
      <c r="H59" s="49"/>
      <c r="I59" s="49">
        <v>153</v>
      </c>
      <c r="J59" s="104">
        <f t="shared" si="17"/>
        <v>0.6578947368421052</v>
      </c>
      <c r="K59" s="51">
        <v>142</v>
      </c>
      <c r="L59" s="51"/>
      <c r="M59" s="50">
        <v>143</v>
      </c>
      <c r="N59" s="106">
        <f t="shared" si="18"/>
        <v>0.934640522875817</v>
      </c>
      <c r="O59" s="46">
        <v>156</v>
      </c>
      <c r="P59" s="124">
        <v>3</v>
      </c>
      <c r="Q59" s="125">
        <f t="shared" si="19"/>
        <v>5</v>
      </c>
      <c r="R59" s="124"/>
      <c r="S59" s="59"/>
      <c r="T59" s="125">
        <f t="shared" si="20"/>
        <v>1</v>
      </c>
      <c r="U59" s="125">
        <f t="shared" si="21"/>
        <v>0</v>
      </c>
      <c r="V59" s="126">
        <v>156</v>
      </c>
      <c r="W59" s="54">
        <f t="shared" si="22"/>
        <v>0</v>
      </c>
      <c r="X59" s="63">
        <v>143</v>
      </c>
      <c r="Y59" s="61"/>
      <c r="Z59" s="126">
        <v>146</v>
      </c>
      <c r="AA59" s="55">
        <f t="shared" si="23"/>
        <v>0.9358974358974359</v>
      </c>
      <c r="AB59" s="46">
        <v>153</v>
      </c>
      <c r="AC59" s="65">
        <v>3</v>
      </c>
      <c r="AD59" s="129">
        <f t="shared" si="24"/>
        <v>8</v>
      </c>
      <c r="AE59" s="65">
        <v>4</v>
      </c>
      <c r="AF59" s="128"/>
      <c r="AG59" s="129">
        <f t="shared" si="25"/>
        <v>5</v>
      </c>
      <c r="AH59" s="129">
        <f t="shared" si="26"/>
        <v>0</v>
      </c>
      <c r="AI59" s="67">
        <v>155</v>
      </c>
      <c r="AJ59" s="99">
        <f t="shared" si="27"/>
        <v>1.3071895424836601</v>
      </c>
      <c r="AK59" s="69">
        <v>142</v>
      </c>
      <c r="AL59" s="67"/>
      <c r="AM59" s="67"/>
      <c r="AN59" s="100">
        <f t="shared" si="28"/>
        <v>0</v>
      </c>
      <c r="AO59" s="46">
        <v>152</v>
      </c>
      <c r="AP59" s="71">
        <v>2</v>
      </c>
      <c r="AQ59" s="132">
        <f t="shared" si="12"/>
        <v>10</v>
      </c>
      <c r="AR59" s="71">
        <v>1</v>
      </c>
      <c r="AS59" s="71">
        <v>1</v>
      </c>
      <c r="AT59" s="132">
        <f t="shared" si="29"/>
        <v>6</v>
      </c>
      <c r="AU59" s="132">
        <f t="shared" si="30"/>
        <v>1</v>
      </c>
      <c r="AV59" s="133">
        <v>157</v>
      </c>
      <c r="AW59" s="119">
        <f t="shared" si="31"/>
        <v>3.2894736842105261</v>
      </c>
      <c r="AX59" s="132">
        <v>145</v>
      </c>
      <c r="AY59" s="57"/>
      <c r="AZ59" s="133">
        <v>156</v>
      </c>
      <c r="BA59" s="118">
        <f t="shared" si="32"/>
        <v>0.99363057324840764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95">
        <v>238</v>
      </c>
      <c r="F60" s="49">
        <v>8</v>
      </c>
      <c r="G60" s="49">
        <v>10</v>
      </c>
      <c r="H60" s="49">
        <v>2</v>
      </c>
      <c r="I60" s="49">
        <v>252</v>
      </c>
      <c r="J60" s="104">
        <f t="shared" si="17"/>
        <v>5.8823529411764701</v>
      </c>
      <c r="K60" s="51">
        <v>220</v>
      </c>
      <c r="L60" s="51"/>
      <c r="M60" s="50">
        <v>241</v>
      </c>
      <c r="N60" s="106">
        <f t="shared" si="18"/>
        <v>0.95634920634920639</v>
      </c>
      <c r="O60" s="46">
        <v>252</v>
      </c>
      <c r="P60" s="124">
        <v>8</v>
      </c>
      <c r="Q60" s="125">
        <f t="shared" si="19"/>
        <v>16</v>
      </c>
      <c r="R60" s="124">
        <v>4</v>
      </c>
      <c r="S60" s="59">
        <v>2</v>
      </c>
      <c r="T60" s="125">
        <f t="shared" si="20"/>
        <v>14</v>
      </c>
      <c r="U60" s="125">
        <f t="shared" si="21"/>
        <v>4</v>
      </c>
      <c r="V60" s="126">
        <v>255</v>
      </c>
      <c r="W60" s="54">
        <f t="shared" si="22"/>
        <v>1.1904761904761905</v>
      </c>
      <c r="X60" s="63">
        <v>224</v>
      </c>
      <c r="Y60" s="61"/>
      <c r="Z60" s="126">
        <v>246</v>
      </c>
      <c r="AA60" s="55">
        <f t="shared" si="23"/>
        <v>0.96470588235294119</v>
      </c>
      <c r="AB60" s="46">
        <v>252</v>
      </c>
      <c r="AC60" s="65">
        <v>4</v>
      </c>
      <c r="AD60" s="129">
        <f t="shared" si="24"/>
        <v>20</v>
      </c>
      <c r="AE60" s="65">
        <v>2</v>
      </c>
      <c r="AF60" s="128">
        <v>2</v>
      </c>
      <c r="AG60" s="129">
        <f t="shared" si="25"/>
        <v>16</v>
      </c>
      <c r="AH60" s="129">
        <f t="shared" si="26"/>
        <v>6</v>
      </c>
      <c r="AI60" s="67">
        <v>257</v>
      </c>
      <c r="AJ60" s="99">
        <f t="shared" si="27"/>
        <v>1.984126984126984</v>
      </c>
      <c r="AK60" s="69">
        <v>224</v>
      </c>
      <c r="AL60" s="67"/>
      <c r="AM60" s="67"/>
      <c r="AN60" s="100">
        <f t="shared" si="28"/>
        <v>0</v>
      </c>
      <c r="AO60" s="46">
        <v>253</v>
      </c>
      <c r="AP60" s="71">
        <v>6</v>
      </c>
      <c r="AQ60" s="132">
        <f t="shared" si="12"/>
        <v>26</v>
      </c>
      <c r="AR60" s="71">
        <v>2</v>
      </c>
      <c r="AS60" s="71">
        <v>1</v>
      </c>
      <c r="AT60" s="132">
        <f t="shared" si="29"/>
        <v>18</v>
      </c>
      <c r="AU60" s="132">
        <f t="shared" si="30"/>
        <v>7</v>
      </c>
      <c r="AV60" s="133">
        <v>262</v>
      </c>
      <c r="AW60" s="119">
        <f t="shared" si="31"/>
        <v>3.5573122529644272</v>
      </c>
      <c r="AX60" s="132">
        <v>228</v>
      </c>
      <c r="AY60" s="57"/>
      <c r="AZ60" s="133">
        <v>257</v>
      </c>
      <c r="BA60" s="118">
        <f t="shared" si="32"/>
        <v>0.98091603053435117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95">
        <v>1580</v>
      </c>
      <c r="F61" s="49">
        <v>83</v>
      </c>
      <c r="G61" s="49">
        <v>46</v>
      </c>
      <c r="H61" s="102">
        <v>8</v>
      </c>
      <c r="I61" s="49">
        <v>1757</v>
      </c>
      <c r="J61" s="104">
        <f t="shared" si="17"/>
        <v>11.20253164556962</v>
      </c>
      <c r="K61" s="51">
        <v>405</v>
      </c>
      <c r="L61" s="51">
        <v>2</v>
      </c>
      <c r="M61" s="50">
        <v>1737</v>
      </c>
      <c r="N61" s="106">
        <f t="shared" si="18"/>
        <v>0.98861696072851446</v>
      </c>
      <c r="O61" s="46">
        <v>1663</v>
      </c>
      <c r="P61" s="124">
        <v>69</v>
      </c>
      <c r="Q61" s="125">
        <f t="shared" si="19"/>
        <v>152</v>
      </c>
      <c r="R61" s="124"/>
      <c r="S61" s="59">
        <v>8</v>
      </c>
      <c r="T61" s="125">
        <f t="shared" si="20"/>
        <v>46</v>
      </c>
      <c r="U61" s="125">
        <f t="shared" si="21"/>
        <v>16</v>
      </c>
      <c r="V61" s="126">
        <v>1793</v>
      </c>
      <c r="W61" s="54">
        <f t="shared" si="22"/>
        <v>7.8171978352375229</v>
      </c>
      <c r="X61" s="63">
        <v>423</v>
      </c>
      <c r="Y61" s="61">
        <v>2</v>
      </c>
      <c r="Z61" s="126">
        <v>1775</v>
      </c>
      <c r="AA61" s="55">
        <f t="shared" si="23"/>
        <v>0.98996095928611261</v>
      </c>
      <c r="AB61" s="46">
        <v>1681</v>
      </c>
      <c r="AC61" s="65">
        <v>53</v>
      </c>
      <c r="AD61" s="129">
        <f t="shared" si="24"/>
        <v>205</v>
      </c>
      <c r="AE61" s="65">
        <v>54</v>
      </c>
      <c r="AF61" s="128">
        <v>9</v>
      </c>
      <c r="AG61" s="129">
        <f t="shared" si="25"/>
        <v>100</v>
      </c>
      <c r="AH61" s="129">
        <f t="shared" si="26"/>
        <v>25</v>
      </c>
      <c r="AI61" s="67">
        <v>1792</v>
      </c>
      <c r="AJ61" s="99">
        <f t="shared" si="27"/>
        <v>6.6032123735871497</v>
      </c>
      <c r="AK61" s="69">
        <v>24</v>
      </c>
      <c r="AL61" s="67">
        <v>2</v>
      </c>
      <c r="AM61" s="67">
        <v>572</v>
      </c>
      <c r="AN61" s="100">
        <f t="shared" si="28"/>
        <v>0.31919642857142855</v>
      </c>
      <c r="AO61" s="46">
        <v>1713</v>
      </c>
      <c r="AP61" s="71">
        <v>67</v>
      </c>
      <c r="AQ61" s="132">
        <f t="shared" si="12"/>
        <v>272</v>
      </c>
      <c r="AR61" s="131">
        <v>48</v>
      </c>
      <c r="AS61" s="71">
        <v>17</v>
      </c>
      <c r="AT61" s="132">
        <f t="shared" si="29"/>
        <v>148</v>
      </c>
      <c r="AU61" s="132">
        <f t="shared" si="30"/>
        <v>42</v>
      </c>
      <c r="AV61" s="133">
        <v>1810</v>
      </c>
      <c r="AW61" s="119">
        <f t="shared" si="31"/>
        <v>5.6625802685347342</v>
      </c>
      <c r="AX61" s="132">
        <v>436</v>
      </c>
      <c r="AY61" s="133">
        <v>2</v>
      </c>
      <c r="AZ61" s="133">
        <v>1796</v>
      </c>
      <c r="BA61" s="118">
        <f t="shared" si="32"/>
        <v>0.99226519337016572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95">
        <v>262</v>
      </c>
      <c r="F62" s="49">
        <v>14</v>
      </c>
      <c r="G62" s="49">
        <v>7</v>
      </c>
      <c r="H62" s="49"/>
      <c r="I62" s="49">
        <v>282</v>
      </c>
      <c r="J62" s="104">
        <f t="shared" si="17"/>
        <v>7.6335877862595423</v>
      </c>
      <c r="K62" s="51">
        <v>144</v>
      </c>
      <c r="L62" s="51"/>
      <c r="M62" s="50">
        <v>276</v>
      </c>
      <c r="N62" s="106">
        <f t="shared" si="18"/>
        <v>0.97872340425531912</v>
      </c>
      <c r="O62" s="46">
        <v>263</v>
      </c>
      <c r="P62" s="124">
        <v>11</v>
      </c>
      <c r="Q62" s="125">
        <f t="shared" si="19"/>
        <v>25</v>
      </c>
      <c r="R62" s="124">
        <v>3</v>
      </c>
      <c r="S62" s="59">
        <v>1</v>
      </c>
      <c r="T62" s="125">
        <f t="shared" si="20"/>
        <v>10</v>
      </c>
      <c r="U62" s="125">
        <f t="shared" si="21"/>
        <v>1</v>
      </c>
      <c r="V62" s="126">
        <v>292</v>
      </c>
      <c r="W62" s="54">
        <f t="shared" si="22"/>
        <v>11.02661596958175</v>
      </c>
      <c r="X62" s="63">
        <v>144</v>
      </c>
      <c r="Y62" s="61"/>
      <c r="Z62" s="126">
        <v>288</v>
      </c>
      <c r="AA62" s="55">
        <f t="shared" si="23"/>
        <v>0.98630136986301364</v>
      </c>
      <c r="AB62" s="46">
        <v>266</v>
      </c>
      <c r="AC62" s="65">
        <v>14</v>
      </c>
      <c r="AD62" s="129">
        <f t="shared" si="24"/>
        <v>39</v>
      </c>
      <c r="AE62" s="65">
        <v>5</v>
      </c>
      <c r="AF62" s="128">
        <v>1</v>
      </c>
      <c r="AG62" s="129">
        <f t="shared" si="25"/>
        <v>15</v>
      </c>
      <c r="AH62" s="129">
        <f t="shared" si="26"/>
        <v>2</v>
      </c>
      <c r="AI62" s="67">
        <v>305</v>
      </c>
      <c r="AJ62" s="99">
        <f t="shared" si="27"/>
        <v>14.661654135338345</v>
      </c>
      <c r="AK62" s="69">
        <v>147</v>
      </c>
      <c r="AL62" s="67"/>
      <c r="AM62" s="67">
        <v>14</v>
      </c>
      <c r="AN62" s="100">
        <f t="shared" si="28"/>
        <v>4.5901639344262293E-2</v>
      </c>
      <c r="AO62" s="46">
        <v>277</v>
      </c>
      <c r="AP62" s="71"/>
      <c r="AQ62" s="132">
        <f t="shared" si="12"/>
        <v>39</v>
      </c>
      <c r="AR62" s="71">
        <v>10</v>
      </c>
      <c r="AS62" s="71">
        <v>3</v>
      </c>
      <c r="AT62" s="132">
        <f t="shared" si="29"/>
        <v>25</v>
      </c>
      <c r="AU62" s="132">
        <f t="shared" si="30"/>
        <v>5</v>
      </c>
      <c r="AV62" s="133">
        <v>311</v>
      </c>
      <c r="AW62" s="119">
        <f t="shared" si="31"/>
        <v>12.274368231046932</v>
      </c>
      <c r="AX62" s="132">
        <v>150</v>
      </c>
      <c r="AY62" s="133"/>
      <c r="AZ62" s="133">
        <v>308</v>
      </c>
      <c r="BA62" s="118">
        <f t="shared" si="32"/>
        <v>0.99035369774919613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95">
        <v>78</v>
      </c>
      <c r="F63" s="49">
        <v>3</v>
      </c>
      <c r="G63" s="49"/>
      <c r="H63" s="49"/>
      <c r="I63" s="49">
        <v>83</v>
      </c>
      <c r="J63" s="104">
        <f t="shared" si="17"/>
        <v>6.4102564102564097</v>
      </c>
      <c r="K63" s="51">
        <v>66</v>
      </c>
      <c r="L63" s="51"/>
      <c r="M63" s="50">
        <v>80</v>
      </c>
      <c r="N63" s="106">
        <f t="shared" si="18"/>
        <v>0.96385542168674698</v>
      </c>
      <c r="O63" s="46">
        <v>77</v>
      </c>
      <c r="P63" s="124">
        <v>4</v>
      </c>
      <c r="Q63" s="125">
        <f t="shared" si="19"/>
        <v>7</v>
      </c>
      <c r="R63" s="124">
        <v>1</v>
      </c>
      <c r="S63" s="59"/>
      <c r="T63" s="125">
        <f t="shared" si="20"/>
        <v>1</v>
      </c>
      <c r="U63" s="125">
        <f t="shared" si="21"/>
        <v>0</v>
      </c>
      <c r="V63" s="126">
        <v>88</v>
      </c>
      <c r="W63" s="54">
        <f t="shared" si="22"/>
        <v>14.285714285714285</v>
      </c>
      <c r="X63" s="63">
        <v>71</v>
      </c>
      <c r="Y63" s="61"/>
      <c r="Z63" s="126">
        <v>86</v>
      </c>
      <c r="AA63" s="55">
        <f t="shared" si="23"/>
        <v>0.97727272727272729</v>
      </c>
      <c r="AB63" s="46">
        <v>80</v>
      </c>
      <c r="AC63" s="65">
        <v>4</v>
      </c>
      <c r="AD63" s="129">
        <f t="shared" si="24"/>
        <v>11</v>
      </c>
      <c r="AE63" s="65">
        <v>1</v>
      </c>
      <c r="AF63" s="128"/>
      <c r="AG63" s="129">
        <f t="shared" si="25"/>
        <v>2</v>
      </c>
      <c r="AH63" s="129">
        <f t="shared" si="26"/>
        <v>0</v>
      </c>
      <c r="AI63" s="67">
        <v>91</v>
      </c>
      <c r="AJ63" s="99">
        <f t="shared" si="27"/>
        <v>13.750000000000002</v>
      </c>
      <c r="AK63" s="69">
        <v>71</v>
      </c>
      <c r="AL63" s="67"/>
      <c r="AM63" s="67"/>
      <c r="AN63" s="100">
        <f t="shared" si="28"/>
        <v>0</v>
      </c>
      <c r="AO63" s="46">
        <v>80</v>
      </c>
      <c r="AP63" s="71">
        <v>9</v>
      </c>
      <c r="AQ63" s="132">
        <f t="shared" si="12"/>
        <v>20</v>
      </c>
      <c r="AR63" s="71">
        <v>1</v>
      </c>
      <c r="AS63" s="71"/>
      <c r="AT63" s="132">
        <f t="shared" si="29"/>
        <v>3</v>
      </c>
      <c r="AU63" s="132">
        <f t="shared" si="30"/>
        <v>0</v>
      </c>
      <c r="AV63" s="133">
        <v>91</v>
      </c>
      <c r="AW63" s="119">
        <f t="shared" si="31"/>
        <v>13.750000000000002</v>
      </c>
      <c r="AX63" s="132">
        <v>70</v>
      </c>
      <c r="AY63" s="133"/>
      <c r="AZ63" s="133">
        <v>90</v>
      </c>
      <c r="BA63" s="118">
        <f t="shared" si="32"/>
        <v>0.98901098901098905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95">
        <v>140</v>
      </c>
      <c r="F64" s="49">
        <v>6</v>
      </c>
      <c r="G64" s="49">
        <v>8</v>
      </c>
      <c r="H64" s="49">
        <v>5</v>
      </c>
      <c r="I64" s="49">
        <v>155</v>
      </c>
      <c r="J64" s="104">
        <f t="shared" si="17"/>
        <v>10.714285714285714</v>
      </c>
      <c r="K64" s="51">
        <v>126</v>
      </c>
      <c r="L64" s="51"/>
      <c r="M64" s="50">
        <v>152</v>
      </c>
      <c r="N64" s="106">
        <f t="shared" si="18"/>
        <v>0.98064516129032253</v>
      </c>
      <c r="O64" s="46">
        <v>146</v>
      </c>
      <c r="P64" s="124">
        <v>9</v>
      </c>
      <c r="Q64" s="125">
        <f t="shared" si="19"/>
        <v>15</v>
      </c>
      <c r="R64" s="124"/>
      <c r="S64" s="59"/>
      <c r="T64" s="125">
        <f t="shared" si="20"/>
        <v>8</v>
      </c>
      <c r="U64" s="125">
        <f t="shared" si="21"/>
        <v>5</v>
      </c>
      <c r="V64" s="126">
        <v>164</v>
      </c>
      <c r="W64" s="54">
        <f t="shared" si="22"/>
        <v>12.328767123287671</v>
      </c>
      <c r="X64" s="63">
        <v>130</v>
      </c>
      <c r="Y64" s="61"/>
      <c r="Z64" s="126">
        <v>162</v>
      </c>
      <c r="AA64" s="55">
        <f t="shared" si="23"/>
        <v>0.98780487804878048</v>
      </c>
      <c r="AB64" s="46">
        <v>151</v>
      </c>
      <c r="AC64" s="65">
        <v>3</v>
      </c>
      <c r="AD64" s="129">
        <f t="shared" si="24"/>
        <v>18</v>
      </c>
      <c r="AE64" s="65">
        <v>5</v>
      </c>
      <c r="AF64" s="128">
        <v>3</v>
      </c>
      <c r="AG64" s="129">
        <f t="shared" si="25"/>
        <v>13</v>
      </c>
      <c r="AH64" s="129">
        <f t="shared" si="26"/>
        <v>8</v>
      </c>
      <c r="AI64" s="67">
        <v>164</v>
      </c>
      <c r="AJ64" s="99">
        <f t="shared" si="27"/>
        <v>8.6092715231788084</v>
      </c>
      <c r="AK64" s="69">
        <v>127</v>
      </c>
      <c r="AL64" s="67"/>
      <c r="AM64" s="67">
        <v>1</v>
      </c>
      <c r="AN64" s="100">
        <f t="shared" si="28"/>
        <v>6.0975609756097563E-3</v>
      </c>
      <c r="AO64" s="46">
        <v>155</v>
      </c>
      <c r="AP64" s="71">
        <v>3</v>
      </c>
      <c r="AQ64" s="132">
        <f t="shared" si="12"/>
        <v>21</v>
      </c>
      <c r="AR64" s="71">
        <v>4</v>
      </c>
      <c r="AS64" s="71">
        <v>1</v>
      </c>
      <c r="AT64" s="132">
        <f t="shared" si="29"/>
        <v>17</v>
      </c>
      <c r="AU64" s="132">
        <f t="shared" si="30"/>
        <v>9</v>
      </c>
      <c r="AV64" s="133">
        <v>166</v>
      </c>
      <c r="AW64" s="119">
        <f t="shared" si="31"/>
        <v>7.096774193548387</v>
      </c>
      <c r="AX64" s="132">
        <v>130</v>
      </c>
      <c r="AY64" s="57"/>
      <c r="AZ64" s="133">
        <v>163</v>
      </c>
      <c r="BA64" s="118">
        <f t="shared" si="32"/>
        <v>0.98192771084337349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95">
        <v>377</v>
      </c>
      <c r="F65" s="49">
        <v>4</v>
      </c>
      <c r="G65" s="49">
        <v>7</v>
      </c>
      <c r="H65" s="49"/>
      <c r="I65" s="49">
        <v>365</v>
      </c>
      <c r="J65" s="104">
        <f t="shared" si="17"/>
        <v>-3.183023872679045</v>
      </c>
      <c r="K65" s="51">
        <v>341</v>
      </c>
      <c r="L65" s="51"/>
      <c r="M65" s="50">
        <v>357</v>
      </c>
      <c r="N65" s="106">
        <f t="shared" si="18"/>
        <v>0.9780821917808219</v>
      </c>
      <c r="O65" s="46">
        <v>379</v>
      </c>
      <c r="P65" s="124">
        <v>4</v>
      </c>
      <c r="Q65" s="125">
        <f t="shared" si="19"/>
        <v>8</v>
      </c>
      <c r="R65" s="124">
        <v>2</v>
      </c>
      <c r="S65" s="59"/>
      <c r="T65" s="125">
        <f t="shared" si="20"/>
        <v>9</v>
      </c>
      <c r="U65" s="125">
        <f t="shared" si="21"/>
        <v>0</v>
      </c>
      <c r="V65" s="126">
        <v>368</v>
      </c>
      <c r="W65" s="54">
        <f t="shared" si="22"/>
        <v>-2.9023746701846966</v>
      </c>
      <c r="X65" s="63">
        <v>345</v>
      </c>
      <c r="Y65" s="61"/>
      <c r="Z65" s="126">
        <v>360</v>
      </c>
      <c r="AA65" s="55">
        <f t="shared" si="23"/>
        <v>0.97826086956521741</v>
      </c>
      <c r="AB65" s="46">
        <v>374</v>
      </c>
      <c r="AC65" s="65">
        <v>4</v>
      </c>
      <c r="AD65" s="129">
        <f t="shared" si="24"/>
        <v>12</v>
      </c>
      <c r="AE65" s="65">
        <v>2</v>
      </c>
      <c r="AF65" s="128"/>
      <c r="AG65" s="129">
        <f t="shared" si="25"/>
        <v>11</v>
      </c>
      <c r="AH65" s="129">
        <f t="shared" si="26"/>
        <v>0</v>
      </c>
      <c r="AI65" s="67">
        <v>369</v>
      </c>
      <c r="AJ65" s="99">
        <f t="shared" si="27"/>
        <v>-1.3368983957219251</v>
      </c>
      <c r="AK65" s="69">
        <v>345</v>
      </c>
      <c r="AL65" s="67"/>
      <c r="AM65" s="67"/>
      <c r="AN65" s="100">
        <f t="shared" si="28"/>
        <v>0</v>
      </c>
      <c r="AO65" s="46">
        <v>370</v>
      </c>
      <c r="AP65" s="71">
        <v>8</v>
      </c>
      <c r="AQ65" s="132">
        <f t="shared" si="12"/>
        <v>20</v>
      </c>
      <c r="AR65" s="71">
        <v>2</v>
      </c>
      <c r="AS65" s="71"/>
      <c r="AT65" s="132">
        <f t="shared" si="29"/>
        <v>13</v>
      </c>
      <c r="AU65" s="132">
        <f t="shared" si="30"/>
        <v>0</v>
      </c>
      <c r="AV65" s="133">
        <v>374</v>
      </c>
      <c r="AW65" s="119">
        <f t="shared" si="31"/>
        <v>1.0810810810810811</v>
      </c>
      <c r="AX65" s="132">
        <v>347</v>
      </c>
      <c r="AY65" s="57"/>
      <c r="AZ65" s="133">
        <v>370</v>
      </c>
      <c r="BA65" s="118">
        <f t="shared" si="32"/>
        <v>0.98930481283422456</v>
      </c>
    </row>
    <row r="66" spans="1:53" x14ac:dyDescent="0.3">
      <c r="A66" s="8">
        <v>10</v>
      </c>
      <c r="B66" s="4" t="s">
        <v>10</v>
      </c>
      <c r="C66" s="4">
        <v>85</v>
      </c>
      <c r="D66" s="4" t="s">
        <v>12</v>
      </c>
      <c r="E66" s="95">
        <v>201</v>
      </c>
      <c r="F66" s="102">
        <v>5</v>
      </c>
      <c r="G66" s="102">
        <v>1</v>
      </c>
      <c r="H66" s="102"/>
      <c r="I66" s="102">
        <v>226</v>
      </c>
      <c r="J66" s="104">
        <f t="shared" si="17"/>
        <v>12.437810945273633</v>
      </c>
      <c r="K66" s="105">
        <v>210</v>
      </c>
      <c r="L66" s="105"/>
      <c r="M66" s="103">
        <v>225</v>
      </c>
      <c r="N66" s="106">
        <f t="shared" si="18"/>
        <v>0.99557522123893805</v>
      </c>
      <c r="O66" s="95">
        <v>209</v>
      </c>
      <c r="P66" s="124">
        <v>4</v>
      </c>
      <c r="Q66" s="125">
        <f t="shared" si="19"/>
        <v>9</v>
      </c>
      <c r="R66" s="124"/>
      <c r="S66" s="124"/>
      <c r="T66" s="125">
        <f t="shared" si="20"/>
        <v>1</v>
      </c>
      <c r="U66" s="125">
        <f t="shared" si="21"/>
        <v>0</v>
      </c>
      <c r="V66" s="126">
        <v>228</v>
      </c>
      <c r="W66" s="112">
        <f t="shared" si="22"/>
        <v>9.0909090909090917</v>
      </c>
      <c r="X66" s="63">
        <v>213</v>
      </c>
      <c r="Y66" s="126"/>
      <c r="Z66" s="126">
        <v>226</v>
      </c>
      <c r="AA66" s="113">
        <f t="shared" si="23"/>
        <v>0.99122807017543857</v>
      </c>
      <c r="AB66" s="95">
        <v>218</v>
      </c>
      <c r="AC66" s="128">
        <v>2</v>
      </c>
      <c r="AD66" s="129">
        <f t="shared" si="24"/>
        <v>11</v>
      </c>
      <c r="AE66" s="128">
        <v>1</v>
      </c>
      <c r="AF66" s="128">
        <v>1</v>
      </c>
      <c r="AG66" s="129">
        <f t="shared" si="25"/>
        <v>2</v>
      </c>
      <c r="AH66" s="129">
        <f t="shared" si="26"/>
        <v>1</v>
      </c>
      <c r="AI66" s="130">
        <v>228</v>
      </c>
      <c r="AJ66" s="99">
        <f t="shared" si="27"/>
        <v>4.5871559633027523</v>
      </c>
      <c r="AK66" s="69">
        <v>213</v>
      </c>
      <c r="AL66" s="130"/>
      <c r="AM66" s="130">
        <v>1</v>
      </c>
      <c r="AN66" s="100">
        <f t="shared" si="28"/>
        <v>4.3859649122807015E-3</v>
      </c>
      <c r="AO66" s="95">
        <v>222</v>
      </c>
      <c r="AP66" s="131">
        <v>1</v>
      </c>
      <c r="AQ66" s="132">
        <f t="shared" si="12"/>
        <v>12</v>
      </c>
      <c r="AR66" s="131"/>
      <c r="AS66" s="131"/>
      <c r="AT66" s="132">
        <f t="shared" si="29"/>
        <v>2</v>
      </c>
      <c r="AU66" s="132">
        <f t="shared" si="30"/>
        <v>1</v>
      </c>
      <c r="AV66" s="133">
        <v>227</v>
      </c>
      <c r="AW66" s="119">
        <f t="shared" si="31"/>
        <v>2.2522522522522523</v>
      </c>
      <c r="AX66" s="132">
        <v>212</v>
      </c>
      <c r="AY66" s="117"/>
      <c r="AZ66" s="133">
        <v>226</v>
      </c>
      <c r="BA66" s="118">
        <f t="shared" si="32"/>
        <v>0.99559471365638763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95">
        <v>147</v>
      </c>
      <c r="F67" s="49">
        <v>5</v>
      </c>
      <c r="G67" s="49">
        <v>3</v>
      </c>
      <c r="H67" s="49">
        <v>2</v>
      </c>
      <c r="I67" s="49">
        <v>152</v>
      </c>
      <c r="J67" s="104">
        <f t="shared" si="17"/>
        <v>3.4013605442176873</v>
      </c>
      <c r="K67" s="51">
        <v>131</v>
      </c>
      <c r="L67" s="51"/>
      <c r="M67" s="50">
        <v>145</v>
      </c>
      <c r="N67" s="106">
        <f t="shared" si="18"/>
        <v>0.95394736842105265</v>
      </c>
      <c r="O67" s="46">
        <v>149</v>
      </c>
      <c r="P67" s="124">
        <v>5</v>
      </c>
      <c r="Q67" s="125">
        <f t="shared" si="19"/>
        <v>10</v>
      </c>
      <c r="R67" s="124">
        <v>2</v>
      </c>
      <c r="S67" s="59"/>
      <c r="T67" s="125">
        <f t="shared" si="20"/>
        <v>5</v>
      </c>
      <c r="U67" s="125">
        <f t="shared" si="21"/>
        <v>2</v>
      </c>
      <c r="V67" s="126">
        <v>154</v>
      </c>
      <c r="W67" s="54">
        <f t="shared" si="22"/>
        <v>3.3557046979865772</v>
      </c>
      <c r="X67" s="63">
        <v>134</v>
      </c>
      <c r="Y67" s="61"/>
      <c r="Z67" s="126">
        <v>149</v>
      </c>
      <c r="AA67" s="55">
        <f t="shared" si="23"/>
        <v>0.96753246753246758</v>
      </c>
      <c r="AB67" s="46">
        <v>151</v>
      </c>
      <c r="AC67" s="65">
        <v>4</v>
      </c>
      <c r="AD67" s="129">
        <f t="shared" si="24"/>
        <v>14</v>
      </c>
      <c r="AE67" s="65"/>
      <c r="AF67" s="128"/>
      <c r="AG67" s="129">
        <f t="shared" si="25"/>
        <v>5</v>
      </c>
      <c r="AH67" s="129">
        <f t="shared" si="26"/>
        <v>2</v>
      </c>
      <c r="AI67" s="67">
        <v>157</v>
      </c>
      <c r="AJ67" s="99">
        <f t="shared" si="27"/>
        <v>3.9735099337748347</v>
      </c>
      <c r="AK67" s="69">
        <v>135</v>
      </c>
      <c r="AL67" s="67"/>
      <c r="AM67" s="67"/>
      <c r="AN67" s="100">
        <f t="shared" si="28"/>
        <v>0</v>
      </c>
      <c r="AO67" s="46">
        <v>150</v>
      </c>
      <c r="AP67" s="71"/>
      <c r="AQ67" s="132">
        <f t="shared" si="12"/>
        <v>14</v>
      </c>
      <c r="AR67" s="71">
        <v>3</v>
      </c>
      <c r="AS67" s="71"/>
      <c r="AT67" s="132">
        <f t="shared" si="29"/>
        <v>8</v>
      </c>
      <c r="AU67" s="132">
        <f t="shared" si="30"/>
        <v>2</v>
      </c>
      <c r="AV67" s="133">
        <v>154</v>
      </c>
      <c r="AW67" s="119">
        <f t="shared" si="31"/>
        <v>2.666666666666667</v>
      </c>
      <c r="AX67" s="132">
        <v>135</v>
      </c>
      <c r="AY67" s="57"/>
      <c r="AZ67" s="133">
        <v>149</v>
      </c>
      <c r="BA67" s="118">
        <f t="shared" si="32"/>
        <v>0.96753246753246758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96">
        <v>158</v>
      </c>
      <c r="F68" s="107">
        <v>6</v>
      </c>
      <c r="G68" s="107">
        <v>3</v>
      </c>
      <c r="H68" s="107"/>
      <c r="I68" s="107">
        <v>168</v>
      </c>
      <c r="J68" s="27">
        <f t="shared" si="17"/>
        <v>6.3291139240506329</v>
      </c>
      <c r="K68" s="108">
        <v>156</v>
      </c>
      <c r="L68" s="108"/>
      <c r="M68" s="107">
        <v>157</v>
      </c>
      <c r="N68" s="109">
        <f t="shared" si="18"/>
        <v>0.93452380952380953</v>
      </c>
      <c r="O68" s="96">
        <v>162</v>
      </c>
      <c r="P68" s="149">
        <v>4</v>
      </c>
      <c r="Q68" s="150">
        <f t="shared" si="19"/>
        <v>10</v>
      </c>
      <c r="R68" s="149">
        <v>2</v>
      </c>
      <c r="S68" s="149">
        <v>1</v>
      </c>
      <c r="T68" s="150">
        <f t="shared" si="20"/>
        <v>5</v>
      </c>
      <c r="U68" s="150">
        <f t="shared" si="21"/>
        <v>1</v>
      </c>
      <c r="V68" s="150">
        <v>169</v>
      </c>
      <c r="W68" s="151">
        <f t="shared" si="22"/>
        <v>4.3209876543209873</v>
      </c>
      <c r="X68" s="165">
        <v>157</v>
      </c>
      <c r="Y68" s="150"/>
      <c r="Z68" s="150">
        <v>159</v>
      </c>
      <c r="AA68" s="152">
        <f t="shared" si="23"/>
        <v>0.94082840236686394</v>
      </c>
      <c r="AB68" s="96">
        <v>162</v>
      </c>
      <c r="AC68" s="155">
        <v>8</v>
      </c>
      <c r="AD68" s="154">
        <f t="shared" si="24"/>
        <v>18</v>
      </c>
      <c r="AE68" s="155"/>
      <c r="AF68" s="155"/>
      <c r="AG68" s="154">
        <f t="shared" si="25"/>
        <v>5</v>
      </c>
      <c r="AH68" s="154">
        <f t="shared" si="26"/>
        <v>1</v>
      </c>
      <c r="AI68" s="154">
        <v>177</v>
      </c>
      <c r="AJ68" s="156">
        <f t="shared" si="27"/>
        <v>9.2592592592592595</v>
      </c>
      <c r="AK68" s="166">
        <v>165</v>
      </c>
      <c r="AL68" s="154"/>
      <c r="AM68" s="154">
        <v>2</v>
      </c>
      <c r="AN68" s="158">
        <f t="shared" si="28"/>
        <v>1.1299435028248588E-2</v>
      </c>
      <c r="AO68" s="96">
        <v>164</v>
      </c>
      <c r="AP68" s="164">
        <v>1</v>
      </c>
      <c r="AQ68" s="132">
        <f t="shared" si="12"/>
        <v>19</v>
      </c>
      <c r="AR68" s="164">
        <v>3</v>
      </c>
      <c r="AS68" s="164">
        <v>2</v>
      </c>
      <c r="AT68" s="160">
        <f t="shared" si="29"/>
        <v>8</v>
      </c>
      <c r="AU68" s="160">
        <f t="shared" si="30"/>
        <v>3</v>
      </c>
      <c r="AV68" s="160">
        <v>174</v>
      </c>
      <c r="AW68" s="161">
        <f t="shared" si="31"/>
        <v>6.0975609756097562</v>
      </c>
      <c r="AX68" s="160">
        <v>163</v>
      </c>
      <c r="AY68" s="162"/>
      <c r="AZ68" s="160">
        <v>169</v>
      </c>
      <c r="BA68" s="163">
        <f t="shared" si="32"/>
        <v>0.97126436781609193</v>
      </c>
    </row>
    <row r="69" spans="1:53" x14ac:dyDescent="0.3">
      <c r="A69" s="2"/>
      <c r="B69" s="15"/>
      <c r="C69" s="15"/>
      <c r="D69" s="17" t="s">
        <v>74</v>
      </c>
      <c r="E69" s="12">
        <f>SUBTOTAL(9,E9:E68)</f>
        <v>18861</v>
      </c>
      <c r="F69" s="12">
        <f>SUBTOTAL(9,F9:F68)</f>
        <v>488</v>
      </c>
      <c r="G69" s="12">
        <f>SUBTOTAL(9,G9:G68)</f>
        <v>404</v>
      </c>
      <c r="H69" s="12">
        <f>SUBTOTAL(9,H10:H68)</f>
        <v>69</v>
      </c>
      <c r="I69" s="12">
        <f>SUBTOTAL(9,I9:I68)</f>
        <v>18982</v>
      </c>
      <c r="J69" s="13">
        <f t="shared" si="17"/>
        <v>0.64153544350776737</v>
      </c>
      <c r="K69" s="94">
        <f>SUBTOTAL(9,K9:K68)</f>
        <v>15367</v>
      </c>
      <c r="L69" s="12">
        <f>SUBTOTAL(9,L9:L68)</f>
        <v>3</v>
      </c>
      <c r="M69" s="94">
        <f>SUBTOTAL(9,M9:M68)</f>
        <v>18402</v>
      </c>
      <c r="N69" s="18">
        <f t="shared" si="18"/>
        <v>0.96944473711937629</v>
      </c>
      <c r="O69" s="94">
        <f t="shared" ref="O69:V69" si="33">SUBTOTAL(9,O9:O68)</f>
        <v>19120</v>
      </c>
      <c r="P69" s="94">
        <f t="shared" si="33"/>
        <v>377</v>
      </c>
      <c r="Q69" s="94">
        <f t="shared" si="33"/>
        <v>865</v>
      </c>
      <c r="R69" s="94">
        <f t="shared" si="33"/>
        <v>170</v>
      </c>
      <c r="S69" s="94">
        <f t="shared" si="33"/>
        <v>41</v>
      </c>
      <c r="T69" s="94">
        <f t="shared" si="33"/>
        <v>574</v>
      </c>
      <c r="U69" s="94">
        <f t="shared" si="33"/>
        <v>110</v>
      </c>
      <c r="V69" s="94">
        <f t="shared" si="33"/>
        <v>19189</v>
      </c>
      <c r="W69" s="147">
        <f t="shared" si="22"/>
        <v>0.36087866108786609</v>
      </c>
      <c r="X69" s="94">
        <f>SUBTOTAL(9,X9:X68)</f>
        <v>15486</v>
      </c>
      <c r="Y69" s="94">
        <f>SUBTOTAL(9,Y9:Y68)</f>
        <v>3</v>
      </c>
      <c r="Z69" s="94">
        <f>SUBTOTAL(9,Z9:Z68)</f>
        <v>18669</v>
      </c>
      <c r="AA69" s="148">
        <f t="shared" si="23"/>
        <v>0.97290114127885763</v>
      </c>
      <c r="AB69" s="94">
        <f t="shared" ref="AB69:AI69" si="34">SUBTOTAL(9,AB9:AB68)</f>
        <v>19073</v>
      </c>
      <c r="AC69" s="94">
        <f t="shared" si="34"/>
        <v>302</v>
      </c>
      <c r="AD69" s="94">
        <f t="shared" si="34"/>
        <v>1167</v>
      </c>
      <c r="AE69" s="94">
        <f t="shared" si="34"/>
        <v>226</v>
      </c>
      <c r="AF69" s="94">
        <f t="shared" si="34"/>
        <v>43</v>
      </c>
      <c r="AG69" s="94">
        <f t="shared" si="34"/>
        <v>800</v>
      </c>
      <c r="AH69" s="94">
        <f t="shared" si="34"/>
        <v>153</v>
      </c>
      <c r="AI69" s="94">
        <f t="shared" si="34"/>
        <v>19265</v>
      </c>
      <c r="AJ69" s="147">
        <f t="shared" si="27"/>
        <v>1.0066586273790175</v>
      </c>
      <c r="AK69" s="94">
        <f>SUBTOTAL(9,AK9:AK68)</f>
        <v>15531</v>
      </c>
      <c r="AL69" s="94">
        <f>SUBTOTAL(9,AL9:AL68)</f>
        <v>3</v>
      </c>
      <c r="AM69" s="94">
        <f>SUBTOTAL(9,AM9:AM68)</f>
        <v>747</v>
      </c>
      <c r="AN69" s="148">
        <f t="shared" si="28"/>
        <v>3.8774980534648326E-2</v>
      </c>
      <c r="AO69" s="94">
        <f t="shared" ref="AO69:AV69" si="35">SUBTOTAL(9,AO9:AO68)</f>
        <v>18898</v>
      </c>
      <c r="AP69" s="94">
        <f t="shared" si="35"/>
        <v>294</v>
      </c>
      <c r="AQ69" s="94">
        <f t="shared" si="35"/>
        <v>1461</v>
      </c>
      <c r="AR69" s="94">
        <f t="shared" si="35"/>
        <v>326</v>
      </c>
      <c r="AS69" s="94">
        <f t="shared" si="35"/>
        <v>78</v>
      </c>
      <c r="AT69" s="94">
        <f t="shared" si="35"/>
        <v>1126</v>
      </c>
      <c r="AU69" s="94">
        <f t="shared" si="35"/>
        <v>231</v>
      </c>
      <c r="AV69" s="94">
        <f t="shared" si="35"/>
        <v>19233</v>
      </c>
      <c r="AW69" s="147">
        <f t="shared" si="31"/>
        <v>1.7726743570748227</v>
      </c>
      <c r="AX69" s="94">
        <f>SUBTOTAL(9,AX9:AX68)</f>
        <v>15484</v>
      </c>
      <c r="AY69" s="94">
        <f>SUBTOTAL(9,AY9:AY68)</f>
        <v>3</v>
      </c>
      <c r="AZ69" s="94">
        <f>SUBTOTAL(9,AZ9:AZ68)</f>
        <v>18946</v>
      </c>
      <c r="BA69" s="148">
        <f t="shared" si="32"/>
        <v>0.98507773098320595</v>
      </c>
    </row>
    <row r="70" spans="1:53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">
      <c r="C71" s="6"/>
      <c r="D71" s="6"/>
      <c r="E71" s="6"/>
    </row>
    <row r="72" spans="1:53" x14ac:dyDescent="0.3">
      <c r="B72" s="11"/>
    </row>
    <row r="73" spans="1:53" x14ac:dyDescent="0.3">
      <c r="B73" s="11" t="s">
        <v>84</v>
      </c>
    </row>
    <row r="74" spans="1:53" x14ac:dyDescent="0.3">
      <c r="B74" s="11" t="s">
        <v>85</v>
      </c>
    </row>
  </sheetData>
  <autoFilter ref="A8:J68"/>
  <sortState ref="A9:BA69">
    <sortCondition ref="A9:A69"/>
  </sortState>
  <mergeCells count="46">
    <mergeCell ref="R6:S7"/>
    <mergeCell ref="T6:U7"/>
    <mergeCell ref="V6:V8"/>
    <mergeCell ref="AY6:AY8"/>
    <mergeCell ref="AZ6:AZ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6"/>
  <sheetViews>
    <sheetView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B32" sqref="B32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2.85546875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70" customFormat="1" ht="21.75" customHeight="1" x14ac:dyDescent="0.3">
      <c r="A1" s="167" t="s">
        <v>126</v>
      </c>
      <c r="B1" s="167"/>
      <c r="C1" s="168"/>
      <c r="D1" s="168"/>
      <c r="E1" s="169"/>
    </row>
    <row r="2" spans="1:49" s="170" customFormat="1" ht="15.75" customHeight="1" x14ac:dyDescent="0.3">
      <c r="A2" s="173" t="s">
        <v>127</v>
      </c>
      <c r="B2" s="173"/>
      <c r="C2" s="173"/>
      <c r="D2" s="173"/>
      <c r="E2" s="173"/>
    </row>
    <row r="3" spans="1:49" s="170" customFormat="1" ht="15.75" customHeight="1" x14ac:dyDescent="0.3">
      <c r="A3" s="172"/>
      <c r="B3" s="172"/>
      <c r="C3" s="172"/>
      <c r="D3" s="172"/>
      <c r="E3" s="172"/>
    </row>
    <row r="4" spans="1:49" ht="18" x14ac:dyDescent="0.35">
      <c r="E4" s="171" t="s">
        <v>125</v>
      </c>
      <c r="F4" s="171"/>
      <c r="G4" s="171"/>
      <c r="H4" s="171"/>
      <c r="I4" s="171"/>
    </row>
    <row r="5" spans="1:49" ht="17.25" thickBot="1" x14ac:dyDescent="0.35">
      <c r="D5" s="179" t="s">
        <v>76</v>
      </c>
      <c r="E5" s="179"/>
      <c r="F5" s="179"/>
      <c r="G5" s="179"/>
      <c r="H5" s="179"/>
      <c r="I5" s="179"/>
    </row>
    <row r="6" spans="1:49" ht="15" customHeight="1" x14ac:dyDescent="0.3">
      <c r="A6" s="174" t="s">
        <v>1</v>
      </c>
      <c r="B6" s="175"/>
      <c r="C6" s="174" t="s">
        <v>0</v>
      </c>
      <c r="D6" s="175"/>
      <c r="E6" s="186" t="s">
        <v>80</v>
      </c>
      <c r="F6" s="186" t="s">
        <v>88</v>
      </c>
      <c r="G6" s="174" t="s">
        <v>89</v>
      </c>
      <c r="H6" s="180"/>
      <c r="I6" s="186" t="s">
        <v>90</v>
      </c>
      <c r="J6" s="186" t="s">
        <v>75</v>
      </c>
      <c r="K6" s="183" t="s">
        <v>91</v>
      </c>
      <c r="L6" s="186" t="s">
        <v>92</v>
      </c>
      <c r="M6" s="186" t="s">
        <v>93</v>
      </c>
      <c r="N6" s="186" t="s">
        <v>81</v>
      </c>
      <c r="O6" s="186" t="s">
        <v>94</v>
      </c>
      <c r="P6" s="186" t="s">
        <v>95</v>
      </c>
      <c r="Q6" s="174" t="s">
        <v>96</v>
      </c>
      <c r="R6" s="180"/>
      <c r="S6" s="174" t="s">
        <v>97</v>
      </c>
      <c r="T6" s="180"/>
      <c r="U6" s="186" t="s">
        <v>98</v>
      </c>
      <c r="V6" s="186" t="s">
        <v>75</v>
      </c>
      <c r="W6" s="183" t="s">
        <v>99</v>
      </c>
      <c r="X6" s="186" t="s">
        <v>100</v>
      </c>
      <c r="Y6" s="186" t="s">
        <v>101</v>
      </c>
      <c r="Z6" s="186" t="s">
        <v>82</v>
      </c>
      <c r="AA6" s="186" t="s">
        <v>102</v>
      </c>
      <c r="AB6" s="186" t="s">
        <v>103</v>
      </c>
      <c r="AC6" s="174" t="s">
        <v>104</v>
      </c>
      <c r="AD6" s="180"/>
      <c r="AE6" s="174" t="s">
        <v>105</v>
      </c>
      <c r="AF6" s="180"/>
      <c r="AG6" s="186" t="s">
        <v>106</v>
      </c>
      <c r="AH6" s="186" t="s">
        <v>75</v>
      </c>
      <c r="AI6" s="183" t="s">
        <v>107</v>
      </c>
      <c r="AJ6" s="186" t="s">
        <v>108</v>
      </c>
      <c r="AK6" s="186" t="s">
        <v>87</v>
      </c>
      <c r="AL6" s="186" t="s">
        <v>114</v>
      </c>
      <c r="AM6" s="186" t="s">
        <v>110</v>
      </c>
      <c r="AN6" s="186" t="s">
        <v>111</v>
      </c>
      <c r="AO6" s="174" t="s">
        <v>112</v>
      </c>
      <c r="AP6" s="180"/>
      <c r="AQ6" s="174" t="s">
        <v>113</v>
      </c>
      <c r="AR6" s="180"/>
      <c r="AS6" s="186" t="s">
        <v>114</v>
      </c>
      <c r="AT6" s="186" t="s">
        <v>75</v>
      </c>
      <c r="AU6" s="183" t="s">
        <v>115</v>
      </c>
      <c r="AV6" s="186" t="s">
        <v>116</v>
      </c>
      <c r="AW6" s="186" t="s">
        <v>117</v>
      </c>
    </row>
    <row r="7" spans="1:49" ht="45.75" customHeight="1" thickBot="1" x14ac:dyDescent="0.35">
      <c r="A7" s="176"/>
      <c r="B7" s="177"/>
      <c r="C7" s="176"/>
      <c r="D7" s="178"/>
      <c r="E7" s="189"/>
      <c r="F7" s="187"/>
      <c r="G7" s="181"/>
      <c r="H7" s="182"/>
      <c r="I7" s="187"/>
      <c r="J7" s="187"/>
      <c r="K7" s="184"/>
      <c r="L7" s="187"/>
      <c r="M7" s="187"/>
      <c r="N7" s="189"/>
      <c r="O7" s="187"/>
      <c r="P7" s="187"/>
      <c r="Q7" s="181"/>
      <c r="R7" s="182"/>
      <c r="S7" s="181"/>
      <c r="T7" s="182"/>
      <c r="U7" s="187"/>
      <c r="V7" s="187"/>
      <c r="W7" s="184"/>
      <c r="X7" s="187"/>
      <c r="Y7" s="187"/>
      <c r="Z7" s="189"/>
      <c r="AA7" s="187"/>
      <c r="AB7" s="187"/>
      <c r="AC7" s="181"/>
      <c r="AD7" s="182"/>
      <c r="AE7" s="181"/>
      <c r="AF7" s="182"/>
      <c r="AG7" s="187"/>
      <c r="AH7" s="187"/>
      <c r="AI7" s="184"/>
      <c r="AJ7" s="187"/>
      <c r="AK7" s="187"/>
      <c r="AL7" s="189"/>
      <c r="AM7" s="187"/>
      <c r="AN7" s="187"/>
      <c r="AO7" s="181"/>
      <c r="AP7" s="182"/>
      <c r="AQ7" s="181"/>
      <c r="AR7" s="182"/>
      <c r="AS7" s="187"/>
      <c r="AT7" s="187"/>
      <c r="AU7" s="184"/>
      <c r="AV7" s="187"/>
      <c r="AW7" s="187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90"/>
      <c r="F8" s="188"/>
      <c r="G8" s="76" t="s">
        <v>78</v>
      </c>
      <c r="H8" s="76" t="s">
        <v>79</v>
      </c>
      <c r="I8" s="188"/>
      <c r="J8" s="188"/>
      <c r="K8" s="185"/>
      <c r="L8" s="188"/>
      <c r="M8" s="188"/>
      <c r="N8" s="190"/>
      <c r="O8" s="188"/>
      <c r="P8" s="188"/>
      <c r="Q8" s="76" t="s">
        <v>78</v>
      </c>
      <c r="R8" s="76" t="s">
        <v>79</v>
      </c>
      <c r="S8" s="76" t="s">
        <v>78</v>
      </c>
      <c r="T8" s="76" t="s">
        <v>79</v>
      </c>
      <c r="U8" s="188"/>
      <c r="V8" s="188"/>
      <c r="W8" s="185"/>
      <c r="X8" s="188"/>
      <c r="Y8" s="188"/>
      <c r="Z8" s="190"/>
      <c r="AA8" s="188"/>
      <c r="AB8" s="188"/>
      <c r="AC8" s="76" t="s">
        <v>78</v>
      </c>
      <c r="AD8" s="76" t="s">
        <v>79</v>
      </c>
      <c r="AE8" s="76" t="s">
        <v>78</v>
      </c>
      <c r="AF8" s="76" t="s">
        <v>79</v>
      </c>
      <c r="AG8" s="188"/>
      <c r="AH8" s="188"/>
      <c r="AI8" s="185"/>
      <c r="AJ8" s="188"/>
      <c r="AK8" s="188"/>
      <c r="AL8" s="190"/>
      <c r="AM8" s="188"/>
      <c r="AN8" s="188"/>
      <c r="AO8" s="76" t="s">
        <v>78</v>
      </c>
      <c r="AP8" s="76" t="s">
        <v>79</v>
      </c>
      <c r="AQ8" s="76" t="s">
        <v>78</v>
      </c>
      <c r="AR8" s="76" t="s">
        <v>79</v>
      </c>
      <c r="AS8" s="188"/>
      <c r="AT8" s="188"/>
      <c r="AU8" s="185"/>
      <c r="AV8" s="188"/>
      <c r="AW8" s="188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74">
        <v>953</v>
      </c>
      <c r="F9" s="78">
        <v>27</v>
      </c>
      <c r="G9" s="78">
        <v>20</v>
      </c>
      <c r="H9" s="78">
        <v>17</v>
      </c>
      <c r="I9" s="78">
        <v>924</v>
      </c>
      <c r="J9" s="104">
        <f t="shared" ref="J9:J40" si="0">(I9-E9)/E9*100</f>
        <v>-3.0430220356768101</v>
      </c>
      <c r="K9" s="79"/>
      <c r="L9" s="78">
        <v>920</v>
      </c>
      <c r="M9" s="144">
        <f t="shared" ref="M9:M40" si="1">L9/I9</f>
        <v>0.99567099567099571</v>
      </c>
      <c r="N9" s="74">
        <v>927</v>
      </c>
      <c r="O9" s="123">
        <v>27</v>
      </c>
      <c r="P9" s="85">
        <f t="shared" ref="P9:P40" si="2">O9+F9</f>
        <v>54</v>
      </c>
      <c r="Q9" s="123">
        <v>17</v>
      </c>
      <c r="R9" s="123">
        <v>13</v>
      </c>
      <c r="S9" s="125">
        <f t="shared" ref="S9:S40" si="3">Q9+G9</f>
        <v>37</v>
      </c>
      <c r="T9" s="125">
        <f t="shared" ref="T9:T40" si="4">R9+H9</f>
        <v>30</v>
      </c>
      <c r="U9" s="125">
        <v>932</v>
      </c>
      <c r="V9" s="110">
        <f t="shared" ref="V9:V40" si="5">(U9-N9)/N9*100</f>
        <v>0.53937432578209277</v>
      </c>
      <c r="W9" s="125"/>
      <c r="X9" s="125">
        <v>927</v>
      </c>
      <c r="Y9" s="80">
        <f t="shared" ref="Y9:Y40" si="6">X9/U9</f>
        <v>0.99463519313304716</v>
      </c>
      <c r="Z9" s="74">
        <v>925</v>
      </c>
      <c r="AA9" s="127">
        <v>20</v>
      </c>
      <c r="AB9" s="88">
        <f t="shared" ref="AB9:AB40" si="7">AA9+P9</f>
        <v>74</v>
      </c>
      <c r="AC9" s="86">
        <v>9</v>
      </c>
      <c r="AD9" s="127">
        <v>3</v>
      </c>
      <c r="AE9" s="88">
        <f t="shared" ref="AE9:AE40" si="8">AC9+S9</f>
        <v>46</v>
      </c>
      <c r="AF9" s="129">
        <f t="shared" ref="AF9:AF40" si="9">AD9+T9</f>
        <v>33</v>
      </c>
      <c r="AG9" s="129">
        <v>940</v>
      </c>
      <c r="AH9" s="99">
        <f t="shared" ref="AH9:AH40" si="10">(AG9-Z9)/Z9*100</f>
        <v>1.6216216216216217</v>
      </c>
      <c r="AI9" s="88"/>
      <c r="AJ9" s="130">
        <v>931</v>
      </c>
      <c r="AK9" s="100">
        <f t="shared" ref="AK9:AK40" si="11">AJ9/AG9</f>
        <v>0.99042553191489358</v>
      </c>
      <c r="AL9" s="74">
        <v>923</v>
      </c>
      <c r="AM9" s="90">
        <v>23</v>
      </c>
      <c r="AN9" s="92">
        <f t="shared" ref="AN9:AN68" si="12">AM9+AB9</f>
        <v>97</v>
      </c>
      <c r="AO9" s="90">
        <v>14</v>
      </c>
      <c r="AP9" s="90">
        <v>7</v>
      </c>
      <c r="AQ9" s="92">
        <f t="shared" ref="AQ9:AQ40" si="13">AO9+AE9</f>
        <v>60</v>
      </c>
      <c r="AR9" s="132">
        <f t="shared" ref="AR9:AR40" si="14">AP9+AF9</f>
        <v>40</v>
      </c>
      <c r="AS9" s="132">
        <v>946</v>
      </c>
      <c r="AT9" s="119">
        <f t="shared" ref="AT9:AT40" si="15">(AS9-AL9)/AL9*100</f>
        <v>2.4918743228602382</v>
      </c>
      <c r="AU9" s="82"/>
      <c r="AV9" s="132">
        <v>936</v>
      </c>
      <c r="AW9" s="84">
        <f t="shared" ref="AW9:AW40" si="16">AV9/AS9</f>
        <v>0.98942917547568709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75">
        <v>356</v>
      </c>
      <c r="F10" s="77">
        <v>10</v>
      </c>
      <c r="G10" s="77">
        <v>9</v>
      </c>
      <c r="H10" s="77">
        <v>7</v>
      </c>
      <c r="I10" s="77">
        <v>352</v>
      </c>
      <c r="J10" s="104">
        <f t="shared" si="0"/>
        <v>-1.1235955056179776</v>
      </c>
      <c r="K10" s="79"/>
      <c r="L10" s="78">
        <v>347</v>
      </c>
      <c r="M10" s="106">
        <f t="shared" si="1"/>
        <v>0.98579545454545459</v>
      </c>
      <c r="N10" s="75">
        <v>344</v>
      </c>
      <c r="O10" s="124">
        <v>4</v>
      </c>
      <c r="P10" s="125">
        <f t="shared" si="2"/>
        <v>14</v>
      </c>
      <c r="Q10" s="124">
        <v>7</v>
      </c>
      <c r="R10" s="124">
        <v>5</v>
      </c>
      <c r="S10" s="125">
        <f t="shared" si="3"/>
        <v>16</v>
      </c>
      <c r="T10" s="125">
        <f t="shared" si="4"/>
        <v>12</v>
      </c>
      <c r="U10" s="126">
        <v>351</v>
      </c>
      <c r="V10" s="112">
        <f t="shared" si="5"/>
        <v>2.0348837209302326</v>
      </c>
      <c r="W10" s="126"/>
      <c r="X10" s="126">
        <v>344</v>
      </c>
      <c r="Y10" s="81">
        <f t="shared" si="6"/>
        <v>0.98005698005698005</v>
      </c>
      <c r="Z10" s="75">
        <v>342</v>
      </c>
      <c r="AA10" s="128">
        <v>8</v>
      </c>
      <c r="AB10" s="129">
        <f t="shared" si="7"/>
        <v>22</v>
      </c>
      <c r="AC10" s="87">
        <v>5</v>
      </c>
      <c r="AD10" s="128">
        <v>2</v>
      </c>
      <c r="AE10" s="129">
        <f t="shared" si="8"/>
        <v>21</v>
      </c>
      <c r="AF10" s="129">
        <f t="shared" si="9"/>
        <v>14</v>
      </c>
      <c r="AG10" s="130">
        <v>356</v>
      </c>
      <c r="AH10" s="99">
        <f t="shared" si="10"/>
        <v>4.0935672514619883</v>
      </c>
      <c r="AI10" s="89"/>
      <c r="AJ10" s="130">
        <v>350</v>
      </c>
      <c r="AK10" s="100">
        <f t="shared" si="11"/>
        <v>0.9831460674157303</v>
      </c>
      <c r="AL10" s="75">
        <v>352</v>
      </c>
      <c r="AM10" s="91">
        <v>5</v>
      </c>
      <c r="AN10" s="132">
        <f t="shared" si="12"/>
        <v>27</v>
      </c>
      <c r="AO10" s="131">
        <v>11</v>
      </c>
      <c r="AP10" s="91">
        <v>5</v>
      </c>
      <c r="AQ10" s="132">
        <f t="shared" si="13"/>
        <v>32</v>
      </c>
      <c r="AR10" s="132">
        <f t="shared" si="14"/>
        <v>19</v>
      </c>
      <c r="AS10" s="133">
        <v>351</v>
      </c>
      <c r="AT10" s="119">
        <f t="shared" si="15"/>
        <v>-0.28409090909090912</v>
      </c>
      <c r="AU10" s="93"/>
      <c r="AV10" s="133">
        <v>344</v>
      </c>
      <c r="AW10" s="118">
        <f t="shared" si="16"/>
        <v>0.98005698005698005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5">
        <v>280</v>
      </c>
      <c r="F11" s="77">
        <v>13</v>
      </c>
      <c r="G11" s="77">
        <v>5</v>
      </c>
      <c r="H11" s="77">
        <v>5</v>
      </c>
      <c r="I11" s="77">
        <v>300</v>
      </c>
      <c r="J11" s="104">
        <f t="shared" si="0"/>
        <v>7.1428571428571423</v>
      </c>
      <c r="K11" s="79"/>
      <c r="L11" s="78">
        <v>295</v>
      </c>
      <c r="M11" s="106">
        <f t="shared" si="1"/>
        <v>0.98333333333333328</v>
      </c>
      <c r="N11" s="75">
        <v>283</v>
      </c>
      <c r="O11" s="124">
        <v>14</v>
      </c>
      <c r="P11" s="125">
        <f t="shared" si="2"/>
        <v>27</v>
      </c>
      <c r="Q11" s="124">
        <v>5</v>
      </c>
      <c r="R11" s="124">
        <v>3</v>
      </c>
      <c r="S11" s="125">
        <f t="shared" si="3"/>
        <v>10</v>
      </c>
      <c r="T11" s="125">
        <f t="shared" si="4"/>
        <v>8</v>
      </c>
      <c r="U11" s="126">
        <v>311</v>
      </c>
      <c r="V11" s="112">
        <f t="shared" si="5"/>
        <v>9.8939929328621901</v>
      </c>
      <c r="W11" s="126"/>
      <c r="X11" s="126">
        <v>304</v>
      </c>
      <c r="Y11" s="81">
        <f t="shared" si="6"/>
        <v>0.977491961414791</v>
      </c>
      <c r="Z11" s="75">
        <v>287</v>
      </c>
      <c r="AA11" s="128">
        <v>9</v>
      </c>
      <c r="AB11" s="129">
        <f t="shared" si="7"/>
        <v>36</v>
      </c>
      <c r="AC11" s="87">
        <v>6</v>
      </c>
      <c r="AD11" s="128">
        <v>6</v>
      </c>
      <c r="AE11" s="129">
        <f t="shared" si="8"/>
        <v>16</v>
      </c>
      <c r="AF11" s="129">
        <f t="shared" si="9"/>
        <v>14</v>
      </c>
      <c r="AG11" s="130">
        <v>315</v>
      </c>
      <c r="AH11" s="99">
        <f t="shared" si="10"/>
        <v>9.7560975609756095</v>
      </c>
      <c r="AI11" s="89"/>
      <c r="AJ11" s="130">
        <v>307</v>
      </c>
      <c r="AK11" s="100">
        <f t="shared" si="11"/>
        <v>0.97460317460317458</v>
      </c>
      <c r="AL11" s="75">
        <v>289</v>
      </c>
      <c r="AM11" s="91">
        <v>13</v>
      </c>
      <c r="AN11" s="132">
        <f t="shared" si="12"/>
        <v>49</v>
      </c>
      <c r="AO11" s="131">
        <v>1</v>
      </c>
      <c r="AP11" s="91">
        <v>1</v>
      </c>
      <c r="AQ11" s="132">
        <f t="shared" si="13"/>
        <v>17</v>
      </c>
      <c r="AR11" s="132">
        <f t="shared" si="14"/>
        <v>15</v>
      </c>
      <c r="AS11" s="133">
        <v>329</v>
      </c>
      <c r="AT11" s="119">
        <f t="shared" si="15"/>
        <v>13.84083044982699</v>
      </c>
      <c r="AU11" s="93"/>
      <c r="AV11" s="133">
        <v>322</v>
      </c>
      <c r="AW11" s="118">
        <f t="shared" si="16"/>
        <v>0.97872340425531912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75">
        <v>231</v>
      </c>
      <c r="F12" s="77">
        <v>8</v>
      </c>
      <c r="G12" s="77">
        <v>7</v>
      </c>
      <c r="H12" s="77">
        <v>2</v>
      </c>
      <c r="I12" s="77">
        <v>238</v>
      </c>
      <c r="J12" s="104">
        <f t="shared" si="0"/>
        <v>3.0303030303030303</v>
      </c>
      <c r="K12" s="79"/>
      <c r="L12" s="78">
        <v>237</v>
      </c>
      <c r="M12" s="106">
        <f t="shared" si="1"/>
        <v>0.99579831932773111</v>
      </c>
      <c r="N12" s="75">
        <v>236</v>
      </c>
      <c r="O12" s="124">
        <v>5</v>
      </c>
      <c r="P12" s="125">
        <f t="shared" si="2"/>
        <v>13</v>
      </c>
      <c r="Q12" s="124">
        <v>3</v>
      </c>
      <c r="R12" s="124">
        <v>1</v>
      </c>
      <c r="S12" s="125">
        <f t="shared" si="3"/>
        <v>10</v>
      </c>
      <c r="T12" s="125">
        <f t="shared" si="4"/>
        <v>3</v>
      </c>
      <c r="U12" s="126">
        <v>239</v>
      </c>
      <c r="V12" s="112">
        <f t="shared" si="5"/>
        <v>1.2711864406779663</v>
      </c>
      <c r="W12" s="126"/>
      <c r="X12" s="126">
        <v>237</v>
      </c>
      <c r="Y12" s="81">
        <f t="shared" si="6"/>
        <v>0.99163179916317989</v>
      </c>
      <c r="Z12" s="75">
        <v>235</v>
      </c>
      <c r="AA12" s="128">
        <v>4</v>
      </c>
      <c r="AB12" s="129">
        <f t="shared" si="7"/>
        <v>17</v>
      </c>
      <c r="AC12" s="87">
        <v>2</v>
      </c>
      <c r="AD12" s="128">
        <v>2</v>
      </c>
      <c r="AE12" s="129">
        <f t="shared" si="8"/>
        <v>12</v>
      </c>
      <c r="AF12" s="129">
        <f t="shared" si="9"/>
        <v>5</v>
      </c>
      <c r="AG12" s="130">
        <v>242</v>
      </c>
      <c r="AH12" s="99">
        <f t="shared" si="10"/>
        <v>2.9787234042553195</v>
      </c>
      <c r="AI12" s="89"/>
      <c r="AJ12" s="130">
        <v>241</v>
      </c>
      <c r="AK12" s="100">
        <f t="shared" si="11"/>
        <v>0.99586776859504134</v>
      </c>
      <c r="AL12" s="75">
        <v>239</v>
      </c>
      <c r="AM12" s="91">
        <v>7</v>
      </c>
      <c r="AN12" s="132">
        <f t="shared" si="12"/>
        <v>24</v>
      </c>
      <c r="AO12" s="131">
        <v>2</v>
      </c>
      <c r="AP12" s="91">
        <v>1</v>
      </c>
      <c r="AQ12" s="132">
        <f t="shared" si="13"/>
        <v>14</v>
      </c>
      <c r="AR12" s="132">
        <f t="shared" si="14"/>
        <v>6</v>
      </c>
      <c r="AS12" s="133">
        <v>249</v>
      </c>
      <c r="AT12" s="119">
        <f t="shared" si="15"/>
        <v>4.1841004184100417</v>
      </c>
      <c r="AU12" s="93"/>
      <c r="AV12" s="133">
        <v>246</v>
      </c>
      <c r="AW12" s="118">
        <f t="shared" si="16"/>
        <v>0.98795180722891562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75">
        <v>144</v>
      </c>
      <c r="F13" s="77">
        <v>4</v>
      </c>
      <c r="G13" s="77">
        <v>3</v>
      </c>
      <c r="H13" s="77">
        <v>3</v>
      </c>
      <c r="I13" s="77">
        <v>141</v>
      </c>
      <c r="J13" s="104">
        <f t="shared" si="0"/>
        <v>-2.083333333333333</v>
      </c>
      <c r="K13" s="79"/>
      <c r="L13" s="78">
        <v>141</v>
      </c>
      <c r="M13" s="106">
        <f t="shared" si="1"/>
        <v>1</v>
      </c>
      <c r="N13" s="75">
        <v>138</v>
      </c>
      <c r="O13" s="124">
        <v>4</v>
      </c>
      <c r="P13" s="125">
        <f t="shared" si="2"/>
        <v>8</v>
      </c>
      <c r="Q13" s="124">
        <v>4</v>
      </c>
      <c r="R13" s="124">
        <v>2</v>
      </c>
      <c r="S13" s="125">
        <f t="shared" si="3"/>
        <v>7</v>
      </c>
      <c r="T13" s="125">
        <f t="shared" si="4"/>
        <v>5</v>
      </c>
      <c r="U13" s="126">
        <v>141</v>
      </c>
      <c r="V13" s="112">
        <f t="shared" si="5"/>
        <v>2.1739130434782608</v>
      </c>
      <c r="W13" s="126"/>
      <c r="X13" s="126">
        <v>141</v>
      </c>
      <c r="Y13" s="81">
        <f t="shared" si="6"/>
        <v>1</v>
      </c>
      <c r="Z13" s="75">
        <v>142</v>
      </c>
      <c r="AA13" s="128">
        <v>4</v>
      </c>
      <c r="AB13" s="129">
        <f t="shared" si="7"/>
        <v>12</v>
      </c>
      <c r="AC13" s="87">
        <v>1</v>
      </c>
      <c r="AD13" s="128">
        <v>1</v>
      </c>
      <c r="AE13" s="129">
        <f t="shared" si="8"/>
        <v>8</v>
      </c>
      <c r="AF13" s="129">
        <f t="shared" si="9"/>
        <v>6</v>
      </c>
      <c r="AG13" s="130">
        <v>144</v>
      </c>
      <c r="AH13" s="99">
        <f t="shared" si="10"/>
        <v>1.4084507042253522</v>
      </c>
      <c r="AI13" s="89"/>
      <c r="AJ13" s="130">
        <v>144</v>
      </c>
      <c r="AK13" s="100">
        <f t="shared" si="11"/>
        <v>1</v>
      </c>
      <c r="AL13" s="75">
        <v>140</v>
      </c>
      <c r="AM13" s="91">
        <v>1</v>
      </c>
      <c r="AN13" s="132">
        <f t="shared" si="12"/>
        <v>13</v>
      </c>
      <c r="AO13" s="131"/>
      <c r="AP13" s="91"/>
      <c r="AQ13" s="132">
        <f t="shared" si="13"/>
        <v>8</v>
      </c>
      <c r="AR13" s="132">
        <f t="shared" si="14"/>
        <v>6</v>
      </c>
      <c r="AS13" s="133">
        <v>147</v>
      </c>
      <c r="AT13" s="119">
        <f t="shared" si="15"/>
        <v>5</v>
      </c>
      <c r="AU13" s="117"/>
      <c r="AV13" s="133">
        <v>148</v>
      </c>
      <c r="AW13" s="118">
        <f t="shared" si="16"/>
        <v>1.0068027210884354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75">
        <v>54</v>
      </c>
      <c r="F14" s="77"/>
      <c r="G14" s="77">
        <v>3</v>
      </c>
      <c r="H14" s="77">
        <v>2</v>
      </c>
      <c r="I14" s="77">
        <v>56</v>
      </c>
      <c r="J14" s="104">
        <f t="shared" si="0"/>
        <v>3.7037037037037033</v>
      </c>
      <c r="K14" s="79"/>
      <c r="L14" s="78">
        <v>54</v>
      </c>
      <c r="M14" s="106">
        <f t="shared" si="1"/>
        <v>0.9642857142857143</v>
      </c>
      <c r="N14" s="75">
        <v>59</v>
      </c>
      <c r="O14" s="124">
        <v>1</v>
      </c>
      <c r="P14" s="125">
        <f t="shared" si="2"/>
        <v>1</v>
      </c>
      <c r="Q14" s="124">
        <v>2</v>
      </c>
      <c r="R14" s="124">
        <v>2</v>
      </c>
      <c r="S14" s="125">
        <f t="shared" si="3"/>
        <v>5</v>
      </c>
      <c r="T14" s="125">
        <f t="shared" si="4"/>
        <v>4</v>
      </c>
      <c r="U14" s="126">
        <v>55</v>
      </c>
      <c r="V14" s="112">
        <f t="shared" si="5"/>
        <v>-6.7796610169491522</v>
      </c>
      <c r="W14" s="126"/>
      <c r="X14" s="126">
        <v>53</v>
      </c>
      <c r="Y14" s="81">
        <f t="shared" si="6"/>
        <v>0.96363636363636362</v>
      </c>
      <c r="Z14" s="75">
        <v>59</v>
      </c>
      <c r="AA14" s="128">
        <v>8</v>
      </c>
      <c r="AB14" s="129">
        <f t="shared" si="7"/>
        <v>9</v>
      </c>
      <c r="AC14" s="87">
        <v>1</v>
      </c>
      <c r="AD14" s="128">
        <v>1</v>
      </c>
      <c r="AE14" s="129">
        <f t="shared" si="8"/>
        <v>6</v>
      </c>
      <c r="AF14" s="129">
        <f t="shared" si="9"/>
        <v>5</v>
      </c>
      <c r="AG14" s="130">
        <v>62</v>
      </c>
      <c r="AH14" s="99">
        <f t="shared" si="10"/>
        <v>5.0847457627118651</v>
      </c>
      <c r="AI14" s="89"/>
      <c r="AJ14" s="130">
        <v>59</v>
      </c>
      <c r="AK14" s="100">
        <f t="shared" si="11"/>
        <v>0.95161290322580649</v>
      </c>
      <c r="AL14" s="75">
        <v>58</v>
      </c>
      <c r="AM14" s="91"/>
      <c r="AN14" s="132">
        <f t="shared" si="12"/>
        <v>9</v>
      </c>
      <c r="AO14" s="131">
        <v>3</v>
      </c>
      <c r="AP14" s="91">
        <v>3</v>
      </c>
      <c r="AQ14" s="132">
        <f t="shared" si="13"/>
        <v>9</v>
      </c>
      <c r="AR14" s="132">
        <f t="shared" si="14"/>
        <v>8</v>
      </c>
      <c r="AS14" s="133">
        <v>61</v>
      </c>
      <c r="AT14" s="119">
        <f t="shared" si="15"/>
        <v>5.1724137931034484</v>
      </c>
      <c r="AU14" s="93"/>
      <c r="AV14" s="133">
        <v>57</v>
      </c>
      <c r="AW14" s="118">
        <f t="shared" si="16"/>
        <v>0.93442622950819676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75">
        <v>8954</v>
      </c>
      <c r="F15" s="77">
        <v>250</v>
      </c>
      <c r="G15" s="77">
        <v>190</v>
      </c>
      <c r="H15" s="77">
        <v>144</v>
      </c>
      <c r="I15" s="77">
        <v>9029</v>
      </c>
      <c r="J15" s="104">
        <f t="shared" si="0"/>
        <v>0.83761447397811029</v>
      </c>
      <c r="K15" s="79">
        <v>12</v>
      </c>
      <c r="L15" s="78">
        <v>8910</v>
      </c>
      <c r="M15" s="106">
        <f t="shared" si="1"/>
        <v>0.98682024587440464</v>
      </c>
      <c r="N15" s="75">
        <v>8921</v>
      </c>
      <c r="O15" s="124">
        <v>262</v>
      </c>
      <c r="P15" s="125">
        <f t="shared" si="2"/>
        <v>512</v>
      </c>
      <c r="Q15" s="124">
        <v>198</v>
      </c>
      <c r="R15" s="124">
        <v>156</v>
      </c>
      <c r="S15" s="125">
        <f t="shared" si="3"/>
        <v>388</v>
      </c>
      <c r="T15" s="125">
        <f t="shared" si="4"/>
        <v>300</v>
      </c>
      <c r="U15" s="126">
        <v>9080</v>
      </c>
      <c r="V15" s="112">
        <f t="shared" si="5"/>
        <v>1.7823114000672571</v>
      </c>
      <c r="W15" s="126">
        <v>13</v>
      </c>
      <c r="X15" s="126">
        <v>8974</v>
      </c>
      <c r="Y15" s="81">
        <f t="shared" si="6"/>
        <v>0.98832599118942732</v>
      </c>
      <c r="Z15" s="75">
        <v>8946</v>
      </c>
      <c r="AA15" s="128">
        <v>213</v>
      </c>
      <c r="AB15" s="129">
        <f t="shared" si="7"/>
        <v>725</v>
      </c>
      <c r="AC15" s="87">
        <v>111</v>
      </c>
      <c r="AD15" s="128">
        <v>76</v>
      </c>
      <c r="AE15" s="129">
        <f t="shared" si="8"/>
        <v>499</v>
      </c>
      <c r="AF15" s="129">
        <f t="shared" si="9"/>
        <v>376</v>
      </c>
      <c r="AG15" s="130">
        <v>9161</v>
      </c>
      <c r="AH15" s="99">
        <f t="shared" si="10"/>
        <v>2.4033087413369105</v>
      </c>
      <c r="AI15" s="89">
        <v>13</v>
      </c>
      <c r="AJ15" s="130">
        <v>9065</v>
      </c>
      <c r="AK15" s="100">
        <f t="shared" si="11"/>
        <v>0.98952079467307064</v>
      </c>
      <c r="AL15" s="75">
        <v>8973</v>
      </c>
      <c r="AM15" s="91">
        <v>243</v>
      </c>
      <c r="AN15" s="132">
        <f t="shared" si="12"/>
        <v>968</v>
      </c>
      <c r="AO15" s="131">
        <v>182</v>
      </c>
      <c r="AP15" s="91">
        <v>124</v>
      </c>
      <c r="AQ15" s="132">
        <f t="shared" si="13"/>
        <v>681</v>
      </c>
      <c r="AR15" s="132">
        <f t="shared" si="14"/>
        <v>500</v>
      </c>
      <c r="AS15" s="133">
        <v>9198</v>
      </c>
      <c r="AT15" s="119">
        <f t="shared" si="15"/>
        <v>2.5075225677031092</v>
      </c>
      <c r="AU15" s="93">
        <v>13</v>
      </c>
      <c r="AV15" s="133">
        <v>9077</v>
      </c>
      <c r="AW15" s="118">
        <f t="shared" si="16"/>
        <v>0.98684496629702112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75">
        <v>470</v>
      </c>
      <c r="F16" s="77">
        <v>7</v>
      </c>
      <c r="G16" s="77">
        <v>10</v>
      </c>
      <c r="H16" s="77">
        <v>8</v>
      </c>
      <c r="I16" s="77">
        <v>508</v>
      </c>
      <c r="J16" s="104">
        <f t="shared" si="0"/>
        <v>8.085106382978724</v>
      </c>
      <c r="K16" s="79">
        <v>1</v>
      </c>
      <c r="L16" s="78">
        <v>499</v>
      </c>
      <c r="M16" s="106">
        <f t="shared" si="1"/>
        <v>0.98228346456692917</v>
      </c>
      <c r="N16" s="75">
        <v>484</v>
      </c>
      <c r="O16" s="124">
        <v>7</v>
      </c>
      <c r="P16" s="125">
        <f t="shared" si="2"/>
        <v>14</v>
      </c>
      <c r="Q16" s="124">
        <v>13</v>
      </c>
      <c r="R16" s="124">
        <v>12</v>
      </c>
      <c r="S16" s="125">
        <f t="shared" si="3"/>
        <v>23</v>
      </c>
      <c r="T16" s="125">
        <f t="shared" si="4"/>
        <v>20</v>
      </c>
      <c r="U16" s="126">
        <v>504</v>
      </c>
      <c r="V16" s="112">
        <f t="shared" si="5"/>
        <v>4.1322314049586781</v>
      </c>
      <c r="W16" s="126">
        <v>1</v>
      </c>
      <c r="X16" s="126">
        <v>496</v>
      </c>
      <c r="Y16" s="81">
        <f t="shared" si="6"/>
        <v>0.98412698412698407</v>
      </c>
      <c r="Z16" s="75">
        <v>490</v>
      </c>
      <c r="AA16" s="128">
        <v>10</v>
      </c>
      <c r="AB16" s="129">
        <f t="shared" si="7"/>
        <v>24</v>
      </c>
      <c r="AC16" s="87">
        <v>4</v>
      </c>
      <c r="AD16" s="128">
        <v>1</v>
      </c>
      <c r="AE16" s="129">
        <f t="shared" si="8"/>
        <v>27</v>
      </c>
      <c r="AF16" s="129">
        <f t="shared" si="9"/>
        <v>21</v>
      </c>
      <c r="AG16" s="130">
        <v>512</v>
      </c>
      <c r="AH16" s="99">
        <f t="shared" si="10"/>
        <v>4.4897959183673466</v>
      </c>
      <c r="AI16" s="89">
        <v>1</v>
      </c>
      <c r="AJ16" s="130">
        <v>505</v>
      </c>
      <c r="AK16" s="100">
        <f t="shared" si="11"/>
        <v>0.986328125</v>
      </c>
      <c r="AL16" s="75">
        <v>506</v>
      </c>
      <c r="AM16" s="91">
        <v>10</v>
      </c>
      <c r="AN16" s="132">
        <f t="shared" si="12"/>
        <v>34</v>
      </c>
      <c r="AO16" s="131">
        <v>5</v>
      </c>
      <c r="AP16" s="91">
        <v>4</v>
      </c>
      <c r="AQ16" s="132">
        <f t="shared" si="13"/>
        <v>32</v>
      </c>
      <c r="AR16" s="132">
        <f t="shared" si="14"/>
        <v>25</v>
      </c>
      <c r="AS16" s="133">
        <v>516</v>
      </c>
      <c r="AT16" s="119">
        <f t="shared" si="15"/>
        <v>1.9762845849802373</v>
      </c>
      <c r="AU16" s="93">
        <v>1</v>
      </c>
      <c r="AV16" s="133">
        <v>506</v>
      </c>
      <c r="AW16" s="118">
        <f t="shared" si="16"/>
        <v>0.98062015503875966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75">
        <v>354</v>
      </c>
      <c r="F17" s="77">
        <v>12</v>
      </c>
      <c r="G17" s="77">
        <v>8</v>
      </c>
      <c r="H17" s="77">
        <v>1</v>
      </c>
      <c r="I17" s="77">
        <v>355</v>
      </c>
      <c r="J17" s="104">
        <f t="shared" si="0"/>
        <v>0.2824858757062147</v>
      </c>
      <c r="K17" s="79"/>
      <c r="L17" s="78">
        <v>350</v>
      </c>
      <c r="M17" s="106">
        <f t="shared" si="1"/>
        <v>0.9859154929577465</v>
      </c>
      <c r="N17" s="75">
        <v>359</v>
      </c>
      <c r="O17" s="124">
        <v>4</v>
      </c>
      <c r="P17" s="125">
        <f t="shared" si="2"/>
        <v>16</v>
      </c>
      <c r="Q17" s="124">
        <v>9</v>
      </c>
      <c r="R17" s="124">
        <v>4</v>
      </c>
      <c r="S17" s="125">
        <f t="shared" si="3"/>
        <v>17</v>
      </c>
      <c r="T17" s="125">
        <f t="shared" si="4"/>
        <v>5</v>
      </c>
      <c r="U17" s="126">
        <v>352</v>
      </c>
      <c r="V17" s="112">
        <f t="shared" si="5"/>
        <v>-1.9498607242339834</v>
      </c>
      <c r="W17" s="126"/>
      <c r="X17" s="126">
        <v>346</v>
      </c>
      <c r="Y17" s="81">
        <f t="shared" si="6"/>
        <v>0.98295454545454541</v>
      </c>
      <c r="Z17" s="75">
        <v>357</v>
      </c>
      <c r="AA17" s="128">
        <v>12</v>
      </c>
      <c r="AB17" s="129">
        <f t="shared" si="7"/>
        <v>28</v>
      </c>
      <c r="AC17" s="87">
        <v>2</v>
      </c>
      <c r="AD17" s="128"/>
      <c r="AE17" s="129">
        <f t="shared" si="8"/>
        <v>19</v>
      </c>
      <c r="AF17" s="129">
        <f t="shared" si="9"/>
        <v>5</v>
      </c>
      <c r="AG17" s="130">
        <v>362</v>
      </c>
      <c r="AH17" s="99">
        <f t="shared" si="10"/>
        <v>1.400560224089636</v>
      </c>
      <c r="AI17" s="89"/>
      <c r="AJ17" s="130">
        <v>359</v>
      </c>
      <c r="AK17" s="100">
        <f t="shared" si="11"/>
        <v>0.99171270718232041</v>
      </c>
      <c r="AL17" s="75">
        <v>351</v>
      </c>
      <c r="AM17" s="91">
        <v>9</v>
      </c>
      <c r="AN17" s="132">
        <f t="shared" si="12"/>
        <v>37</v>
      </c>
      <c r="AO17" s="131">
        <v>3</v>
      </c>
      <c r="AP17" s="91">
        <v>1</v>
      </c>
      <c r="AQ17" s="132">
        <f t="shared" si="13"/>
        <v>22</v>
      </c>
      <c r="AR17" s="132">
        <f t="shared" si="14"/>
        <v>6</v>
      </c>
      <c r="AS17" s="133">
        <v>369</v>
      </c>
      <c r="AT17" s="119">
        <f t="shared" si="15"/>
        <v>5.1282051282051277</v>
      </c>
      <c r="AU17" s="93"/>
      <c r="AV17" s="133">
        <v>366</v>
      </c>
      <c r="AW17" s="118">
        <f t="shared" si="16"/>
        <v>0.99186991869918695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75">
        <v>1874</v>
      </c>
      <c r="F18" s="77">
        <v>46</v>
      </c>
      <c r="G18" s="77">
        <v>34</v>
      </c>
      <c r="H18" s="77">
        <v>24</v>
      </c>
      <c r="I18" s="77">
        <v>1975</v>
      </c>
      <c r="J18" s="104">
        <f t="shared" si="0"/>
        <v>5.3895410885805761</v>
      </c>
      <c r="K18" s="79">
        <v>1</v>
      </c>
      <c r="L18" s="78">
        <v>1945</v>
      </c>
      <c r="M18" s="106">
        <f t="shared" si="1"/>
        <v>0.98481012658227851</v>
      </c>
      <c r="N18" s="75">
        <v>1902</v>
      </c>
      <c r="O18" s="124">
        <v>60</v>
      </c>
      <c r="P18" s="125">
        <f t="shared" si="2"/>
        <v>106</v>
      </c>
      <c r="Q18" s="124">
        <v>42</v>
      </c>
      <c r="R18" s="124">
        <v>33</v>
      </c>
      <c r="S18" s="125">
        <f t="shared" si="3"/>
        <v>76</v>
      </c>
      <c r="T18" s="125">
        <f t="shared" si="4"/>
        <v>57</v>
      </c>
      <c r="U18" s="126">
        <v>2007</v>
      </c>
      <c r="V18" s="112">
        <f t="shared" si="5"/>
        <v>5.5205047318611982</v>
      </c>
      <c r="W18" s="126">
        <v>1</v>
      </c>
      <c r="X18" s="126">
        <v>1980</v>
      </c>
      <c r="Y18" s="81">
        <f t="shared" si="6"/>
        <v>0.98654708520179368</v>
      </c>
      <c r="Z18" s="75">
        <v>1926</v>
      </c>
      <c r="AA18" s="128">
        <v>60</v>
      </c>
      <c r="AB18" s="129">
        <f t="shared" si="7"/>
        <v>166</v>
      </c>
      <c r="AC18" s="87">
        <v>19</v>
      </c>
      <c r="AD18" s="128">
        <v>15</v>
      </c>
      <c r="AE18" s="129">
        <f t="shared" si="8"/>
        <v>95</v>
      </c>
      <c r="AF18" s="129">
        <f t="shared" si="9"/>
        <v>72</v>
      </c>
      <c r="AG18" s="130">
        <v>2057</v>
      </c>
      <c r="AH18" s="99">
        <f t="shared" si="10"/>
        <v>6.8016614745586708</v>
      </c>
      <c r="AI18" s="89">
        <v>1</v>
      </c>
      <c r="AJ18" s="130">
        <v>2029</v>
      </c>
      <c r="AK18" s="100">
        <f t="shared" si="11"/>
        <v>0.98638794360719495</v>
      </c>
      <c r="AL18" s="75">
        <v>1969</v>
      </c>
      <c r="AM18" s="91">
        <v>56</v>
      </c>
      <c r="AN18" s="132">
        <f t="shared" si="12"/>
        <v>222</v>
      </c>
      <c r="AO18" s="131">
        <v>32</v>
      </c>
      <c r="AP18" s="91">
        <v>27</v>
      </c>
      <c r="AQ18" s="132">
        <f t="shared" si="13"/>
        <v>127</v>
      </c>
      <c r="AR18" s="132">
        <f t="shared" si="14"/>
        <v>99</v>
      </c>
      <c r="AS18" s="133">
        <v>2091</v>
      </c>
      <c r="AT18" s="119">
        <f t="shared" si="15"/>
        <v>6.1960385982732351</v>
      </c>
      <c r="AU18" s="93">
        <v>1</v>
      </c>
      <c r="AV18" s="133">
        <v>2054</v>
      </c>
      <c r="AW18" s="118">
        <f t="shared" si="16"/>
        <v>0.98230511716881874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75">
        <v>553</v>
      </c>
      <c r="F19" s="77">
        <v>14</v>
      </c>
      <c r="G19" s="77">
        <v>11</v>
      </c>
      <c r="H19" s="77">
        <v>4</v>
      </c>
      <c r="I19" s="77">
        <v>562</v>
      </c>
      <c r="J19" s="104">
        <f t="shared" si="0"/>
        <v>1.62748643761302</v>
      </c>
      <c r="K19" s="79"/>
      <c r="L19" s="78">
        <v>555</v>
      </c>
      <c r="M19" s="106">
        <f t="shared" si="1"/>
        <v>0.98754448398576511</v>
      </c>
      <c r="N19" s="75">
        <v>555</v>
      </c>
      <c r="O19" s="124">
        <v>14</v>
      </c>
      <c r="P19" s="125">
        <f t="shared" si="2"/>
        <v>28</v>
      </c>
      <c r="Q19" s="124">
        <v>15</v>
      </c>
      <c r="R19" s="124">
        <v>9</v>
      </c>
      <c r="S19" s="125">
        <f t="shared" si="3"/>
        <v>26</v>
      </c>
      <c r="T19" s="125">
        <f t="shared" si="4"/>
        <v>13</v>
      </c>
      <c r="U19" s="126">
        <v>561</v>
      </c>
      <c r="V19" s="112">
        <f t="shared" si="5"/>
        <v>1.0810810810810811</v>
      </c>
      <c r="W19" s="126"/>
      <c r="X19" s="126">
        <v>559</v>
      </c>
      <c r="Y19" s="81">
        <f t="shared" si="6"/>
        <v>0.99643493761140822</v>
      </c>
      <c r="Z19" s="75">
        <v>555</v>
      </c>
      <c r="AA19" s="128">
        <v>6</v>
      </c>
      <c r="AB19" s="129">
        <f t="shared" si="7"/>
        <v>34</v>
      </c>
      <c r="AC19" s="87">
        <v>1</v>
      </c>
      <c r="AD19" s="128">
        <v>1</v>
      </c>
      <c r="AE19" s="129">
        <f t="shared" si="8"/>
        <v>27</v>
      </c>
      <c r="AF19" s="129">
        <f t="shared" si="9"/>
        <v>14</v>
      </c>
      <c r="AG19" s="130">
        <v>565</v>
      </c>
      <c r="AH19" s="99">
        <f t="shared" si="10"/>
        <v>1.8018018018018018</v>
      </c>
      <c r="AI19" s="89"/>
      <c r="AJ19" s="130">
        <v>564</v>
      </c>
      <c r="AK19" s="100">
        <f t="shared" si="11"/>
        <v>0.99823008849557526</v>
      </c>
      <c r="AL19" s="75">
        <v>558</v>
      </c>
      <c r="AM19" s="91">
        <v>13</v>
      </c>
      <c r="AN19" s="132">
        <f t="shared" si="12"/>
        <v>47</v>
      </c>
      <c r="AO19" s="131">
        <v>11</v>
      </c>
      <c r="AP19" s="91">
        <v>3</v>
      </c>
      <c r="AQ19" s="132">
        <f t="shared" si="13"/>
        <v>38</v>
      </c>
      <c r="AR19" s="132">
        <f t="shared" si="14"/>
        <v>17</v>
      </c>
      <c r="AS19" s="133">
        <v>569</v>
      </c>
      <c r="AT19" s="119">
        <f t="shared" si="15"/>
        <v>1.9713261648745519</v>
      </c>
      <c r="AU19" s="117"/>
      <c r="AV19" s="133">
        <v>564</v>
      </c>
      <c r="AW19" s="118">
        <f t="shared" si="16"/>
        <v>0.99121265377855883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75">
        <v>311</v>
      </c>
      <c r="F20" s="77">
        <v>10</v>
      </c>
      <c r="G20" s="77">
        <v>5</v>
      </c>
      <c r="H20" s="77">
        <v>2</v>
      </c>
      <c r="I20" s="77">
        <v>332</v>
      </c>
      <c r="J20" s="104">
        <f t="shared" si="0"/>
        <v>6.7524115755627019</v>
      </c>
      <c r="K20" s="79"/>
      <c r="L20" s="78">
        <v>331</v>
      </c>
      <c r="M20" s="106">
        <f t="shared" si="1"/>
        <v>0.99698795180722888</v>
      </c>
      <c r="N20" s="75">
        <v>314</v>
      </c>
      <c r="O20" s="124">
        <v>8</v>
      </c>
      <c r="P20" s="125">
        <f t="shared" si="2"/>
        <v>18</v>
      </c>
      <c r="Q20" s="124">
        <v>5</v>
      </c>
      <c r="R20" s="124">
        <v>5</v>
      </c>
      <c r="S20" s="125">
        <f t="shared" si="3"/>
        <v>10</v>
      </c>
      <c r="T20" s="125">
        <f t="shared" si="4"/>
        <v>7</v>
      </c>
      <c r="U20" s="126">
        <v>336</v>
      </c>
      <c r="V20" s="112">
        <f t="shared" si="5"/>
        <v>7.0063694267515926</v>
      </c>
      <c r="W20" s="126"/>
      <c r="X20" s="126">
        <v>334</v>
      </c>
      <c r="Y20" s="81">
        <f t="shared" si="6"/>
        <v>0.99404761904761907</v>
      </c>
      <c r="Z20" s="75">
        <v>315</v>
      </c>
      <c r="AA20" s="128">
        <v>7</v>
      </c>
      <c r="AB20" s="129">
        <f t="shared" si="7"/>
        <v>25</v>
      </c>
      <c r="AC20" s="87">
        <v>6</v>
      </c>
      <c r="AD20" s="128">
        <v>3</v>
      </c>
      <c r="AE20" s="129">
        <f t="shared" si="8"/>
        <v>16</v>
      </c>
      <c r="AF20" s="129">
        <f t="shared" si="9"/>
        <v>10</v>
      </c>
      <c r="AG20" s="130">
        <v>340</v>
      </c>
      <c r="AH20" s="99">
        <f t="shared" si="10"/>
        <v>7.9365079365079358</v>
      </c>
      <c r="AI20" s="89"/>
      <c r="AJ20" s="130">
        <v>339</v>
      </c>
      <c r="AK20" s="100">
        <f t="shared" si="11"/>
        <v>0.99705882352941178</v>
      </c>
      <c r="AL20" s="75">
        <v>327</v>
      </c>
      <c r="AM20" s="91">
        <v>6</v>
      </c>
      <c r="AN20" s="132">
        <f t="shared" si="12"/>
        <v>31</v>
      </c>
      <c r="AO20" s="131">
        <v>11</v>
      </c>
      <c r="AP20" s="91">
        <v>8</v>
      </c>
      <c r="AQ20" s="132">
        <f t="shared" si="13"/>
        <v>27</v>
      </c>
      <c r="AR20" s="132">
        <f t="shared" si="14"/>
        <v>18</v>
      </c>
      <c r="AS20" s="133">
        <v>335</v>
      </c>
      <c r="AT20" s="119">
        <f t="shared" si="15"/>
        <v>2.4464831804281344</v>
      </c>
      <c r="AU20" s="117"/>
      <c r="AV20" s="133">
        <v>333</v>
      </c>
      <c r="AW20" s="118">
        <f t="shared" si="16"/>
        <v>0.99402985074626871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75">
        <v>400</v>
      </c>
      <c r="F21" s="77">
        <v>14</v>
      </c>
      <c r="G21" s="77">
        <v>9</v>
      </c>
      <c r="H21" s="77">
        <v>4</v>
      </c>
      <c r="I21" s="77">
        <v>424</v>
      </c>
      <c r="J21" s="104">
        <f t="shared" si="0"/>
        <v>6</v>
      </c>
      <c r="K21" s="79"/>
      <c r="L21" s="78">
        <v>422</v>
      </c>
      <c r="M21" s="106">
        <f t="shared" si="1"/>
        <v>0.99528301886792447</v>
      </c>
      <c r="N21" s="75">
        <v>399</v>
      </c>
      <c r="O21" s="124">
        <v>8</v>
      </c>
      <c r="P21" s="125">
        <f t="shared" si="2"/>
        <v>22</v>
      </c>
      <c r="Q21" s="124">
        <v>9</v>
      </c>
      <c r="R21" s="124">
        <v>4</v>
      </c>
      <c r="S21" s="125">
        <f t="shared" si="3"/>
        <v>18</v>
      </c>
      <c r="T21" s="125">
        <f t="shared" si="4"/>
        <v>8</v>
      </c>
      <c r="U21" s="126">
        <v>426</v>
      </c>
      <c r="V21" s="112">
        <f t="shared" si="5"/>
        <v>6.7669172932330826</v>
      </c>
      <c r="W21" s="126"/>
      <c r="X21" s="126">
        <v>422</v>
      </c>
      <c r="Y21" s="81">
        <f t="shared" si="6"/>
        <v>0.99061032863849763</v>
      </c>
      <c r="Z21" s="75">
        <v>403</v>
      </c>
      <c r="AA21" s="128">
        <v>6</v>
      </c>
      <c r="AB21" s="129">
        <f t="shared" si="7"/>
        <v>28</v>
      </c>
      <c r="AC21" s="87">
        <v>7</v>
      </c>
      <c r="AD21" s="128">
        <v>5</v>
      </c>
      <c r="AE21" s="129">
        <f t="shared" si="8"/>
        <v>25</v>
      </c>
      <c r="AF21" s="129">
        <f t="shared" si="9"/>
        <v>13</v>
      </c>
      <c r="AG21" s="130">
        <v>426</v>
      </c>
      <c r="AH21" s="99">
        <f t="shared" si="10"/>
        <v>5.7071960297766751</v>
      </c>
      <c r="AI21" s="89"/>
      <c r="AJ21" s="130">
        <v>422</v>
      </c>
      <c r="AK21" s="100">
        <f t="shared" si="11"/>
        <v>0.99061032863849763</v>
      </c>
      <c r="AL21" s="75">
        <v>418</v>
      </c>
      <c r="AM21" s="91">
        <v>8</v>
      </c>
      <c r="AN21" s="132">
        <f t="shared" si="12"/>
        <v>36</v>
      </c>
      <c r="AO21" s="131">
        <v>2</v>
      </c>
      <c r="AP21" s="91">
        <v>1</v>
      </c>
      <c r="AQ21" s="132">
        <f t="shared" si="13"/>
        <v>27</v>
      </c>
      <c r="AR21" s="132">
        <f t="shared" si="14"/>
        <v>14</v>
      </c>
      <c r="AS21" s="133">
        <v>434</v>
      </c>
      <c r="AT21" s="119">
        <f t="shared" si="15"/>
        <v>3.8277511961722488</v>
      </c>
      <c r="AU21" s="117"/>
      <c r="AV21" s="133">
        <v>428</v>
      </c>
      <c r="AW21" s="118">
        <f t="shared" si="16"/>
        <v>0.98617511520737322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75">
        <v>4008</v>
      </c>
      <c r="F22" s="77">
        <v>107</v>
      </c>
      <c r="G22" s="77">
        <v>43</v>
      </c>
      <c r="H22" s="77">
        <v>12</v>
      </c>
      <c r="I22" s="77">
        <v>4034</v>
      </c>
      <c r="J22" s="104">
        <f t="shared" si="0"/>
        <v>0.64870259481037917</v>
      </c>
      <c r="K22" s="79">
        <v>2</v>
      </c>
      <c r="L22" s="78">
        <v>3976</v>
      </c>
      <c r="M22" s="106">
        <f t="shared" si="1"/>
        <v>0.98562221120475957</v>
      </c>
      <c r="N22" s="75">
        <v>4022</v>
      </c>
      <c r="O22" s="124">
        <v>100</v>
      </c>
      <c r="P22" s="125">
        <f t="shared" si="2"/>
        <v>207</v>
      </c>
      <c r="Q22" s="124">
        <v>77</v>
      </c>
      <c r="R22" s="124">
        <v>35</v>
      </c>
      <c r="S22" s="125">
        <f t="shared" si="3"/>
        <v>120</v>
      </c>
      <c r="T22" s="125">
        <f t="shared" si="4"/>
        <v>47</v>
      </c>
      <c r="U22" s="126">
        <v>4048</v>
      </c>
      <c r="V22" s="112">
        <f t="shared" si="5"/>
        <v>0.64644455494778708</v>
      </c>
      <c r="W22" s="126">
        <v>2</v>
      </c>
      <c r="X22" s="126">
        <v>3999</v>
      </c>
      <c r="Y22" s="81">
        <f t="shared" si="6"/>
        <v>0.98789525691699609</v>
      </c>
      <c r="Z22" s="75">
        <v>3958</v>
      </c>
      <c r="AA22" s="128">
        <v>94</v>
      </c>
      <c r="AB22" s="129">
        <f t="shared" si="7"/>
        <v>301</v>
      </c>
      <c r="AC22" s="87">
        <v>56</v>
      </c>
      <c r="AD22" s="128">
        <v>16</v>
      </c>
      <c r="AE22" s="129">
        <f t="shared" si="8"/>
        <v>176</v>
      </c>
      <c r="AF22" s="129">
        <f t="shared" si="9"/>
        <v>63</v>
      </c>
      <c r="AG22" s="130">
        <v>4075</v>
      </c>
      <c r="AH22" s="99">
        <f t="shared" si="10"/>
        <v>2.9560384032339568</v>
      </c>
      <c r="AI22" s="89">
        <v>2</v>
      </c>
      <c r="AJ22" s="130">
        <v>4024</v>
      </c>
      <c r="AK22" s="100">
        <f t="shared" si="11"/>
        <v>0.9874846625766871</v>
      </c>
      <c r="AL22" s="75">
        <v>3966</v>
      </c>
      <c r="AM22" s="91">
        <v>100</v>
      </c>
      <c r="AN22" s="132">
        <f t="shared" si="12"/>
        <v>401</v>
      </c>
      <c r="AO22" s="131">
        <v>91</v>
      </c>
      <c r="AP22" s="91">
        <v>30</v>
      </c>
      <c r="AQ22" s="132">
        <f t="shared" si="13"/>
        <v>267</v>
      </c>
      <c r="AR22" s="132">
        <f t="shared" si="14"/>
        <v>93</v>
      </c>
      <c r="AS22" s="133">
        <v>4084</v>
      </c>
      <c r="AT22" s="119">
        <f t="shared" si="15"/>
        <v>2.9752899646999493</v>
      </c>
      <c r="AU22" s="93">
        <v>2</v>
      </c>
      <c r="AV22" s="133">
        <v>4015</v>
      </c>
      <c r="AW22" s="118">
        <f t="shared" si="16"/>
        <v>0.98310479921645444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75">
        <v>126</v>
      </c>
      <c r="F23" s="77">
        <v>4</v>
      </c>
      <c r="G23" s="77">
        <v>1</v>
      </c>
      <c r="H23" s="77">
        <v>1</v>
      </c>
      <c r="I23" s="77">
        <v>138</v>
      </c>
      <c r="J23" s="104">
        <f t="shared" si="0"/>
        <v>9.5238095238095237</v>
      </c>
      <c r="K23" s="79"/>
      <c r="L23" s="78">
        <v>136</v>
      </c>
      <c r="M23" s="106">
        <f t="shared" si="1"/>
        <v>0.98550724637681164</v>
      </c>
      <c r="N23" s="75">
        <v>134</v>
      </c>
      <c r="O23" s="124">
        <v>2</v>
      </c>
      <c r="P23" s="125">
        <f t="shared" si="2"/>
        <v>6</v>
      </c>
      <c r="Q23" s="124"/>
      <c r="R23" s="124"/>
      <c r="S23" s="125">
        <f t="shared" si="3"/>
        <v>1</v>
      </c>
      <c r="T23" s="125">
        <f t="shared" si="4"/>
        <v>1</v>
      </c>
      <c r="U23" s="126">
        <v>140</v>
      </c>
      <c r="V23" s="112">
        <f t="shared" si="5"/>
        <v>4.4776119402985071</v>
      </c>
      <c r="W23" s="126"/>
      <c r="X23" s="126">
        <v>138</v>
      </c>
      <c r="Y23" s="81">
        <f t="shared" si="6"/>
        <v>0.98571428571428577</v>
      </c>
      <c r="Z23" s="75">
        <v>131</v>
      </c>
      <c r="AA23" s="128">
        <v>1</v>
      </c>
      <c r="AB23" s="129">
        <f t="shared" si="7"/>
        <v>7</v>
      </c>
      <c r="AC23" s="87">
        <v>1</v>
      </c>
      <c r="AD23" s="128"/>
      <c r="AE23" s="129">
        <f t="shared" si="8"/>
        <v>2</v>
      </c>
      <c r="AF23" s="129">
        <f t="shared" si="9"/>
        <v>1</v>
      </c>
      <c r="AG23" s="130">
        <v>144</v>
      </c>
      <c r="AH23" s="99">
        <f t="shared" si="10"/>
        <v>9.9236641221374047</v>
      </c>
      <c r="AI23" s="89"/>
      <c r="AJ23" s="130">
        <v>143</v>
      </c>
      <c r="AK23" s="100">
        <f t="shared" si="11"/>
        <v>0.99305555555555558</v>
      </c>
      <c r="AL23" s="75">
        <v>132</v>
      </c>
      <c r="AM23" s="91"/>
      <c r="AN23" s="132">
        <f t="shared" si="12"/>
        <v>7</v>
      </c>
      <c r="AO23" s="131">
        <v>2</v>
      </c>
      <c r="AP23" s="91">
        <v>1</v>
      </c>
      <c r="AQ23" s="132">
        <f t="shared" si="13"/>
        <v>4</v>
      </c>
      <c r="AR23" s="132">
        <f t="shared" si="14"/>
        <v>2</v>
      </c>
      <c r="AS23" s="133">
        <v>140</v>
      </c>
      <c r="AT23" s="119">
        <f t="shared" si="15"/>
        <v>6.0606060606060606</v>
      </c>
      <c r="AU23" s="93"/>
      <c r="AV23" s="133">
        <v>138</v>
      </c>
      <c r="AW23" s="118">
        <f t="shared" si="16"/>
        <v>0.98571428571428577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75">
        <v>416</v>
      </c>
      <c r="F24" s="77">
        <v>13</v>
      </c>
      <c r="G24" s="77">
        <v>8</v>
      </c>
      <c r="H24" s="77">
        <v>1</v>
      </c>
      <c r="I24" s="77">
        <v>426</v>
      </c>
      <c r="J24" s="104">
        <f t="shared" si="0"/>
        <v>2.4038461538461542</v>
      </c>
      <c r="K24" s="79"/>
      <c r="L24" s="78">
        <v>422</v>
      </c>
      <c r="M24" s="106">
        <f t="shared" si="1"/>
        <v>0.99061032863849763</v>
      </c>
      <c r="N24" s="75">
        <v>418</v>
      </c>
      <c r="O24" s="124">
        <v>10</v>
      </c>
      <c r="P24" s="125">
        <f t="shared" si="2"/>
        <v>23</v>
      </c>
      <c r="Q24" s="124">
        <v>6</v>
      </c>
      <c r="R24" s="124">
        <v>1</v>
      </c>
      <c r="S24" s="125">
        <f t="shared" si="3"/>
        <v>14</v>
      </c>
      <c r="T24" s="125">
        <f t="shared" si="4"/>
        <v>2</v>
      </c>
      <c r="U24" s="126">
        <v>433</v>
      </c>
      <c r="V24" s="112">
        <f t="shared" si="5"/>
        <v>3.5885167464114831</v>
      </c>
      <c r="W24" s="126"/>
      <c r="X24" s="126">
        <v>429</v>
      </c>
      <c r="Y24" s="81">
        <f t="shared" si="6"/>
        <v>0.99076212471131642</v>
      </c>
      <c r="Z24" s="75">
        <v>421</v>
      </c>
      <c r="AA24" s="128">
        <v>12</v>
      </c>
      <c r="AB24" s="129">
        <f t="shared" si="7"/>
        <v>35</v>
      </c>
      <c r="AC24" s="87">
        <v>2</v>
      </c>
      <c r="AD24" s="128"/>
      <c r="AE24" s="129">
        <f t="shared" si="8"/>
        <v>16</v>
      </c>
      <c r="AF24" s="129">
        <f t="shared" si="9"/>
        <v>2</v>
      </c>
      <c r="AG24" s="130">
        <v>446</v>
      </c>
      <c r="AH24" s="99">
        <f t="shared" si="10"/>
        <v>5.938242280285035</v>
      </c>
      <c r="AI24" s="89"/>
      <c r="AJ24" s="130">
        <v>441</v>
      </c>
      <c r="AK24" s="100">
        <f t="shared" si="11"/>
        <v>0.9887892376681614</v>
      </c>
      <c r="AL24" s="75">
        <v>422</v>
      </c>
      <c r="AM24" s="91">
        <v>9</v>
      </c>
      <c r="AN24" s="132">
        <f t="shared" si="12"/>
        <v>44</v>
      </c>
      <c r="AO24" s="131">
        <v>10</v>
      </c>
      <c r="AP24" s="91">
        <v>4</v>
      </c>
      <c r="AQ24" s="132">
        <f t="shared" si="13"/>
        <v>26</v>
      </c>
      <c r="AR24" s="132">
        <f t="shared" si="14"/>
        <v>6</v>
      </c>
      <c r="AS24" s="133">
        <v>444</v>
      </c>
      <c r="AT24" s="119">
        <f t="shared" si="15"/>
        <v>5.2132701421800949</v>
      </c>
      <c r="AU24" s="93"/>
      <c r="AV24" s="133">
        <v>436</v>
      </c>
      <c r="AW24" s="118">
        <f t="shared" si="16"/>
        <v>0.98198198198198194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75">
        <v>1146</v>
      </c>
      <c r="F25" s="77">
        <v>41</v>
      </c>
      <c r="G25" s="77">
        <v>15</v>
      </c>
      <c r="H25" s="77">
        <v>2</v>
      </c>
      <c r="I25" s="77">
        <v>1209</v>
      </c>
      <c r="J25" s="104">
        <f t="shared" si="0"/>
        <v>5.4973821989528799</v>
      </c>
      <c r="K25" s="79"/>
      <c r="L25" s="78">
        <v>1199</v>
      </c>
      <c r="M25" s="106">
        <f t="shared" si="1"/>
        <v>0.99172870140612079</v>
      </c>
      <c r="N25" s="75">
        <v>1168</v>
      </c>
      <c r="O25" s="124">
        <v>38</v>
      </c>
      <c r="P25" s="125">
        <f t="shared" si="2"/>
        <v>79</v>
      </c>
      <c r="Q25" s="124">
        <v>17</v>
      </c>
      <c r="R25" s="124">
        <v>2</v>
      </c>
      <c r="S25" s="125">
        <f t="shared" si="3"/>
        <v>32</v>
      </c>
      <c r="T25" s="125">
        <f t="shared" si="4"/>
        <v>4</v>
      </c>
      <c r="U25" s="126">
        <v>1236</v>
      </c>
      <c r="V25" s="112">
        <f t="shared" si="5"/>
        <v>5.8219178082191778</v>
      </c>
      <c r="W25" s="126"/>
      <c r="X25" s="126">
        <v>1224</v>
      </c>
      <c r="Y25" s="81">
        <f t="shared" si="6"/>
        <v>0.99029126213592233</v>
      </c>
      <c r="Z25" s="75">
        <v>1167</v>
      </c>
      <c r="AA25" s="128">
        <v>43</v>
      </c>
      <c r="AB25" s="129">
        <f t="shared" si="7"/>
        <v>122</v>
      </c>
      <c r="AC25" s="87">
        <v>14</v>
      </c>
      <c r="AD25" s="128">
        <v>4</v>
      </c>
      <c r="AE25" s="129">
        <f t="shared" si="8"/>
        <v>46</v>
      </c>
      <c r="AF25" s="129">
        <f t="shared" si="9"/>
        <v>8</v>
      </c>
      <c r="AG25" s="130">
        <v>1268</v>
      </c>
      <c r="AH25" s="99">
        <f t="shared" si="10"/>
        <v>8.6546700942587833</v>
      </c>
      <c r="AI25" s="89"/>
      <c r="AJ25" s="130">
        <v>1259</v>
      </c>
      <c r="AK25" s="100">
        <f t="shared" si="11"/>
        <v>0.99290220820189279</v>
      </c>
      <c r="AL25" s="75">
        <v>1185</v>
      </c>
      <c r="AM25" s="91">
        <v>25</v>
      </c>
      <c r="AN25" s="132">
        <f t="shared" si="12"/>
        <v>147</v>
      </c>
      <c r="AO25" s="131">
        <v>35</v>
      </c>
      <c r="AP25" s="91">
        <v>5</v>
      </c>
      <c r="AQ25" s="132">
        <f t="shared" si="13"/>
        <v>81</v>
      </c>
      <c r="AR25" s="132">
        <f t="shared" si="14"/>
        <v>13</v>
      </c>
      <c r="AS25" s="133">
        <v>1264</v>
      </c>
      <c r="AT25" s="119">
        <f t="shared" si="15"/>
        <v>6.666666666666667</v>
      </c>
      <c r="AU25" s="117"/>
      <c r="AV25" s="133">
        <v>1252</v>
      </c>
      <c r="AW25" s="118">
        <f t="shared" si="16"/>
        <v>0.990506329113924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75">
        <v>609</v>
      </c>
      <c r="F26" s="77">
        <v>12</v>
      </c>
      <c r="G26" s="77">
        <v>9</v>
      </c>
      <c r="H26" s="77">
        <v>2</v>
      </c>
      <c r="I26" s="77">
        <v>601</v>
      </c>
      <c r="J26" s="104">
        <f t="shared" si="0"/>
        <v>-1.3136288998357963</v>
      </c>
      <c r="K26" s="79"/>
      <c r="L26" s="78">
        <v>594</v>
      </c>
      <c r="M26" s="106">
        <f t="shared" si="1"/>
        <v>0.98835274542429286</v>
      </c>
      <c r="N26" s="75">
        <v>607</v>
      </c>
      <c r="O26" s="124">
        <v>8</v>
      </c>
      <c r="P26" s="125">
        <f t="shared" si="2"/>
        <v>20</v>
      </c>
      <c r="Q26" s="124">
        <v>11</v>
      </c>
      <c r="R26" s="124">
        <v>6</v>
      </c>
      <c r="S26" s="125">
        <f t="shared" si="3"/>
        <v>20</v>
      </c>
      <c r="T26" s="125">
        <f t="shared" si="4"/>
        <v>8</v>
      </c>
      <c r="U26" s="126">
        <v>598</v>
      </c>
      <c r="V26" s="112">
        <f t="shared" si="5"/>
        <v>-1.4827018121911038</v>
      </c>
      <c r="W26" s="126"/>
      <c r="X26" s="126">
        <v>588</v>
      </c>
      <c r="Y26" s="81">
        <f t="shared" si="6"/>
        <v>0.98327759197324416</v>
      </c>
      <c r="Z26" s="75">
        <v>605</v>
      </c>
      <c r="AA26" s="128">
        <v>11</v>
      </c>
      <c r="AB26" s="129">
        <f t="shared" si="7"/>
        <v>31</v>
      </c>
      <c r="AC26" s="87">
        <v>3</v>
      </c>
      <c r="AD26" s="128">
        <v>2</v>
      </c>
      <c r="AE26" s="129">
        <f t="shared" si="8"/>
        <v>23</v>
      </c>
      <c r="AF26" s="129">
        <f t="shared" si="9"/>
        <v>10</v>
      </c>
      <c r="AG26" s="130">
        <v>609</v>
      </c>
      <c r="AH26" s="99">
        <f t="shared" si="10"/>
        <v>0.66115702479338845</v>
      </c>
      <c r="AI26" s="89"/>
      <c r="AJ26" s="130">
        <v>601</v>
      </c>
      <c r="AK26" s="100">
        <f t="shared" si="11"/>
        <v>0.98686371100164205</v>
      </c>
      <c r="AL26" s="75">
        <v>599</v>
      </c>
      <c r="AM26" s="91">
        <v>13</v>
      </c>
      <c r="AN26" s="132">
        <f t="shared" si="12"/>
        <v>44</v>
      </c>
      <c r="AO26" s="131">
        <v>12</v>
      </c>
      <c r="AP26" s="91">
        <v>4</v>
      </c>
      <c r="AQ26" s="132">
        <f t="shared" si="13"/>
        <v>35</v>
      </c>
      <c r="AR26" s="132">
        <f t="shared" si="14"/>
        <v>14</v>
      </c>
      <c r="AS26" s="133">
        <v>613</v>
      </c>
      <c r="AT26" s="119">
        <f t="shared" si="15"/>
        <v>2.337228714524207</v>
      </c>
      <c r="AU26" s="117"/>
      <c r="AV26" s="133">
        <v>604</v>
      </c>
      <c r="AW26" s="118">
        <f t="shared" si="16"/>
        <v>0.9853181076672104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75">
        <v>156</v>
      </c>
      <c r="F27" s="77">
        <v>6</v>
      </c>
      <c r="G27" s="77">
        <v>2</v>
      </c>
      <c r="H27" s="77"/>
      <c r="I27" s="77">
        <v>161</v>
      </c>
      <c r="J27" s="104">
        <f t="shared" si="0"/>
        <v>3.2051282051282048</v>
      </c>
      <c r="K27" s="79"/>
      <c r="L27" s="78">
        <v>157</v>
      </c>
      <c r="M27" s="106">
        <f t="shared" si="1"/>
        <v>0.97515527950310554</v>
      </c>
      <c r="N27" s="75">
        <v>159</v>
      </c>
      <c r="O27" s="124">
        <v>3</v>
      </c>
      <c r="P27" s="125">
        <f t="shared" si="2"/>
        <v>9</v>
      </c>
      <c r="Q27" s="124">
        <v>2</v>
      </c>
      <c r="R27" s="124"/>
      <c r="S27" s="125">
        <f t="shared" si="3"/>
        <v>4</v>
      </c>
      <c r="T27" s="125">
        <f t="shared" si="4"/>
        <v>0</v>
      </c>
      <c r="U27" s="126">
        <v>162</v>
      </c>
      <c r="V27" s="112">
        <f t="shared" si="5"/>
        <v>1.8867924528301887</v>
      </c>
      <c r="W27" s="126"/>
      <c r="X27" s="126">
        <v>158</v>
      </c>
      <c r="Y27" s="81">
        <f t="shared" si="6"/>
        <v>0.97530864197530864</v>
      </c>
      <c r="Z27" s="75">
        <v>159</v>
      </c>
      <c r="AA27" s="128">
        <v>1</v>
      </c>
      <c r="AB27" s="129">
        <f t="shared" si="7"/>
        <v>10</v>
      </c>
      <c r="AC27" s="87">
        <v>3</v>
      </c>
      <c r="AD27" s="128">
        <v>1</v>
      </c>
      <c r="AE27" s="129">
        <f t="shared" si="8"/>
        <v>7</v>
      </c>
      <c r="AF27" s="129">
        <f t="shared" si="9"/>
        <v>1</v>
      </c>
      <c r="AG27" s="130">
        <v>159</v>
      </c>
      <c r="AH27" s="99">
        <f t="shared" si="10"/>
        <v>0</v>
      </c>
      <c r="AI27" s="89"/>
      <c r="AJ27" s="130">
        <v>154</v>
      </c>
      <c r="AK27" s="100">
        <f t="shared" si="11"/>
        <v>0.96855345911949686</v>
      </c>
      <c r="AL27" s="75">
        <v>157</v>
      </c>
      <c r="AM27" s="91"/>
      <c r="AN27" s="132">
        <f t="shared" si="12"/>
        <v>10</v>
      </c>
      <c r="AO27" s="131">
        <v>4</v>
      </c>
      <c r="AP27" s="91">
        <v>4</v>
      </c>
      <c r="AQ27" s="132">
        <f t="shared" si="13"/>
        <v>11</v>
      </c>
      <c r="AR27" s="132">
        <f t="shared" si="14"/>
        <v>5</v>
      </c>
      <c r="AS27" s="133">
        <v>156</v>
      </c>
      <c r="AT27" s="119">
        <f t="shared" si="15"/>
        <v>-0.63694267515923575</v>
      </c>
      <c r="AU27" s="117"/>
      <c r="AV27" s="133">
        <v>153</v>
      </c>
      <c r="AW27" s="118">
        <f t="shared" si="16"/>
        <v>0.98076923076923073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75">
        <v>541</v>
      </c>
      <c r="F28" s="77">
        <v>18</v>
      </c>
      <c r="G28" s="77">
        <v>5</v>
      </c>
      <c r="H28" s="77">
        <v>1</v>
      </c>
      <c r="I28" s="77">
        <v>554</v>
      </c>
      <c r="J28" s="104">
        <f t="shared" si="0"/>
        <v>2.4029574861367835</v>
      </c>
      <c r="K28" s="79"/>
      <c r="L28" s="78">
        <v>542</v>
      </c>
      <c r="M28" s="106">
        <f t="shared" si="1"/>
        <v>0.97833935018050544</v>
      </c>
      <c r="N28" s="75">
        <v>539</v>
      </c>
      <c r="O28" s="124">
        <v>11</v>
      </c>
      <c r="P28" s="125">
        <f t="shared" si="2"/>
        <v>29</v>
      </c>
      <c r="Q28" s="124">
        <v>10</v>
      </c>
      <c r="R28" s="124">
        <v>1</v>
      </c>
      <c r="S28" s="125">
        <f t="shared" si="3"/>
        <v>15</v>
      </c>
      <c r="T28" s="125">
        <f t="shared" si="4"/>
        <v>2</v>
      </c>
      <c r="U28" s="126">
        <v>554</v>
      </c>
      <c r="V28" s="112">
        <f t="shared" si="5"/>
        <v>2.7829313543599259</v>
      </c>
      <c r="W28" s="126"/>
      <c r="X28" s="126">
        <v>542</v>
      </c>
      <c r="Y28" s="81">
        <f t="shared" si="6"/>
        <v>0.97833935018050544</v>
      </c>
      <c r="Z28" s="75">
        <v>538</v>
      </c>
      <c r="AA28" s="128">
        <v>16</v>
      </c>
      <c r="AB28" s="129">
        <f t="shared" si="7"/>
        <v>45</v>
      </c>
      <c r="AC28" s="87">
        <v>8</v>
      </c>
      <c r="AD28" s="128">
        <v>1</v>
      </c>
      <c r="AE28" s="129">
        <f t="shared" si="8"/>
        <v>23</v>
      </c>
      <c r="AF28" s="129">
        <f t="shared" si="9"/>
        <v>3</v>
      </c>
      <c r="AG28" s="130">
        <v>561</v>
      </c>
      <c r="AH28" s="99">
        <f t="shared" si="10"/>
        <v>4.2750929368029738</v>
      </c>
      <c r="AI28" s="89"/>
      <c r="AJ28" s="130">
        <v>553</v>
      </c>
      <c r="AK28" s="100">
        <f t="shared" si="11"/>
        <v>0.98573975044563278</v>
      </c>
      <c r="AL28" s="75">
        <v>543</v>
      </c>
      <c r="AM28" s="91">
        <v>9</v>
      </c>
      <c r="AN28" s="132">
        <f t="shared" si="12"/>
        <v>54</v>
      </c>
      <c r="AO28" s="131">
        <v>9</v>
      </c>
      <c r="AP28" s="91">
        <v>5</v>
      </c>
      <c r="AQ28" s="132">
        <f t="shared" si="13"/>
        <v>32</v>
      </c>
      <c r="AR28" s="132">
        <f t="shared" si="14"/>
        <v>8</v>
      </c>
      <c r="AS28" s="133">
        <v>562</v>
      </c>
      <c r="AT28" s="119">
        <f t="shared" si="15"/>
        <v>3.4990791896869244</v>
      </c>
      <c r="AU28" s="117"/>
      <c r="AV28" s="133">
        <v>554</v>
      </c>
      <c r="AW28" s="118">
        <f t="shared" si="16"/>
        <v>0.98576512455516019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75">
        <v>910</v>
      </c>
      <c r="F29" s="77">
        <v>25</v>
      </c>
      <c r="G29" s="77">
        <v>12</v>
      </c>
      <c r="H29" s="77">
        <v>7</v>
      </c>
      <c r="I29" s="77">
        <v>933</v>
      </c>
      <c r="J29" s="104">
        <f t="shared" si="0"/>
        <v>2.5274725274725274</v>
      </c>
      <c r="K29" s="79"/>
      <c r="L29" s="78">
        <v>925</v>
      </c>
      <c r="M29" s="106">
        <f t="shared" si="1"/>
        <v>0.99142550911039662</v>
      </c>
      <c r="N29" s="75">
        <v>914</v>
      </c>
      <c r="O29" s="124">
        <v>22</v>
      </c>
      <c r="P29" s="125">
        <f t="shared" si="2"/>
        <v>47</v>
      </c>
      <c r="Q29" s="124">
        <v>14</v>
      </c>
      <c r="R29" s="124">
        <v>5</v>
      </c>
      <c r="S29" s="125">
        <f t="shared" si="3"/>
        <v>26</v>
      </c>
      <c r="T29" s="125">
        <f t="shared" si="4"/>
        <v>12</v>
      </c>
      <c r="U29" s="126">
        <v>940</v>
      </c>
      <c r="V29" s="112">
        <f t="shared" si="5"/>
        <v>2.8446389496717726</v>
      </c>
      <c r="W29" s="126"/>
      <c r="X29" s="126">
        <v>934</v>
      </c>
      <c r="Y29" s="81">
        <f t="shared" si="6"/>
        <v>0.99361702127659579</v>
      </c>
      <c r="Z29" s="75">
        <v>915</v>
      </c>
      <c r="AA29" s="128">
        <v>16</v>
      </c>
      <c r="AB29" s="129">
        <f t="shared" si="7"/>
        <v>63</v>
      </c>
      <c r="AC29" s="87">
        <v>5</v>
      </c>
      <c r="AD29" s="128">
        <v>1</v>
      </c>
      <c r="AE29" s="129">
        <f t="shared" si="8"/>
        <v>31</v>
      </c>
      <c r="AF29" s="129">
        <f t="shared" si="9"/>
        <v>13</v>
      </c>
      <c r="AG29" s="130">
        <v>950</v>
      </c>
      <c r="AH29" s="99">
        <f t="shared" si="10"/>
        <v>3.8251366120218582</v>
      </c>
      <c r="AI29" s="89"/>
      <c r="AJ29" s="130">
        <v>943</v>
      </c>
      <c r="AK29" s="100">
        <f t="shared" si="11"/>
        <v>0.99263157894736842</v>
      </c>
      <c r="AL29" s="75">
        <v>921</v>
      </c>
      <c r="AM29" s="91">
        <v>20</v>
      </c>
      <c r="AN29" s="132">
        <f t="shared" si="12"/>
        <v>83</v>
      </c>
      <c r="AO29" s="131">
        <v>10</v>
      </c>
      <c r="AP29" s="91">
        <v>7</v>
      </c>
      <c r="AQ29" s="132">
        <f t="shared" si="13"/>
        <v>41</v>
      </c>
      <c r="AR29" s="132">
        <f t="shared" si="14"/>
        <v>20</v>
      </c>
      <c r="AS29" s="133">
        <v>959</v>
      </c>
      <c r="AT29" s="119">
        <f t="shared" si="15"/>
        <v>4.1259500542888166</v>
      </c>
      <c r="AU29" s="93"/>
      <c r="AV29" s="133">
        <v>950</v>
      </c>
      <c r="AW29" s="118">
        <f t="shared" si="16"/>
        <v>0.99061522419186654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75">
        <v>327</v>
      </c>
      <c r="F30" s="77">
        <v>8</v>
      </c>
      <c r="G30" s="77">
        <v>8</v>
      </c>
      <c r="H30" s="77">
        <v>5</v>
      </c>
      <c r="I30" s="77">
        <v>318</v>
      </c>
      <c r="J30" s="104">
        <f t="shared" si="0"/>
        <v>-2.7522935779816518</v>
      </c>
      <c r="K30" s="79"/>
      <c r="L30" s="78">
        <v>317</v>
      </c>
      <c r="M30" s="106">
        <f t="shared" si="1"/>
        <v>0.99685534591194969</v>
      </c>
      <c r="N30" s="75">
        <v>318</v>
      </c>
      <c r="O30" s="124">
        <v>5</v>
      </c>
      <c r="P30" s="125">
        <f t="shared" si="2"/>
        <v>13</v>
      </c>
      <c r="Q30" s="124">
        <v>3</v>
      </c>
      <c r="R30" s="124">
        <v>2</v>
      </c>
      <c r="S30" s="125">
        <f t="shared" si="3"/>
        <v>11</v>
      </c>
      <c r="T30" s="125">
        <f t="shared" si="4"/>
        <v>7</v>
      </c>
      <c r="U30" s="126">
        <v>319</v>
      </c>
      <c r="V30" s="112">
        <f t="shared" si="5"/>
        <v>0.31446540880503149</v>
      </c>
      <c r="W30" s="126"/>
      <c r="X30" s="126">
        <v>317</v>
      </c>
      <c r="Y30" s="81">
        <f t="shared" si="6"/>
        <v>0.99373040752351094</v>
      </c>
      <c r="Z30" s="75">
        <v>318</v>
      </c>
      <c r="AA30" s="128">
        <v>6</v>
      </c>
      <c r="AB30" s="129">
        <f t="shared" si="7"/>
        <v>19</v>
      </c>
      <c r="AC30" s="87">
        <v>3</v>
      </c>
      <c r="AD30" s="128">
        <v>1</v>
      </c>
      <c r="AE30" s="129">
        <f t="shared" si="8"/>
        <v>14</v>
      </c>
      <c r="AF30" s="129">
        <f t="shared" si="9"/>
        <v>8</v>
      </c>
      <c r="AG30" s="130">
        <v>322</v>
      </c>
      <c r="AH30" s="99">
        <f t="shared" si="10"/>
        <v>1.257861635220126</v>
      </c>
      <c r="AI30" s="89"/>
      <c r="AJ30" s="130">
        <v>319</v>
      </c>
      <c r="AK30" s="100">
        <f t="shared" si="11"/>
        <v>0.99068322981366463</v>
      </c>
      <c r="AL30" s="75">
        <v>317</v>
      </c>
      <c r="AM30" s="91">
        <v>4</v>
      </c>
      <c r="AN30" s="132">
        <f t="shared" si="12"/>
        <v>23</v>
      </c>
      <c r="AO30" s="131">
        <v>10</v>
      </c>
      <c r="AP30" s="91">
        <v>3</v>
      </c>
      <c r="AQ30" s="132">
        <f t="shared" si="13"/>
        <v>24</v>
      </c>
      <c r="AR30" s="132">
        <f t="shared" si="14"/>
        <v>11</v>
      </c>
      <c r="AS30" s="133">
        <v>315</v>
      </c>
      <c r="AT30" s="119">
        <f t="shared" si="15"/>
        <v>-0.63091482649842268</v>
      </c>
      <c r="AU30" s="93"/>
      <c r="AV30" s="133">
        <v>312</v>
      </c>
      <c r="AW30" s="118">
        <f t="shared" si="16"/>
        <v>0.99047619047619051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75">
        <v>75</v>
      </c>
      <c r="F31" s="77">
        <v>5</v>
      </c>
      <c r="G31" s="77"/>
      <c r="H31" s="77"/>
      <c r="I31" s="77">
        <v>80</v>
      </c>
      <c r="J31" s="104">
        <f t="shared" si="0"/>
        <v>6.666666666666667</v>
      </c>
      <c r="K31" s="79"/>
      <c r="L31" s="78">
        <v>79</v>
      </c>
      <c r="M31" s="106">
        <f t="shared" si="1"/>
        <v>0.98750000000000004</v>
      </c>
      <c r="N31" s="75">
        <v>73</v>
      </c>
      <c r="O31" s="124">
        <v>3</v>
      </c>
      <c r="P31" s="125">
        <f t="shared" si="2"/>
        <v>8</v>
      </c>
      <c r="Q31" s="124">
        <v>1</v>
      </c>
      <c r="R31" s="124"/>
      <c r="S31" s="125">
        <f t="shared" si="3"/>
        <v>1</v>
      </c>
      <c r="T31" s="125">
        <f t="shared" si="4"/>
        <v>0</v>
      </c>
      <c r="U31" s="126">
        <v>81</v>
      </c>
      <c r="V31" s="112">
        <f t="shared" si="5"/>
        <v>10.95890410958904</v>
      </c>
      <c r="W31" s="126"/>
      <c r="X31" s="126">
        <v>81</v>
      </c>
      <c r="Y31" s="81">
        <f t="shared" si="6"/>
        <v>1</v>
      </c>
      <c r="Z31" s="75">
        <v>72</v>
      </c>
      <c r="AA31" s="128">
        <v>5</v>
      </c>
      <c r="AB31" s="129">
        <f t="shared" si="7"/>
        <v>13</v>
      </c>
      <c r="AC31" s="87">
        <v>4</v>
      </c>
      <c r="AD31" s="128">
        <v>3</v>
      </c>
      <c r="AE31" s="129">
        <f t="shared" si="8"/>
        <v>5</v>
      </c>
      <c r="AF31" s="129">
        <f t="shared" si="9"/>
        <v>3</v>
      </c>
      <c r="AG31" s="130">
        <v>83</v>
      </c>
      <c r="AH31" s="99">
        <f t="shared" si="10"/>
        <v>15.277777777777779</v>
      </c>
      <c r="AI31" s="89"/>
      <c r="AJ31" s="130">
        <v>83</v>
      </c>
      <c r="AK31" s="100">
        <f t="shared" si="11"/>
        <v>1</v>
      </c>
      <c r="AL31" s="75">
        <v>75</v>
      </c>
      <c r="AM31" s="91">
        <v>2</v>
      </c>
      <c r="AN31" s="132">
        <f t="shared" si="12"/>
        <v>15</v>
      </c>
      <c r="AO31" s="131">
        <v>1</v>
      </c>
      <c r="AP31" s="91">
        <v>1</v>
      </c>
      <c r="AQ31" s="132">
        <f t="shared" si="13"/>
        <v>6</v>
      </c>
      <c r="AR31" s="132">
        <f t="shared" si="14"/>
        <v>4</v>
      </c>
      <c r="AS31" s="133">
        <v>85</v>
      </c>
      <c r="AT31" s="119">
        <f t="shared" si="15"/>
        <v>13.333333333333334</v>
      </c>
      <c r="AU31" s="93"/>
      <c r="AV31" s="133">
        <v>85</v>
      </c>
      <c r="AW31" s="118">
        <f t="shared" si="16"/>
        <v>1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75">
        <v>139</v>
      </c>
      <c r="F32" s="77">
        <v>2</v>
      </c>
      <c r="G32" s="77">
        <v>8</v>
      </c>
      <c r="H32" s="77"/>
      <c r="I32" s="77">
        <v>130</v>
      </c>
      <c r="J32" s="104">
        <f t="shared" si="0"/>
        <v>-6.4748201438848918</v>
      </c>
      <c r="K32" s="79"/>
      <c r="L32" s="78">
        <v>130</v>
      </c>
      <c r="M32" s="106">
        <f t="shared" si="1"/>
        <v>1</v>
      </c>
      <c r="N32" s="75">
        <v>135</v>
      </c>
      <c r="O32" s="124">
        <v>4</v>
      </c>
      <c r="P32" s="125">
        <f t="shared" si="2"/>
        <v>6</v>
      </c>
      <c r="Q32" s="124">
        <v>4</v>
      </c>
      <c r="R32" s="124">
        <v>2</v>
      </c>
      <c r="S32" s="125">
        <f t="shared" si="3"/>
        <v>12</v>
      </c>
      <c r="T32" s="125">
        <f t="shared" si="4"/>
        <v>2</v>
      </c>
      <c r="U32" s="126">
        <v>130</v>
      </c>
      <c r="V32" s="112">
        <f t="shared" si="5"/>
        <v>-3.7037037037037033</v>
      </c>
      <c r="W32" s="126"/>
      <c r="X32" s="126">
        <v>129</v>
      </c>
      <c r="Y32" s="81">
        <f t="shared" si="6"/>
        <v>0.99230769230769234</v>
      </c>
      <c r="Z32" s="75">
        <v>135</v>
      </c>
      <c r="AA32" s="128">
        <v>3</v>
      </c>
      <c r="AB32" s="129">
        <f t="shared" si="7"/>
        <v>9</v>
      </c>
      <c r="AC32" s="87">
        <v>2</v>
      </c>
      <c r="AD32" s="128">
        <v>1</v>
      </c>
      <c r="AE32" s="129">
        <f t="shared" si="8"/>
        <v>14</v>
      </c>
      <c r="AF32" s="129">
        <f t="shared" si="9"/>
        <v>3</v>
      </c>
      <c r="AG32" s="130">
        <v>131</v>
      </c>
      <c r="AH32" s="99">
        <f t="shared" si="10"/>
        <v>-2.9629629629629632</v>
      </c>
      <c r="AI32" s="89"/>
      <c r="AJ32" s="130">
        <v>129</v>
      </c>
      <c r="AK32" s="100">
        <f t="shared" si="11"/>
        <v>0.98473282442748089</v>
      </c>
      <c r="AL32" s="75">
        <v>135</v>
      </c>
      <c r="AM32" s="91">
        <v>5</v>
      </c>
      <c r="AN32" s="132">
        <f t="shared" si="12"/>
        <v>14</v>
      </c>
      <c r="AO32" s="131">
        <v>2</v>
      </c>
      <c r="AP32" s="91">
        <v>2</v>
      </c>
      <c r="AQ32" s="132">
        <f t="shared" si="13"/>
        <v>16</v>
      </c>
      <c r="AR32" s="132">
        <f t="shared" si="14"/>
        <v>5</v>
      </c>
      <c r="AS32" s="133">
        <v>134</v>
      </c>
      <c r="AT32" s="119">
        <f t="shared" si="15"/>
        <v>-0.74074074074074081</v>
      </c>
      <c r="AU32" s="117"/>
      <c r="AV32" s="133">
        <v>131</v>
      </c>
      <c r="AW32" s="118">
        <f t="shared" si="16"/>
        <v>0.97761194029850751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75">
        <v>277</v>
      </c>
      <c r="F33" s="77">
        <v>4</v>
      </c>
      <c r="G33" s="77">
        <v>7</v>
      </c>
      <c r="H33" s="77">
        <v>5</v>
      </c>
      <c r="I33" s="77">
        <v>272</v>
      </c>
      <c r="J33" s="104">
        <f t="shared" si="0"/>
        <v>-1.8050541516245486</v>
      </c>
      <c r="K33" s="79"/>
      <c r="L33" s="78">
        <v>270</v>
      </c>
      <c r="M33" s="106">
        <f t="shared" si="1"/>
        <v>0.99264705882352944</v>
      </c>
      <c r="N33" s="75">
        <v>275</v>
      </c>
      <c r="O33" s="124">
        <v>6</v>
      </c>
      <c r="P33" s="125">
        <f t="shared" si="2"/>
        <v>10</v>
      </c>
      <c r="Q33" s="124">
        <v>6</v>
      </c>
      <c r="R33" s="124">
        <v>4</v>
      </c>
      <c r="S33" s="125">
        <f t="shared" si="3"/>
        <v>13</v>
      </c>
      <c r="T33" s="125">
        <f t="shared" si="4"/>
        <v>9</v>
      </c>
      <c r="U33" s="126">
        <v>269</v>
      </c>
      <c r="V33" s="112">
        <f t="shared" si="5"/>
        <v>-2.1818181818181821</v>
      </c>
      <c r="W33" s="126"/>
      <c r="X33" s="126">
        <v>267</v>
      </c>
      <c r="Y33" s="81">
        <f t="shared" si="6"/>
        <v>0.99256505576208176</v>
      </c>
      <c r="Z33" s="75">
        <v>272</v>
      </c>
      <c r="AA33" s="128">
        <v>5</v>
      </c>
      <c r="AB33" s="129">
        <f t="shared" si="7"/>
        <v>15</v>
      </c>
      <c r="AC33" s="87">
        <v>4</v>
      </c>
      <c r="AD33" s="128"/>
      <c r="AE33" s="129">
        <f t="shared" si="8"/>
        <v>17</v>
      </c>
      <c r="AF33" s="129">
        <f t="shared" si="9"/>
        <v>9</v>
      </c>
      <c r="AG33" s="130">
        <v>272</v>
      </c>
      <c r="AH33" s="99">
        <f t="shared" si="10"/>
        <v>0</v>
      </c>
      <c r="AI33" s="89"/>
      <c r="AJ33" s="130">
        <v>271</v>
      </c>
      <c r="AK33" s="100">
        <f t="shared" si="11"/>
        <v>0.99632352941176472</v>
      </c>
      <c r="AL33" s="75">
        <v>275</v>
      </c>
      <c r="AM33" s="91">
        <v>5</v>
      </c>
      <c r="AN33" s="132">
        <f t="shared" si="12"/>
        <v>20</v>
      </c>
      <c r="AO33" s="131">
        <v>4</v>
      </c>
      <c r="AP33" s="91">
        <v>2</v>
      </c>
      <c r="AQ33" s="132">
        <f t="shared" si="13"/>
        <v>21</v>
      </c>
      <c r="AR33" s="132">
        <f t="shared" si="14"/>
        <v>11</v>
      </c>
      <c r="AS33" s="133">
        <v>275</v>
      </c>
      <c r="AT33" s="119">
        <f t="shared" si="15"/>
        <v>0</v>
      </c>
      <c r="AU33" s="117"/>
      <c r="AV33" s="133">
        <v>273</v>
      </c>
      <c r="AW33" s="118">
        <f t="shared" si="16"/>
        <v>0.99272727272727268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75">
        <v>1984</v>
      </c>
      <c r="F34" s="77">
        <v>42</v>
      </c>
      <c r="G34" s="77">
        <v>37</v>
      </c>
      <c r="H34" s="77">
        <v>15</v>
      </c>
      <c r="I34" s="77">
        <v>1954</v>
      </c>
      <c r="J34" s="104">
        <f t="shared" si="0"/>
        <v>-1.5120967741935485</v>
      </c>
      <c r="K34" s="79">
        <v>1</v>
      </c>
      <c r="L34" s="78">
        <v>1894</v>
      </c>
      <c r="M34" s="106">
        <f t="shared" si="1"/>
        <v>0.96929375639713411</v>
      </c>
      <c r="N34" s="75">
        <v>1977</v>
      </c>
      <c r="O34" s="124">
        <v>40</v>
      </c>
      <c r="P34" s="125">
        <f t="shared" si="2"/>
        <v>82</v>
      </c>
      <c r="Q34" s="124">
        <v>31</v>
      </c>
      <c r="R34" s="124">
        <v>12</v>
      </c>
      <c r="S34" s="125">
        <f t="shared" si="3"/>
        <v>68</v>
      </c>
      <c r="T34" s="125">
        <f t="shared" si="4"/>
        <v>27</v>
      </c>
      <c r="U34" s="126">
        <v>1964</v>
      </c>
      <c r="V34" s="112">
        <f t="shared" si="5"/>
        <v>-0.6575619625695498</v>
      </c>
      <c r="W34" s="126">
        <v>1</v>
      </c>
      <c r="X34" s="126">
        <v>1925</v>
      </c>
      <c r="Y34" s="81">
        <f t="shared" si="6"/>
        <v>0.98014256619144602</v>
      </c>
      <c r="Z34" s="75">
        <v>1966</v>
      </c>
      <c r="AA34" s="128">
        <v>29</v>
      </c>
      <c r="AB34" s="129">
        <f t="shared" si="7"/>
        <v>111</v>
      </c>
      <c r="AC34" s="87">
        <v>28</v>
      </c>
      <c r="AD34" s="128">
        <v>9</v>
      </c>
      <c r="AE34" s="129">
        <f t="shared" si="8"/>
        <v>96</v>
      </c>
      <c r="AF34" s="129">
        <f t="shared" si="9"/>
        <v>36</v>
      </c>
      <c r="AG34" s="130">
        <v>1970</v>
      </c>
      <c r="AH34" s="99">
        <f t="shared" si="10"/>
        <v>0.20345879959308238</v>
      </c>
      <c r="AI34" s="89">
        <v>1</v>
      </c>
      <c r="AJ34" s="130">
        <v>1936</v>
      </c>
      <c r="AK34" s="100">
        <f t="shared" si="11"/>
        <v>0.98274111675126907</v>
      </c>
      <c r="AL34" s="75">
        <v>1958</v>
      </c>
      <c r="AM34" s="91">
        <v>33</v>
      </c>
      <c r="AN34" s="132">
        <f t="shared" si="12"/>
        <v>144</v>
      </c>
      <c r="AO34" s="131">
        <v>27</v>
      </c>
      <c r="AP34" s="91">
        <v>15</v>
      </c>
      <c r="AQ34" s="132">
        <f t="shared" si="13"/>
        <v>123</v>
      </c>
      <c r="AR34" s="132">
        <f t="shared" si="14"/>
        <v>51</v>
      </c>
      <c r="AS34" s="133">
        <v>1968</v>
      </c>
      <c r="AT34" s="119">
        <f t="shared" si="15"/>
        <v>0.51072522982635338</v>
      </c>
      <c r="AU34" s="93">
        <v>1</v>
      </c>
      <c r="AV34" s="133">
        <v>1912</v>
      </c>
      <c r="AW34" s="118">
        <f t="shared" si="16"/>
        <v>0.97154471544715448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75">
        <v>251</v>
      </c>
      <c r="F35" s="77">
        <v>6</v>
      </c>
      <c r="G35" s="77">
        <v>4</v>
      </c>
      <c r="H35" s="77">
        <v>3</v>
      </c>
      <c r="I35" s="77">
        <v>258</v>
      </c>
      <c r="J35" s="104">
        <f t="shared" si="0"/>
        <v>2.788844621513944</v>
      </c>
      <c r="K35" s="79"/>
      <c r="L35" s="78">
        <v>251</v>
      </c>
      <c r="M35" s="106">
        <f t="shared" si="1"/>
        <v>0.97286821705426352</v>
      </c>
      <c r="N35" s="75">
        <v>254</v>
      </c>
      <c r="O35" s="124">
        <v>1</v>
      </c>
      <c r="P35" s="125">
        <f t="shared" si="2"/>
        <v>7</v>
      </c>
      <c r="Q35" s="124">
        <v>1</v>
      </c>
      <c r="R35" s="124">
        <v>1</v>
      </c>
      <c r="S35" s="125">
        <f t="shared" si="3"/>
        <v>5</v>
      </c>
      <c r="T35" s="125">
        <f t="shared" si="4"/>
        <v>4</v>
      </c>
      <c r="U35" s="126">
        <v>258</v>
      </c>
      <c r="V35" s="112">
        <f t="shared" si="5"/>
        <v>1.5748031496062991</v>
      </c>
      <c r="W35" s="126"/>
      <c r="X35" s="126">
        <v>251</v>
      </c>
      <c r="Y35" s="81">
        <f t="shared" si="6"/>
        <v>0.97286821705426352</v>
      </c>
      <c r="Z35" s="75">
        <v>256</v>
      </c>
      <c r="AA35" s="128">
        <v>5</v>
      </c>
      <c r="AB35" s="129">
        <f t="shared" si="7"/>
        <v>12</v>
      </c>
      <c r="AC35" s="87">
        <v>6</v>
      </c>
      <c r="AD35" s="128">
        <v>1</v>
      </c>
      <c r="AE35" s="129">
        <f t="shared" si="8"/>
        <v>11</v>
      </c>
      <c r="AF35" s="129">
        <f t="shared" si="9"/>
        <v>5</v>
      </c>
      <c r="AG35" s="130">
        <v>256</v>
      </c>
      <c r="AH35" s="99">
        <f t="shared" si="10"/>
        <v>0</v>
      </c>
      <c r="AI35" s="89"/>
      <c r="AJ35" s="130">
        <v>249</v>
      </c>
      <c r="AK35" s="100">
        <f t="shared" si="11"/>
        <v>0.97265625</v>
      </c>
      <c r="AL35" s="75">
        <v>256</v>
      </c>
      <c r="AM35" s="91">
        <v>5</v>
      </c>
      <c r="AN35" s="132">
        <f t="shared" si="12"/>
        <v>17</v>
      </c>
      <c r="AO35" s="131">
        <v>3</v>
      </c>
      <c r="AP35" s="91"/>
      <c r="AQ35" s="132">
        <f t="shared" si="13"/>
        <v>14</v>
      </c>
      <c r="AR35" s="132">
        <f t="shared" si="14"/>
        <v>5</v>
      </c>
      <c r="AS35" s="133">
        <v>257</v>
      </c>
      <c r="AT35" s="119">
        <f t="shared" si="15"/>
        <v>0.390625</v>
      </c>
      <c r="AU35" s="93"/>
      <c r="AV35" s="133">
        <v>250</v>
      </c>
      <c r="AW35" s="118">
        <f t="shared" si="16"/>
        <v>0.97276264591439687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75">
        <v>191</v>
      </c>
      <c r="F36" s="77">
        <v>5</v>
      </c>
      <c r="G36" s="77">
        <v>3</v>
      </c>
      <c r="H36" s="77">
        <v>3</v>
      </c>
      <c r="I36" s="77">
        <v>191</v>
      </c>
      <c r="J36" s="104">
        <f t="shared" si="0"/>
        <v>0</v>
      </c>
      <c r="K36" s="79"/>
      <c r="L36" s="78">
        <v>191</v>
      </c>
      <c r="M36" s="106">
        <f t="shared" si="1"/>
        <v>1</v>
      </c>
      <c r="N36" s="75">
        <v>189</v>
      </c>
      <c r="O36" s="124">
        <v>5</v>
      </c>
      <c r="P36" s="125">
        <f t="shared" si="2"/>
        <v>10</v>
      </c>
      <c r="Q36" s="124">
        <v>6</v>
      </c>
      <c r="R36" s="124"/>
      <c r="S36" s="125">
        <f t="shared" si="3"/>
        <v>9</v>
      </c>
      <c r="T36" s="125">
        <f t="shared" si="4"/>
        <v>3</v>
      </c>
      <c r="U36" s="126">
        <v>189</v>
      </c>
      <c r="V36" s="112">
        <f t="shared" si="5"/>
        <v>0</v>
      </c>
      <c r="W36" s="126"/>
      <c r="X36" s="126">
        <v>189</v>
      </c>
      <c r="Y36" s="81">
        <f t="shared" si="6"/>
        <v>1</v>
      </c>
      <c r="Z36" s="75">
        <v>187</v>
      </c>
      <c r="AA36" s="128">
        <v>4</v>
      </c>
      <c r="AB36" s="129">
        <f t="shared" si="7"/>
        <v>14</v>
      </c>
      <c r="AC36" s="87">
        <v>4</v>
      </c>
      <c r="AD36" s="128"/>
      <c r="AE36" s="129">
        <f t="shared" si="8"/>
        <v>13</v>
      </c>
      <c r="AF36" s="129">
        <f t="shared" si="9"/>
        <v>3</v>
      </c>
      <c r="AG36" s="130">
        <v>189</v>
      </c>
      <c r="AH36" s="99">
        <f t="shared" si="10"/>
        <v>1.0695187165775399</v>
      </c>
      <c r="AI36" s="89"/>
      <c r="AJ36" s="130">
        <v>187</v>
      </c>
      <c r="AK36" s="100">
        <f t="shared" si="11"/>
        <v>0.98941798941798942</v>
      </c>
      <c r="AL36" s="75">
        <v>190</v>
      </c>
      <c r="AM36" s="91">
        <v>3</v>
      </c>
      <c r="AN36" s="132">
        <f t="shared" si="12"/>
        <v>17</v>
      </c>
      <c r="AO36" s="131">
        <v>2</v>
      </c>
      <c r="AP36" s="91">
        <v>2</v>
      </c>
      <c r="AQ36" s="132">
        <f t="shared" si="13"/>
        <v>15</v>
      </c>
      <c r="AR36" s="132">
        <f t="shared" si="14"/>
        <v>5</v>
      </c>
      <c r="AS36" s="133">
        <v>190</v>
      </c>
      <c r="AT36" s="119">
        <f t="shared" si="15"/>
        <v>0</v>
      </c>
      <c r="AU36" s="83"/>
      <c r="AV36" s="133">
        <v>189</v>
      </c>
      <c r="AW36" s="118">
        <f t="shared" si="16"/>
        <v>0.99473684210526314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75">
        <v>610</v>
      </c>
      <c r="F37" s="77">
        <v>14</v>
      </c>
      <c r="G37" s="77">
        <v>7</v>
      </c>
      <c r="H37" s="77">
        <v>4</v>
      </c>
      <c r="I37" s="77">
        <v>637</v>
      </c>
      <c r="J37" s="104">
        <f t="shared" si="0"/>
        <v>4.4262295081967213</v>
      </c>
      <c r="K37" s="79"/>
      <c r="L37" s="78">
        <v>632</v>
      </c>
      <c r="M37" s="106">
        <f t="shared" si="1"/>
        <v>0.99215070643642067</v>
      </c>
      <c r="N37" s="75">
        <v>615</v>
      </c>
      <c r="O37" s="124">
        <v>19</v>
      </c>
      <c r="P37" s="125">
        <f t="shared" si="2"/>
        <v>33</v>
      </c>
      <c r="Q37" s="124">
        <v>15</v>
      </c>
      <c r="R37" s="124">
        <v>4</v>
      </c>
      <c r="S37" s="125">
        <f t="shared" si="3"/>
        <v>22</v>
      </c>
      <c r="T37" s="125">
        <f t="shared" si="4"/>
        <v>8</v>
      </c>
      <c r="U37" s="126">
        <v>642</v>
      </c>
      <c r="V37" s="112">
        <f t="shared" si="5"/>
        <v>4.3902439024390238</v>
      </c>
      <c r="W37" s="126"/>
      <c r="X37" s="126">
        <v>633</v>
      </c>
      <c r="Y37" s="81">
        <f t="shared" si="6"/>
        <v>0.98598130841121501</v>
      </c>
      <c r="Z37" s="75">
        <v>612</v>
      </c>
      <c r="AA37" s="128">
        <v>13</v>
      </c>
      <c r="AB37" s="129">
        <f t="shared" si="7"/>
        <v>46</v>
      </c>
      <c r="AC37" s="87">
        <v>6</v>
      </c>
      <c r="AD37" s="128">
        <v>2</v>
      </c>
      <c r="AE37" s="129">
        <f t="shared" si="8"/>
        <v>28</v>
      </c>
      <c r="AF37" s="129">
        <f t="shared" si="9"/>
        <v>10</v>
      </c>
      <c r="AG37" s="130">
        <v>646</v>
      </c>
      <c r="AH37" s="99">
        <f t="shared" si="10"/>
        <v>5.5555555555555554</v>
      </c>
      <c r="AI37" s="89"/>
      <c r="AJ37" s="130">
        <v>640</v>
      </c>
      <c r="AK37" s="100">
        <f t="shared" si="11"/>
        <v>0.99071207430340558</v>
      </c>
      <c r="AL37" s="75">
        <v>626</v>
      </c>
      <c r="AM37" s="91">
        <v>14</v>
      </c>
      <c r="AN37" s="132">
        <f t="shared" si="12"/>
        <v>60</v>
      </c>
      <c r="AO37" s="131">
        <v>6</v>
      </c>
      <c r="AP37" s="91">
        <v>3</v>
      </c>
      <c r="AQ37" s="132">
        <f t="shared" si="13"/>
        <v>34</v>
      </c>
      <c r="AR37" s="132">
        <f t="shared" si="14"/>
        <v>13</v>
      </c>
      <c r="AS37" s="133">
        <v>660</v>
      </c>
      <c r="AT37" s="119">
        <f t="shared" si="15"/>
        <v>5.4313099041533546</v>
      </c>
      <c r="AU37" s="83"/>
      <c r="AV37" s="133">
        <v>649</v>
      </c>
      <c r="AW37" s="118">
        <f t="shared" si="16"/>
        <v>0.98333333333333328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75">
        <v>241</v>
      </c>
      <c r="F38" s="77">
        <v>5</v>
      </c>
      <c r="G38" s="77">
        <v>1</v>
      </c>
      <c r="H38" s="77">
        <v>1</v>
      </c>
      <c r="I38" s="77">
        <v>246</v>
      </c>
      <c r="J38" s="104">
        <f t="shared" si="0"/>
        <v>2.0746887966804977</v>
      </c>
      <c r="K38" s="79"/>
      <c r="L38" s="78">
        <v>236</v>
      </c>
      <c r="M38" s="106">
        <f t="shared" si="1"/>
        <v>0.95934959349593496</v>
      </c>
      <c r="N38" s="75">
        <v>245</v>
      </c>
      <c r="O38" s="124">
        <v>4</v>
      </c>
      <c r="P38" s="125">
        <f t="shared" si="2"/>
        <v>9</v>
      </c>
      <c r="Q38" s="124">
        <v>3</v>
      </c>
      <c r="R38" s="124">
        <v>2</v>
      </c>
      <c r="S38" s="125">
        <f t="shared" si="3"/>
        <v>4</v>
      </c>
      <c r="T38" s="125">
        <f t="shared" si="4"/>
        <v>3</v>
      </c>
      <c r="U38" s="126">
        <v>247</v>
      </c>
      <c r="V38" s="112">
        <f t="shared" si="5"/>
        <v>0.81632653061224492</v>
      </c>
      <c r="W38" s="126"/>
      <c r="X38" s="126">
        <v>241</v>
      </c>
      <c r="Y38" s="81">
        <f t="shared" si="6"/>
        <v>0.97570850202429149</v>
      </c>
      <c r="Z38" s="75">
        <v>241</v>
      </c>
      <c r="AA38" s="128">
        <v>3</v>
      </c>
      <c r="AB38" s="129">
        <f t="shared" si="7"/>
        <v>12</v>
      </c>
      <c r="AC38" s="87">
        <v>5</v>
      </c>
      <c r="AD38" s="128">
        <v>2</v>
      </c>
      <c r="AE38" s="129">
        <f t="shared" si="8"/>
        <v>9</v>
      </c>
      <c r="AF38" s="129">
        <f t="shared" si="9"/>
        <v>5</v>
      </c>
      <c r="AG38" s="130">
        <v>243</v>
      </c>
      <c r="AH38" s="99">
        <f t="shared" si="10"/>
        <v>0.82987551867219922</v>
      </c>
      <c r="AI38" s="89"/>
      <c r="AJ38" s="130">
        <v>239</v>
      </c>
      <c r="AK38" s="100">
        <f t="shared" si="11"/>
        <v>0.98353909465020573</v>
      </c>
      <c r="AL38" s="75">
        <v>240</v>
      </c>
      <c r="AM38" s="91">
        <v>3</v>
      </c>
      <c r="AN38" s="132">
        <f t="shared" si="12"/>
        <v>15</v>
      </c>
      <c r="AO38" s="131">
        <v>3</v>
      </c>
      <c r="AP38" s="91">
        <v>2</v>
      </c>
      <c r="AQ38" s="132">
        <f t="shared" si="13"/>
        <v>12</v>
      </c>
      <c r="AR38" s="132">
        <f t="shared" si="14"/>
        <v>7</v>
      </c>
      <c r="AS38" s="133">
        <v>243</v>
      </c>
      <c r="AT38" s="119">
        <f t="shared" si="15"/>
        <v>1.25</v>
      </c>
      <c r="AU38" s="83"/>
      <c r="AV38" s="133">
        <v>242</v>
      </c>
      <c r="AW38" s="118">
        <f t="shared" si="16"/>
        <v>0.99588477366255146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75">
        <v>318</v>
      </c>
      <c r="F39" s="77">
        <v>13</v>
      </c>
      <c r="G39" s="77">
        <v>5</v>
      </c>
      <c r="H39" s="77"/>
      <c r="I39" s="77">
        <v>328</v>
      </c>
      <c r="J39" s="104">
        <f t="shared" si="0"/>
        <v>3.1446540880503147</v>
      </c>
      <c r="K39" s="79"/>
      <c r="L39" s="78">
        <v>324</v>
      </c>
      <c r="M39" s="106">
        <f t="shared" si="1"/>
        <v>0.98780487804878048</v>
      </c>
      <c r="N39" s="75">
        <v>319</v>
      </c>
      <c r="O39" s="124">
        <v>4</v>
      </c>
      <c r="P39" s="125">
        <f t="shared" si="2"/>
        <v>17</v>
      </c>
      <c r="Q39" s="124">
        <v>6</v>
      </c>
      <c r="R39" s="124"/>
      <c r="S39" s="125">
        <f t="shared" si="3"/>
        <v>11</v>
      </c>
      <c r="T39" s="125">
        <f t="shared" si="4"/>
        <v>0</v>
      </c>
      <c r="U39" s="126">
        <v>325</v>
      </c>
      <c r="V39" s="112">
        <f t="shared" si="5"/>
        <v>1.8808777429467085</v>
      </c>
      <c r="W39" s="126"/>
      <c r="X39" s="126">
        <v>321</v>
      </c>
      <c r="Y39" s="81">
        <f t="shared" si="6"/>
        <v>0.98769230769230765</v>
      </c>
      <c r="Z39" s="75">
        <v>316</v>
      </c>
      <c r="AA39" s="128">
        <v>9</v>
      </c>
      <c r="AB39" s="129">
        <f t="shared" si="7"/>
        <v>26</v>
      </c>
      <c r="AC39" s="87">
        <v>3</v>
      </c>
      <c r="AD39" s="128"/>
      <c r="AE39" s="129">
        <f t="shared" si="8"/>
        <v>14</v>
      </c>
      <c r="AF39" s="129">
        <f t="shared" si="9"/>
        <v>0</v>
      </c>
      <c r="AG39" s="130">
        <v>332</v>
      </c>
      <c r="AH39" s="99">
        <f t="shared" si="10"/>
        <v>5.0632911392405067</v>
      </c>
      <c r="AI39" s="89"/>
      <c r="AJ39" s="130">
        <v>327</v>
      </c>
      <c r="AK39" s="100">
        <f t="shared" si="11"/>
        <v>0.98493975903614461</v>
      </c>
      <c r="AL39" s="75">
        <v>320</v>
      </c>
      <c r="AM39" s="91">
        <v>10</v>
      </c>
      <c r="AN39" s="132">
        <f t="shared" si="12"/>
        <v>36</v>
      </c>
      <c r="AO39" s="131">
        <v>8</v>
      </c>
      <c r="AP39" s="91">
        <v>3</v>
      </c>
      <c r="AQ39" s="132">
        <f t="shared" si="13"/>
        <v>22</v>
      </c>
      <c r="AR39" s="132">
        <f t="shared" si="14"/>
        <v>3</v>
      </c>
      <c r="AS39" s="133">
        <v>336</v>
      </c>
      <c r="AT39" s="119">
        <f t="shared" si="15"/>
        <v>5</v>
      </c>
      <c r="AU39" s="83"/>
      <c r="AV39" s="133">
        <v>331</v>
      </c>
      <c r="AW39" s="118">
        <f t="shared" si="16"/>
        <v>0.98511904761904767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75">
        <v>2406</v>
      </c>
      <c r="F40" s="77">
        <v>44</v>
      </c>
      <c r="G40" s="77">
        <v>30</v>
      </c>
      <c r="H40" s="77">
        <v>10</v>
      </c>
      <c r="I40" s="77">
        <v>2362</v>
      </c>
      <c r="J40" s="104">
        <f t="shared" si="0"/>
        <v>-1.8287614297589361</v>
      </c>
      <c r="K40" s="79">
        <v>4</v>
      </c>
      <c r="L40" s="78">
        <v>2338</v>
      </c>
      <c r="M40" s="106">
        <f t="shared" si="1"/>
        <v>0.98983911939034719</v>
      </c>
      <c r="N40" s="75">
        <v>2374</v>
      </c>
      <c r="O40" s="124">
        <v>43</v>
      </c>
      <c r="P40" s="125">
        <f t="shared" si="2"/>
        <v>87</v>
      </c>
      <c r="Q40" s="124">
        <v>44</v>
      </c>
      <c r="R40" s="124">
        <v>21</v>
      </c>
      <c r="S40" s="125">
        <f t="shared" si="3"/>
        <v>74</v>
      </c>
      <c r="T40" s="125">
        <f t="shared" si="4"/>
        <v>31</v>
      </c>
      <c r="U40" s="126">
        <v>2351</v>
      </c>
      <c r="V40" s="112">
        <f t="shared" si="5"/>
        <v>-0.96882898062342038</v>
      </c>
      <c r="W40" s="126">
        <v>5</v>
      </c>
      <c r="X40" s="126">
        <v>2330</v>
      </c>
      <c r="Y40" s="81">
        <f t="shared" si="6"/>
        <v>0.99106763079540616</v>
      </c>
      <c r="Z40" s="75">
        <v>2362</v>
      </c>
      <c r="AA40" s="128">
        <v>41</v>
      </c>
      <c r="AB40" s="129">
        <f t="shared" si="7"/>
        <v>128</v>
      </c>
      <c r="AC40" s="87">
        <v>27</v>
      </c>
      <c r="AD40" s="128">
        <v>15</v>
      </c>
      <c r="AE40" s="129">
        <f t="shared" si="8"/>
        <v>101</v>
      </c>
      <c r="AF40" s="129">
        <f t="shared" si="9"/>
        <v>46</v>
      </c>
      <c r="AG40" s="130">
        <v>2364</v>
      </c>
      <c r="AH40" s="99">
        <f t="shared" si="10"/>
        <v>8.4674005080440304E-2</v>
      </c>
      <c r="AI40" s="89">
        <v>4</v>
      </c>
      <c r="AJ40" s="130">
        <v>2347</v>
      </c>
      <c r="AK40" s="100">
        <f t="shared" si="11"/>
        <v>0.99280879864636207</v>
      </c>
      <c r="AL40" s="75">
        <v>2356</v>
      </c>
      <c r="AM40" s="91">
        <v>47</v>
      </c>
      <c r="AN40" s="132">
        <f t="shared" si="12"/>
        <v>175</v>
      </c>
      <c r="AO40" s="131">
        <v>41</v>
      </c>
      <c r="AP40" s="91">
        <v>20</v>
      </c>
      <c r="AQ40" s="132">
        <f t="shared" si="13"/>
        <v>142</v>
      </c>
      <c r="AR40" s="132">
        <f t="shared" si="14"/>
        <v>66</v>
      </c>
      <c r="AS40" s="133">
        <v>2362</v>
      </c>
      <c r="AT40" s="119">
        <f t="shared" si="15"/>
        <v>0.25466893039049238</v>
      </c>
      <c r="AU40" s="133">
        <v>4</v>
      </c>
      <c r="AV40" s="133">
        <v>2330</v>
      </c>
      <c r="AW40" s="118">
        <f t="shared" si="16"/>
        <v>0.98645215918712958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75">
        <v>180</v>
      </c>
      <c r="F41" s="77">
        <v>9</v>
      </c>
      <c r="G41" s="77">
        <v>4</v>
      </c>
      <c r="H41" s="77">
        <v>1</v>
      </c>
      <c r="I41" s="77">
        <v>185</v>
      </c>
      <c r="J41" s="104">
        <f t="shared" ref="J41:J69" si="17">(I41-E41)/E41*100</f>
        <v>2.7777777777777777</v>
      </c>
      <c r="K41" s="79"/>
      <c r="L41" s="78">
        <v>184</v>
      </c>
      <c r="M41" s="106">
        <f t="shared" ref="M41:M69" si="18">L41/I41</f>
        <v>0.99459459459459465</v>
      </c>
      <c r="N41" s="75">
        <v>179</v>
      </c>
      <c r="O41" s="124">
        <v>4</v>
      </c>
      <c r="P41" s="125">
        <f t="shared" ref="P41:P68" si="19">O41+F41</f>
        <v>13</v>
      </c>
      <c r="Q41" s="124">
        <v>2</v>
      </c>
      <c r="R41" s="124">
        <v>1</v>
      </c>
      <c r="S41" s="125">
        <f t="shared" ref="S41:S68" si="20">Q41+G41</f>
        <v>6</v>
      </c>
      <c r="T41" s="125">
        <f t="shared" ref="T41:T68" si="21">R41+H41</f>
        <v>2</v>
      </c>
      <c r="U41" s="126">
        <v>187</v>
      </c>
      <c r="V41" s="112">
        <f t="shared" ref="V41:V69" si="22">(U41-N41)/N41*100</f>
        <v>4.4692737430167595</v>
      </c>
      <c r="W41" s="126"/>
      <c r="X41" s="126">
        <v>185</v>
      </c>
      <c r="Y41" s="81">
        <f t="shared" ref="Y41:Y69" si="23">X41/U41</f>
        <v>0.98930481283422456</v>
      </c>
      <c r="Z41" s="75">
        <v>179</v>
      </c>
      <c r="AA41" s="128">
        <v>6</v>
      </c>
      <c r="AB41" s="129">
        <f t="shared" ref="AB41:AB68" si="24">AA41+P41</f>
        <v>19</v>
      </c>
      <c r="AC41" s="87">
        <v>5</v>
      </c>
      <c r="AD41" s="128">
        <v>1</v>
      </c>
      <c r="AE41" s="129">
        <f t="shared" ref="AE41:AE68" si="25">AC41+S41</f>
        <v>11</v>
      </c>
      <c r="AF41" s="129">
        <f t="shared" ref="AF41:AF68" si="26">AD41+T41</f>
        <v>3</v>
      </c>
      <c r="AG41" s="130">
        <v>186</v>
      </c>
      <c r="AH41" s="99">
        <f t="shared" ref="AH41:AH69" si="27">(AG41-Z41)/Z41*100</f>
        <v>3.9106145251396649</v>
      </c>
      <c r="AI41" s="89"/>
      <c r="AJ41" s="130">
        <v>185</v>
      </c>
      <c r="AK41" s="100">
        <f t="shared" ref="AK41:AK69" si="28">AJ41/AG41</f>
        <v>0.9946236559139785</v>
      </c>
      <c r="AL41" s="75">
        <v>181</v>
      </c>
      <c r="AM41" s="91">
        <v>3</v>
      </c>
      <c r="AN41" s="132">
        <f t="shared" si="12"/>
        <v>22</v>
      </c>
      <c r="AO41" s="131">
        <v>4</v>
      </c>
      <c r="AP41" s="91">
        <v>3</v>
      </c>
      <c r="AQ41" s="132">
        <f t="shared" ref="AQ41:AQ68" si="29">AO41+AE41</f>
        <v>15</v>
      </c>
      <c r="AR41" s="132">
        <f t="shared" ref="AR41:AR68" si="30">AP41+AF41</f>
        <v>6</v>
      </c>
      <c r="AS41" s="133">
        <v>184</v>
      </c>
      <c r="AT41" s="119">
        <f t="shared" ref="AT41:AT69" si="31">(AS41-AL41)/AL41*100</f>
        <v>1.6574585635359116</v>
      </c>
      <c r="AU41" s="133"/>
      <c r="AV41" s="133">
        <v>182</v>
      </c>
      <c r="AW41" s="118">
        <f t="shared" ref="AW41:AW69" si="32">AV41/AS41</f>
        <v>0.98913043478260865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75">
        <v>229</v>
      </c>
      <c r="F42" s="77">
        <v>5</v>
      </c>
      <c r="G42" s="77">
        <v>3</v>
      </c>
      <c r="H42" s="77"/>
      <c r="I42" s="77">
        <v>234</v>
      </c>
      <c r="J42" s="104">
        <f t="shared" si="17"/>
        <v>2.1834061135371177</v>
      </c>
      <c r="K42" s="79"/>
      <c r="L42" s="78">
        <v>229</v>
      </c>
      <c r="M42" s="106">
        <f t="shared" si="18"/>
        <v>0.9786324786324786</v>
      </c>
      <c r="N42" s="75">
        <v>231</v>
      </c>
      <c r="O42" s="124">
        <v>6</v>
      </c>
      <c r="P42" s="125">
        <f t="shared" si="19"/>
        <v>11</v>
      </c>
      <c r="Q42" s="124">
        <v>3</v>
      </c>
      <c r="R42" s="124">
        <v>1</v>
      </c>
      <c r="S42" s="125">
        <f t="shared" si="20"/>
        <v>6</v>
      </c>
      <c r="T42" s="125">
        <f t="shared" si="21"/>
        <v>1</v>
      </c>
      <c r="U42" s="126">
        <v>236</v>
      </c>
      <c r="V42" s="112">
        <f t="shared" si="22"/>
        <v>2.1645021645021645</v>
      </c>
      <c r="W42" s="126"/>
      <c r="X42" s="126">
        <v>232</v>
      </c>
      <c r="Y42" s="81">
        <f t="shared" si="23"/>
        <v>0.98305084745762716</v>
      </c>
      <c r="Z42" s="75">
        <v>231</v>
      </c>
      <c r="AA42" s="128">
        <v>5</v>
      </c>
      <c r="AB42" s="129">
        <f t="shared" si="24"/>
        <v>16</v>
      </c>
      <c r="AC42" s="87">
        <v>3</v>
      </c>
      <c r="AD42" s="128">
        <v>1</v>
      </c>
      <c r="AE42" s="129">
        <f t="shared" si="25"/>
        <v>9</v>
      </c>
      <c r="AF42" s="129">
        <f t="shared" si="26"/>
        <v>2</v>
      </c>
      <c r="AG42" s="130">
        <v>238</v>
      </c>
      <c r="AH42" s="99">
        <f t="shared" si="27"/>
        <v>3.0303030303030303</v>
      </c>
      <c r="AI42" s="89"/>
      <c r="AJ42" s="130">
        <v>231</v>
      </c>
      <c r="AK42" s="100">
        <f t="shared" si="28"/>
        <v>0.97058823529411764</v>
      </c>
      <c r="AL42" s="75">
        <v>234</v>
      </c>
      <c r="AM42" s="91">
        <v>5</v>
      </c>
      <c r="AN42" s="132">
        <f t="shared" si="12"/>
        <v>21</v>
      </c>
      <c r="AO42" s="131">
        <v>3</v>
      </c>
      <c r="AP42" s="91">
        <v>2</v>
      </c>
      <c r="AQ42" s="132">
        <f t="shared" si="29"/>
        <v>12</v>
      </c>
      <c r="AR42" s="132">
        <f t="shared" si="30"/>
        <v>4</v>
      </c>
      <c r="AS42" s="133">
        <v>240</v>
      </c>
      <c r="AT42" s="119">
        <f t="shared" si="31"/>
        <v>2.5641025641025639</v>
      </c>
      <c r="AU42" s="133"/>
      <c r="AV42" s="133">
        <v>230</v>
      </c>
      <c r="AW42" s="118">
        <f t="shared" si="32"/>
        <v>0.95833333333333337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75">
        <v>281</v>
      </c>
      <c r="F43" s="77">
        <v>9</v>
      </c>
      <c r="G43" s="77">
        <v>3</v>
      </c>
      <c r="H43" s="77"/>
      <c r="I43" s="77">
        <v>294</v>
      </c>
      <c r="J43" s="104">
        <f t="shared" si="17"/>
        <v>4.6263345195729535</v>
      </c>
      <c r="K43" s="79"/>
      <c r="L43" s="78">
        <v>276</v>
      </c>
      <c r="M43" s="106">
        <f t="shared" si="18"/>
        <v>0.93877551020408168</v>
      </c>
      <c r="N43" s="75">
        <v>283</v>
      </c>
      <c r="O43" s="124">
        <v>12</v>
      </c>
      <c r="P43" s="125">
        <f t="shared" si="19"/>
        <v>21</v>
      </c>
      <c r="Q43" s="124">
        <v>6</v>
      </c>
      <c r="R43" s="124">
        <v>1</v>
      </c>
      <c r="S43" s="125">
        <f t="shared" si="20"/>
        <v>9</v>
      </c>
      <c r="T43" s="125">
        <f t="shared" si="21"/>
        <v>1</v>
      </c>
      <c r="U43" s="126">
        <v>300</v>
      </c>
      <c r="V43" s="112">
        <f t="shared" si="22"/>
        <v>6.0070671378091873</v>
      </c>
      <c r="W43" s="126"/>
      <c r="X43" s="126">
        <v>285</v>
      </c>
      <c r="Y43" s="81">
        <f t="shared" si="23"/>
        <v>0.95</v>
      </c>
      <c r="Z43" s="75">
        <v>285</v>
      </c>
      <c r="AA43" s="128">
        <v>6</v>
      </c>
      <c r="AB43" s="129">
        <f t="shared" si="24"/>
        <v>27</v>
      </c>
      <c r="AC43" s="87">
        <v>3</v>
      </c>
      <c r="AD43" s="128"/>
      <c r="AE43" s="129">
        <f t="shared" si="25"/>
        <v>12</v>
      </c>
      <c r="AF43" s="129">
        <f t="shared" si="26"/>
        <v>1</v>
      </c>
      <c r="AG43" s="130">
        <v>302</v>
      </c>
      <c r="AH43" s="99">
        <f t="shared" si="27"/>
        <v>5.9649122807017543</v>
      </c>
      <c r="AI43" s="89"/>
      <c r="AJ43" s="130">
        <v>291</v>
      </c>
      <c r="AK43" s="100">
        <f t="shared" si="28"/>
        <v>0.96357615894039739</v>
      </c>
      <c r="AL43" s="75">
        <v>288</v>
      </c>
      <c r="AM43" s="91">
        <v>10</v>
      </c>
      <c r="AN43" s="132">
        <f t="shared" si="12"/>
        <v>37</v>
      </c>
      <c r="AO43" s="131">
        <v>8</v>
      </c>
      <c r="AP43" s="91">
        <v>1</v>
      </c>
      <c r="AQ43" s="132">
        <f t="shared" si="29"/>
        <v>20</v>
      </c>
      <c r="AR43" s="132">
        <f t="shared" si="30"/>
        <v>2</v>
      </c>
      <c r="AS43" s="133">
        <v>303</v>
      </c>
      <c r="AT43" s="119">
        <f t="shared" si="31"/>
        <v>5.2083333333333339</v>
      </c>
      <c r="AU43" s="83"/>
      <c r="AV43" s="133">
        <v>294</v>
      </c>
      <c r="AW43" s="118">
        <f t="shared" si="32"/>
        <v>0.97029702970297027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75">
        <v>207</v>
      </c>
      <c r="F44" s="77">
        <v>2</v>
      </c>
      <c r="G44" s="77">
        <v>1</v>
      </c>
      <c r="H44" s="77"/>
      <c r="I44" s="77">
        <v>206</v>
      </c>
      <c r="J44" s="104">
        <f t="shared" si="17"/>
        <v>-0.48309178743961351</v>
      </c>
      <c r="K44" s="79"/>
      <c r="L44" s="78">
        <v>203</v>
      </c>
      <c r="M44" s="106">
        <f t="shared" si="18"/>
        <v>0.9854368932038835</v>
      </c>
      <c r="N44" s="75">
        <v>209</v>
      </c>
      <c r="O44" s="124">
        <v>2</v>
      </c>
      <c r="P44" s="125">
        <f t="shared" si="19"/>
        <v>4</v>
      </c>
      <c r="Q44" s="124"/>
      <c r="R44" s="124"/>
      <c r="S44" s="125">
        <f t="shared" si="20"/>
        <v>1</v>
      </c>
      <c r="T44" s="125">
        <f t="shared" si="21"/>
        <v>0</v>
      </c>
      <c r="U44" s="126">
        <v>208</v>
      </c>
      <c r="V44" s="112">
        <f t="shared" si="22"/>
        <v>-0.4784688995215311</v>
      </c>
      <c r="W44" s="126"/>
      <c r="X44" s="126">
        <v>206</v>
      </c>
      <c r="Y44" s="81">
        <f t="shared" si="23"/>
        <v>0.99038461538461542</v>
      </c>
      <c r="Z44" s="75">
        <v>207</v>
      </c>
      <c r="AA44" s="128">
        <v>6</v>
      </c>
      <c r="AB44" s="129">
        <f t="shared" si="24"/>
        <v>10</v>
      </c>
      <c r="AC44" s="87">
        <v>1</v>
      </c>
      <c r="AD44" s="128"/>
      <c r="AE44" s="129">
        <f t="shared" si="25"/>
        <v>2</v>
      </c>
      <c r="AF44" s="129">
        <f t="shared" si="26"/>
        <v>0</v>
      </c>
      <c r="AG44" s="130">
        <v>213</v>
      </c>
      <c r="AH44" s="99">
        <f t="shared" si="27"/>
        <v>2.8985507246376812</v>
      </c>
      <c r="AI44" s="89"/>
      <c r="AJ44" s="130">
        <v>210</v>
      </c>
      <c r="AK44" s="100">
        <f t="shared" si="28"/>
        <v>0.9859154929577465</v>
      </c>
      <c r="AL44" s="75">
        <v>205</v>
      </c>
      <c r="AM44" s="91">
        <v>1</v>
      </c>
      <c r="AN44" s="132">
        <f t="shared" si="12"/>
        <v>11</v>
      </c>
      <c r="AO44" s="131">
        <v>2</v>
      </c>
      <c r="AP44" s="91"/>
      <c r="AQ44" s="132">
        <f t="shared" si="29"/>
        <v>4</v>
      </c>
      <c r="AR44" s="132">
        <f t="shared" si="30"/>
        <v>0</v>
      </c>
      <c r="AS44" s="133">
        <v>213</v>
      </c>
      <c r="AT44" s="119">
        <f t="shared" si="31"/>
        <v>3.9024390243902438</v>
      </c>
      <c r="AU44" s="83"/>
      <c r="AV44" s="133">
        <v>211</v>
      </c>
      <c r="AW44" s="118">
        <f t="shared" si="32"/>
        <v>0.99061032863849763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75">
        <v>391</v>
      </c>
      <c r="F45" s="77">
        <v>10</v>
      </c>
      <c r="G45" s="77">
        <v>5</v>
      </c>
      <c r="H45" s="77">
        <v>4</v>
      </c>
      <c r="I45" s="77">
        <v>400</v>
      </c>
      <c r="J45" s="104">
        <f t="shared" si="17"/>
        <v>2.3017902813299234</v>
      </c>
      <c r="K45" s="79"/>
      <c r="L45" s="78">
        <v>395</v>
      </c>
      <c r="M45" s="106">
        <f t="shared" si="18"/>
        <v>0.98750000000000004</v>
      </c>
      <c r="N45" s="75">
        <v>388</v>
      </c>
      <c r="O45" s="124">
        <v>11</v>
      </c>
      <c r="P45" s="125">
        <f t="shared" si="19"/>
        <v>21</v>
      </c>
      <c r="Q45" s="124">
        <v>10</v>
      </c>
      <c r="R45" s="124">
        <v>6</v>
      </c>
      <c r="S45" s="125">
        <f t="shared" si="20"/>
        <v>15</v>
      </c>
      <c r="T45" s="125">
        <f t="shared" si="21"/>
        <v>10</v>
      </c>
      <c r="U45" s="126">
        <v>397</v>
      </c>
      <c r="V45" s="112">
        <f t="shared" si="22"/>
        <v>2.3195876288659796</v>
      </c>
      <c r="W45" s="126"/>
      <c r="X45" s="126">
        <v>395</v>
      </c>
      <c r="Y45" s="81">
        <f t="shared" si="23"/>
        <v>0.99496221662468509</v>
      </c>
      <c r="Z45" s="75">
        <v>391</v>
      </c>
      <c r="AA45" s="128">
        <v>14</v>
      </c>
      <c r="AB45" s="129">
        <f t="shared" si="24"/>
        <v>35</v>
      </c>
      <c r="AC45" s="87">
        <v>3</v>
      </c>
      <c r="AD45" s="128"/>
      <c r="AE45" s="129">
        <f t="shared" si="25"/>
        <v>18</v>
      </c>
      <c r="AF45" s="129">
        <f t="shared" si="26"/>
        <v>10</v>
      </c>
      <c r="AG45" s="130">
        <v>409</v>
      </c>
      <c r="AH45" s="99">
        <f t="shared" si="27"/>
        <v>4.6035805626598467</v>
      </c>
      <c r="AI45" s="89"/>
      <c r="AJ45" s="130">
        <v>407</v>
      </c>
      <c r="AK45" s="100">
        <f t="shared" si="28"/>
        <v>0.99511002444987773</v>
      </c>
      <c r="AL45" s="75">
        <v>393</v>
      </c>
      <c r="AM45" s="91">
        <v>8</v>
      </c>
      <c r="AN45" s="132">
        <f t="shared" si="12"/>
        <v>43</v>
      </c>
      <c r="AO45" s="131">
        <v>8</v>
      </c>
      <c r="AP45" s="91">
        <v>4</v>
      </c>
      <c r="AQ45" s="132">
        <f t="shared" si="29"/>
        <v>26</v>
      </c>
      <c r="AR45" s="132">
        <f t="shared" si="30"/>
        <v>14</v>
      </c>
      <c r="AS45" s="133">
        <v>405</v>
      </c>
      <c r="AT45" s="119">
        <f t="shared" si="31"/>
        <v>3.0534351145038165</v>
      </c>
      <c r="AU45" s="83"/>
      <c r="AV45" s="133">
        <v>404</v>
      </c>
      <c r="AW45" s="118">
        <f t="shared" si="32"/>
        <v>0.9975308641975309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75">
        <v>640</v>
      </c>
      <c r="F46" s="77">
        <v>19</v>
      </c>
      <c r="G46" s="77">
        <v>12</v>
      </c>
      <c r="H46" s="77">
        <v>5</v>
      </c>
      <c r="I46" s="77">
        <v>669</v>
      </c>
      <c r="J46" s="104">
        <f t="shared" si="17"/>
        <v>4.53125</v>
      </c>
      <c r="K46" s="79"/>
      <c r="L46" s="78">
        <v>661</v>
      </c>
      <c r="M46" s="106">
        <f t="shared" si="18"/>
        <v>0.98804185351270557</v>
      </c>
      <c r="N46" s="75">
        <v>640</v>
      </c>
      <c r="O46" s="124">
        <v>17</v>
      </c>
      <c r="P46" s="125">
        <f t="shared" si="19"/>
        <v>36</v>
      </c>
      <c r="Q46" s="124">
        <v>10</v>
      </c>
      <c r="R46" s="124">
        <v>4</v>
      </c>
      <c r="S46" s="125">
        <f t="shared" si="20"/>
        <v>22</v>
      </c>
      <c r="T46" s="125">
        <f t="shared" si="21"/>
        <v>9</v>
      </c>
      <c r="U46" s="126">
        <v>679</v>
      </c>
      <c r="V46" s="112">
        <f t="shared" si="22"/>
        <v>6.09375</v>
      </c>
      <c r="W46" s="126">
        <v>1</v>
      </c>
      <c r="X46" s="126">
        <v>672</v>
      </c>
      <c r="Y46" s="81">
        <f t="shared" si="23"/>
        <v>0.98969072164948457</v>
      </c>
      <c r="Z46" s="75">
        <v>642</v>
      </c>
      <c r="AA46" s="128">
        <v>18</v>
      </c>
      <c r="AB46" s="129">
        <f t="shared" si="24"/>
        <v>54</v>
      </c>
      <c r="AC46" s="87">
        <v>10</v>
      </c>
      <c r="AD46" s="128">
        <v>3</v>
      </c>
      <c r="AE46" s="129">
        <f t="shared" si="25"/>
        <v>32</v>
      </c>
      <c r="AF46" s="129">
        <f t="shared" si="26"/>
        <v>12</v>
      </c>
      <c r="AG46" s="130">
        <v>687</v>
      </c>
      <c r="AH46" s="99">
        <f t="shared" si="27"/>
        <v>7.009345794392523</v>
      </c>
      <c r="AI46" s="89">
        <v>1</v>
      </c>
      <c r="AJ46" s="130">
        <v>681</v>
      </c>
      <c r="AK46" s="100">
        <f t="shared" si="28"/>
        <v>0.99126637554585151</v>
      </c>
      <c r="AL46" s="75">
        <v>653</v>
      </c>
      <c r="AM46" s="91">
        <v>20</v>
      </c>
      <c r="AN46" s="132">
        <f t="shared" si="12"/>
        <v>74</v>
      </c>
      <c r="AO46" s="131">
        <v>10</v>
      </c>
      <c r="AP46" s="91">
        <v>5</v>
      </c>
      <c r="AQ46" s="132">
        <f t="shared" si="29"/>
        <v>42</v>
      </c>
      <c r="AR46" s="132">
        <f t="shared" si="30"/>
        <v>17</v>
      </c>
      <c r="AS46" s="133">
        <v>702</v>
      </c>
      <c r="AT46" s="119">
        <f t="shared" si="31"/>
        <v>7.5038284839203673</v>
      </c>
      <c r="AU46" s="133">
        <v>1</v>
      </c>
      <c r="AV46" s="133">
        <v>698</v>
      </c>
      <c r="AW46" s="118">
        <f t="shared" si="32"/>
        <v>0.99430199430199429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75">
        <v>96</v>
      </c>
      <c r="F47" s="77">
        <v>3</v>
      </c>
      <c r="G47" s="77">
        <v>1</v>
      </c>
      <c r="H47" s="77"/>
      <c r="I47" s="77">
        <v>96</v>
      </c>
      <c r="J47" s="104">
        <f t="shared" si="17"/>
        <v>0</v>
      </c>
      <c r="K47" s="79"/>
      <c r="L47" s="78">
        <v>96</v>
      </c>
      <c r="M47" s="106">
        <f t="shared" si="18"/>
        <v>1</v>
      </c>
      <c r="N47" s="75">
        <v>92</v>
      </c>
      <c r="O47" s="124">
        <v>4</v>
      </c>
      <c r="P47" s="125">
        <f t="shared" si="19"/>
        <v>7</v>
      </c>
      <c r="Q47" s="124">
        <v>1</v>
      </c>
      <c r="R47" s="124">
        <v>1</v>
      </c>
      <c r="S47" s="125">
        <f t="shared" si="20"/>
        <v>2</v>
      </c>
      <c r="T47" s="125">
        <f t="shared" si="21"/>
        <v>1</v>
      </c>
      <c r="U47" s="126">
        <v>98</v>
      </c>
      <c r="V47" s="112">
        <f t="shared" si="22"/>
        <v>6.5217391304347823</v>
      </c>
      <c r="W47" s="126"/>
      <c r="X47" s="126">
        <v>98</v>
      </c>
      <c r="Y47" s="81">
        <f t="shared" si="23"/>
        <v>1</v>
      </c>
      <c r="Z47" s="75">
        <v>90</v>
      </c>
      <c r="AA47" s="128">
        <v>2</v>
      </c>
      <c r="AB47" s="129">
        <f t="shared" si="24"/>
        <v>9</v>
      </c>
      <c r="AC47" s="87"/>
      <c r="AD47" s="128"/>
      <c r="AE47" s="129">
        <f t="shared" si="25"/>
        <v>2</v>
      </c>
      <c r="AF47" s="129">
        <f t="shared" si="26"/>
        <v>1</v>
      </c>
      <c r="AG47" s="130">
        <v>101</v>
      </c>
      <c r="AH47" s="99">
        <f t="shared" si="27"/>
        <v>12.222222222222221</v>
      </c>
      <c r="AI47" s="89"/>
      <c r="AJ47" s="130">
        <v>100</v>
      </c>
      <c r="AK47" s="100">
        <f t="shared" si="28"/>
        <v>0.99009900990099009</v>
      </c>
      <c r="AL47" s="75">
        <v>94</v>
      </c>
      <c r="AM47" s="91"/>
      <c r="AN47" s="132">
        <f t="shared" si="12"/>
        <v>9</v>
      </c>
      <c r="AO47" s="131">
        <v>4</v>
      </c>
      <c r="AP47" s="91">
        <v>2</v>
      </c>
      <c r="AQ47" s="132">
        <f t="shared" si="29"/>
        <v>6</v>
      </c>
      <c r="AR47" s="132">
        <f t="shared" si="30"/>
        <v>3</v>
      </c>
      <c r="AS47" s="133">
        <v>96</v>
      </c>
      <c r="AT47" s="119">
        <f t="shared" si="31"/>
        <v>2.1276595744680851</v>
      </c>
      <c r="AU47" s="83"/>
      <c r="AV47" s="133">
        <v>95</v>
      </c>
      <c r="AW47" s="118">
        <f t="shared" si="32"/>
        <v>0.98958333333333337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75">
        <v>712</v>
      </c>
      <c r="F48" s="77">
        <v>14</v>
      </c>
      <c r="G48" s="77">
        <v>12</v>
      </c>
      <c r="H48" s="77">
        <v>3</v>
      </c>
      <c r="I48" s="77">
        <v>706</v>
      </c>
      <c r="J48" s="104">
        <f t="shared" si="17"/>
        <v>-0.84269662921348309</v>
      </c>
      <c r="K48" s="79"/>
      <c r="L48" s="78">
        <v>700</v>
      </c>
      <c r="M48" s="106">
        <f t="shared" si="18"/>
        <v>0.99150141643059486</v>
      </c>
      <c r="N48" s="75">
        <v>705</v>
      </c>
      <c r="O48" s="124">
        <v>11</v>
      </c>
      <c r="P48" s="125">
        <f t="shared" si="19"/>
        <v>25</v>
      </c>
      <c r="Q48" s="124">
        <v>14</v>
      </c>
      <c r="R48" s="124">
        <v>5</v>
      </c>
      <c r="S48" s="125">
        <f t="shared" si="20"/>
        <v>26</v>
      </c>
      <c r="T48" s="125">
        <f t="shared" si="21"/>
        <v>8</v>
      </c>
      <c r="U48" s="126">
        <v>703</v>
      </c>
      <c r="V48" s="112">
        <f t="shared" si="22"/>
        <v>-0.28368794326241137</v>
      </c>
      <c r="W48" s="126"/>
      <c r="X48" s="126">
        <v>700</v>
      </c>
      <c r="Y48" s="81">
        <f t="shared" si="23"/>
        <v>0.99573257467994314</v>
      </c>
      <c r="Z48" s="75">
        <v>706</v>
      </c>
      <c r="AA48" s="128">
        <v>13</v>
      </c>
      <c r="AB48" s="129">
        <f t="shared" si="24"/>
        <v>38</v>
      </c>
      <c r="AC48" s="87">
        <v>6</v>
      </c>
      <c r="AD48" s="128">
        <v>1</v>
      </c>
      <c r="AE48" s="129">
        <f t="shared" si="25"/>
        <v>32</v>
      </c>
      <c r="AF48" s="129">
        <f t="shared" si="26"/>
        <v>9</v>
      </c>
      <c r="AG48" s="130">
        <v>710</v>
      </c>
      <c r="AH48" s="99">
        <f t="shared" si="27"/>
        <v>0.56657223796033995</v>
      </c>
      <c r="AI48" s="89"/>
      <c r="AJ48" s="130">
        <v>707</v>
      </c>
      <c r="AK48" s="100">
        <f t="shared" si="28"/>
        <v>0.99577464788732395</v>
      </c>
      <c r="AL48" s="75">
        <v>706</v>
      </c>
      <c r="AM48" s="91">
        <v>5</v>
      </c>
      <c r="AN48" s="132">
        <f t="shared" si="12"/>
        <v>43</v>
      </c>
      <c r="AO48" s="131">
        <v>17</v>
      </c>
      <c r="AP48" s="91">
        <v>5</v>
      </c>
      <c r="AQ48" s="132">
        <f t="shared" si="29"/>
        <v>49</v>
      </c>
      <c r="AR48" s="132">
        <f t="shared" si="30"/>
        <v>14</v>
      </c>
      <c r="AS48" s="133">
        <v>698</v>
      </c>
      <c r="AT48" s="119">
        <f t="shared" si="31"/>
        <v>-1.1331444759206799</v>
      </c>
      <c r="AU48" s="83"/>
      <c r="AV48" s="133">
        <v>687</v>
      </c>
      <c r="AW48" s="118">
        <f t="shared" si="32"/>
        <v>0.98424068767908313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75">
        <v>294</v>
      </c>
      <c r="F49" s="77">
        <v>8</v>
      </c>
      <c r="G49" s="77">
        <v>2</v>
      </c>
      <c r="H49" s="77">
        <v>1</v>
      </c>
      <c r="I49" s="77">
        <v>296</v>
      </c>
      <c r="J49" s="104">
        <f t="shared" si="17"/>
        <v>0.68027210884353739</v>
      </c>
      <c r="K49" s="79"/>
      <c r="L49" s="78">
        <v>295</v>
      </c>
      <c r="M49" s="106">
        <f t="shared" si="18"/>
        <v>0.9966216216216216</v>
      </c>
      <c r="N49" s="75">
        <v>294</v>
      </c>
      <c r="O49" s="124">
        <v>8</v>
      </c>
      <c r="P49" s="125">
        <f t="shared" si="19"/>
        <v>16</v>
      </c>
      <c r="Q49" s="124">
        <v>3</v>
      </c>
      <c r="R49" s="124">
        <v>1</v>
      </c>
      <c r="S49" s="125">
        <f t="shared" si="20"/>
        <v>5</v>
      </c>
      <c r="T49" s="125">
        <f t="shared" si="21"/>
        <v>2</v>
      </c>
      <c r="U49" s="126">
        <v>300</v>
      </c>
      <c r="V49" s="112">
        <f t="shared" si="22"/>
        <v>2.0408163265306123</v>
      </c>
      <c r="W49" s="126"/>
      <c r="X49" s="126">
        <v>299</v>
      </c>
      <c r="Y49" s="81">
        <f t="shared" si="23"/>
        <v>0.9966666666666667</v>
      </c>
      <c r="Z49" s="75">
        <v>295</v>
      </c>
      <c r="AA49" s="128">
        <v>6</v>
      </c>
      <c r="AB49" s="129">
        <f t="shared" si="24"/>
        <v>22</v>
      </c>
      <c r="AC49" s="87"/>
      <c r="AD49" s="128"/>
      <c r="AE49" s="129">
        <f t="shared" si="25"/>
        <v>5</v>
      </c>
      <c r="AF49" s="129">
        <f t="shared" si="26"/>
        <v>2</v>
      </c>
      <c r="AG49" s="130">
        <v>306</v>
      </c>
      <c r="AH49" s="99">
        <f t="shared" si="27"/>
        <v>3.7288135593220342</v>
      </c>
      <c r="AI49" s="89"/>
      <c r="AJ49" s="130">
        <v>305</v>
      </c>
      <c r="AK49" s="100">
        <f t="shared" si="28"/>
        <v>0.99673202614379086</v>
      </c>
      <c r="AL49" s="75">
        <v>289</v>
      </c>
      <c r="AM49" s="91">
        <v>2</v>
      </c>
      <c r="AN49" s="132">
        <f t="shared" si="12"/>
        <v>24</v>
      </c>
      <c r="AO49" s="131">
        <v>5</v>
      </c>
      <c r="AP49" s="91">
        <v>2</v>
      </c>
      <c r="AQ49" s="132">
        <f t="shared" si="29"/>
        <v>10</v>
      </c>
      <c r="AR49" s="132">
        <f t="shared" si="30"/>
        <v>4</v>
      </c>
      <c r="AS49" s="133">
        <v>302</v>
      </c>
      <c r="AT49" s="119">
        <f t="shared" si="31"/>
        <v>4.4982698961937722</v>
      </c>
      <c r="AU49" s="83"/>
      <c r="AV49" s="133">
        <v>301</v>
      </c>
      <c r="AW49" s="118">
        <f t="shared" si="32"/>
        <v>0.99668874172185429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95">
        <v>265</v>
      </c>
      <c r="F50" s="102">
        <v>9</v>
      </c>
      <c r="G50" s="102"/>
      <c r="H50" s="102"/>
      <c r="I50" s="102">
        <v>282</v>
      </c>
      <c r="J50" s="104">
        <f t="shared" si="17"/>
        <v>6.4150943396226419</v>
      </c>
      <c r="K50" s="105"/>
      <c r="L50" s="103">
        <v>281</v>
      </c>
      <c r="M50" s="106">
        <f t="shared" si="18"/>
        <v>0.99645390070921991</v>
      </c>
      <c r="N50" s="95">
        <v>265</v>
      </c>
      <c r="O50" s="124">
        <v>4</v>
      </c>
      <c r="P50" s="125">
        <f t="shared" si="19"/>
        <v>13</v>
      </c>
      <c r="Q50" s="124">
        <v>3</v>
      </c>
      <c r="R50" s="124">
        <v>1</v>
      </c>
      <c r="S50" s="125">
        <f t="shared" si="20"/>
        <v>3</v>
      </c>
      <c r="T50" s="125">
        <f t="shared" si="21"/>
        <v>1</v>
      </c>
      <c r="U50" s="126">
        <v>281</v>
      </c>
      <c r="V50" s="112">
        <f t="shared" si="22"/>
        <v>6.0377358490566042</v>
      </c>
      <c r="W50" s="126"/>
      <c r="X50" s="126">
        <v>279</v>
      </c>
      <c r="Y50" s="113">
        <f t="shared" si="23"/>
        <v>0.99288256227758009</v>
      </c>
      <c r="Z50" s="95">
        <v>269</v>
      </c>
      <c r="AA50" s="128">
        <v>4</v>
      </c>
      <c r="AB50" s="129">
        <f t="shared" si="24"/>
        <v>17</v>
      </c>
      <c r="AC50" s="128">
        <v>4</v>
      </c>
      <c r="AD50" s="128">
        <v>3</v>
      </c>
      <c r="AE50" s="129">
        <f t="shared" si="25"/>
        <v>7</v>
      </c>
      <c r="AF50" s="129">
        <f t="shared" si="26"/>
        <v>4</v>
      </c>
      <c r="AG50" s="130">
        <v>281</v>
      </c>
      <c r="AH50" s="99">
        <f t="shared" si="27"/>
        <v>4.4609665427509295</v>
      </c>
      <c r="AI50" s="130"/>
      <c r="AJ50" s="130">
        <v>278</v>
      </c>
      <c r="AK50" s="100">
        <f t="shared" si="28"/>
        <v>0.98932384341637014</v>
      </c>
      <c r="AL50" s="95">
        <v>273</v>
      </c>
      <c r="AM50" s="122">
        <v>3</v>
      </c>
      <c r="AN50" s="132">
        <f t="shared" si="12"/>
        <v>20</v>
      </c>
      <c r="AO50" s="131">
        <v>3</v>
      </c>
      <c r="AP50" s="131">
        <v>3</v>
      </c>
      <c r="AQ50" s="132">
        <f t="shared" si="29"/>
        <v>10</v>
      </c>
      <c r="AR50" s="132">
        <f t="shared" si="30"/>
        <v>7</v>
      </c>
      <c r="AS50" s="133">
        <v>281</v>
      </c>
      <c r="AT50" s="119">
        <f t="shared" si="31"/>
        <v>2.9304029304029302</v>
      </c>
      <c r="AU50" s="117"/>
      <c r="AV50" s="133">
        <v>279</v>
      </c>
      <c r="AW50" s="118">
        <f t="shared" si="32"/>
        <v>0.99288256227758009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75">
        <v>968</v>
      </c>
      <c r="F51" s="77">
        <v>20</v>
      </c>
      <c r="G51" s="77">
        <v>18</v>
      </c>
      <c r="H51" s="77">
        <v>4</v>
      </c>
      <c r="I51" s="77">
        <v>969</v>
      </c>
      <c r="J51" s="104">
        <f t="shared" si="17"/>
        <v>0.10330578512396695</v>
      </c>
      <c r="K51" s="79"/>
      <c r="L51" s="78">
        <v>959</v>
      </c>
      <c r="M51" s="106">
        <f t="shared" si="18"/>
        <v>0.98968008255933948</v>
      </c>
      <c r="N51" s="75">
        <v>964</v>
      </c>
      <c r="O51" s="124">
        <v>14</v>
      </c>
      <c r="P51" s="125">
        <f t="shared" si="19"/>
        <v>34</v>
      </c>
      <c r="Q51" s="124">
        <v>16</v>
      </c>
      <c r="R51" s="124">
        <v>9</v>
      </c>
      <c r="S51" s="125">
        <f t="shared" si="20"/>
        <v>34</v>
      </c>
      <c r="T51" s="125">
        <f t="shared" si="21"/>
        <v>13</v>
      </c>
      <c r="U51" s="126">
        <v>968</v>
      </c>
      <c r="V51" s="112">
        <f t="shared" si="22"/>
        <v>0.41493775933609961</v>
      </c>
      <c r="W51" s="126"/>
      <c r="X51" s="126">
        <v>963</v>
      </c>
      <c r="Y51" s="81">
        <f t="shared" si="23"/>
        <v>0.9948347107438017</v>
      </c>
      <c r="Z51" s="75">
        <v>965</v>
      </c>
      <c r="AA51" s="128">
        <v>29</v>
      </c>
      <c r="AB51" s="129">
        <f t="shared" si="24"/>
        <v>63</v>
      </c>
      <c r="AC51" s="87">
        <v>12</v>
      </c>
      <c r="AD51" s="128">
        <v>2</v>
      </c>
      <c r="AE51" s="129">
        <f t="shared" si="25"/>
        <v>46</v>
      </c>
      <c r="AF51" s="129">
        <f t="shared" si="26"/>
        <v>15</v>
      </c>
      <c r="AG51" s="130">
        <v>988</v>
      </c>
      <c r="AH51" s="99">
        <f t="shared" si="27"/>
        <v>2.383419689119171</v>
      </c>
      <c r="AI51" s="89"/>
      <c r="AJ51" s="130">
        <v>983</v>
      </c>
      <c r="AK51" s="100">
        <f t="shared" si="28"/>
        <v>0.99493927125506076</v>
      </c>
      <c r="AL51" s="75">
        <v>967</v>
      </c>
      <c r="AM51" s="91">
        <v>14</v>
      </c>
      <c r="AN51" s="132">
        <f t="shared" si="12"/>
        <v>77</v>
      </c>
      <c r="AO51" s="131">
        <v>33</v>
      </c>
      <c r="AP51" s="91">
        <v>22</v>
      </c>
      <c r="AQ51" s="132">
        <f t="shared" si="29"/>
        <v>79</v>
      </c>
      <c r="AR51" s="132">
        <f t="shared" si="30"/>
        <v>37</v>
      </c>
      <c r="AS51" s="133">
        <v>971</v>
      </c>
      <c r="AT51" s="119">
        <f t="shared" si="31"/>
        <v>0.41365046535677358</v>
      </c>
      <c r="AU51" s="83"/>
      <c r="AV51" s="133">
        <v>966</v>
      </c>
      <c r="AW51" s="118">
        <f t="shared" si="32"/>
        <v>0.99485066941297629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75">
        <v>480</v>
      </c>
      <c r="F52" s="77">
        <v>4</v>
      </c>
      <c r="G52" s="77">
        <v>6</v>
      </c>
      <c r="H52" s="77">
        <v>1</v>
      </c>
      <c r="I52" s="77">
        <v>474</v>
      </c>
      <c r="J52" s="104">
        <f t="shared" si="17"/>
        <v>-1.25</v>
      </c>
      <c r="K52" s="79"/>
      <c r="L52" s="78">
        <v>468</v>
      </c>
      <c r="M52" s="106">
        <f t="shared" si="18"/>
        <v>0.98734177215189878</v>
      </c>
      <c r="N52" s="75">
        <v>476</v>
      </c>
      <c r="O52" s="124">
        <v>6</v>
      </c>
      <c r="P52" s="125">
        <f t="shared" si="19"/>
        <v>10</v>
      </c>
      <c r="Q52" s="124">
        <v>8</v>
      </c>
      <c r="R52" s="124">
        <v>3</v>
      </c>
      <c r="S52" s="125">
        <f t="shared" si="20"/>
        <v>14</v>
      </c>
      <c r="T52" s="125">
        <f t="shared" si="21"/>
        <v>4</v>
      </c>
      <c r="U52" s="126">
        <v>475</v>
      </c>
      <c r="V52" s="112">
        <f t="shared" si="22"/>
        <v>-0.21008403361344538</v>
      </c>
      <c r="W52" s="126"/>
      <c r="X52" s="126">
        <v>468</v>
      </c>
      <c r="Y52" s="81">
        <f t="shared" si="23"/>
        <v>0.98526315789473684</v>
      </c>
      <c r="Z52" s="75">
        <v>476</v>
      </c>
      <c r="AA52" s="128">
        <v>9</v>
      </c>
      <c r="AB52" s="129">
        <f t="shared" si="24"/>
        <v>19</v>
      </c>
      <c r="AC52" s="87">
        <v>5</v>
      </c>
      <c r="AD52" s="128">
        <v>2</v>
      </c>
      <c r="AE52" s="129">
        <f t="shared" si="25"/>
        <v>19</v>
      </c>
      <c r="AF52" s="129">
        <f t="shared" si="26"/>
        <v>6</v>
      </c>
      <c r="AG52" s="130">
        <v>480</v>
      </c>
      <c r="AH52" s="99">
        <f t="shared" si="27"/>
        <v>0.84033613445378152</v>
      </c>
      <c r="AI52" s="89"/>
      <c r="AJ52" s="130">
        <v>475</v>
      </c>
      <c r="AK52" s="100">
        <f t="shared" si="28"/>
        <v>0.98958333333333337</v>
      </c>
      <c r="AL52" s="75">
        <v>477</v>
      </c>
      <c r="AM52" s="91">
        <v>8</v>
      </c>
      <c r="AN52" s="132">
        <f t="shared" si="12"/>
        <v>27</v>
      </c>
      <c r="AO52" s="131">
        <v>5</v>
      </c>
      <c r="AP52" s="91">
        <v>2</v>
      </c>
      <c r="AQ52" s="132">
        <f t="shared" si="29"/>
        <v>24</v>
      </c>
      <c r="AR52" s="132">
        <f t="shared" si="30"/>
        <v>8</v>
      </c>
      <c r="AS52" s="133">
        <v>480</v>
      </c>
      <c r="AT52" s="119">
        <f t="shared" si="31"/>
        <v>0.62893081761006298</v>
      </c>
      <c r="AU52" s="83"/>
      <c r="AV52" s="133">
        <v>475</v>
      </c>
      <c r="AW52" s="118">
        <f t="shared" si="32"/>
        <v>0.98958333333333337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75">
        <v>110</v>
      </c>
      <c r="F53" s="77"/>
      <c r="G53" s="77">
        <v>1</v>
      </c>
      <c r="H53" s="77"/>
      <c r="I53" s="77">
        <v>103</v>
      </c>
      <c r="J53" s="104">
        <f t="shared" si="17"/>
        <v>-6.3636363636363633</v>
      </c>
      <c r="K53" s="79"/>
      <c r="L53" s="78">
        <v>103</v>
      </c>
      <c r="M53" s="106">
        <f t="shared" si="18"/>
        <v>1</v>
      </c>
      <c r="N53" s="75">
        <v>106</v>
      </c>
      <c r="O53" s="124"/>
      <c r="P53" s="125">
        <f t="shared" si="19"/>
        <v>0</v>
      </c>
      <c r="Q53" s="124">
        <v>2</v>
      </c>
      <c r="R53" s="124"/>
      <c r="S53" s="125">
        <f t="shared" si="20"/>
        <v>3</v>
      </c>
      <c r="T53" s="125">
        <f t="shared" si="21"/>
        <v>0</v>
      </c>
      <c r="U53" s="126">
        <v>102</v>
      </c>
      <c r="V53" s="112">
        <f t="shared" si="22"/>
        <v>-3.7735849056603774</v>
      </c>
      <c r="W53" s="126"/>
      <c r="X53" s="126">
        <v>101</v>
      </c>
      <c r="Y53" s="81">
        <f t="shared" si="23"/>
        <v>0.99019607843137258</v>
      </c>
      <c r="Z53" s="75">
        <v>105</v>
      </c>
      <c r="AA53" s="128">
        <v>1</v>
      </c>
      <c r="AB53" s="129">
        <f t="shared" si="24"/>
        <v>1</v>
      </c>
      <c r="AC53" s="87">
        <v>1</v>
      </c>
      <c r="AD53" s="128"/>
      <c r="AE53" s="129">
        <f t="shared" si="25"/>
        <v>4</v>
      </c>
      <c r="AF53" s="129">
        <f t="shared" si="26"/>
        <v>0</v>
      </c>
      <c r="AG53" s="130">
        <v>100</v>
      </c>
      <c r="AH53" s="99">
        <f t="shared" si="27"/>
        <v>-4.7619047619047619</v>
      </c>
      <c r="AI53" s="89"/>
      <c r="AJ53" s="130">
        <v>99</v>
      </c>
      <c r="AK53" s="100">
        <f t="shared" si="28"/>
        <v>0.99</v>
      </c>
      <c r="AL53" s="75">
        <v>104</v>
      </c>
      <c r="AM53" s="91">
        <v>3</v>
      </c>
      <c r="AN53" s="132">
        <f t="shared" si="12"/>
        <v>4</v>
      </c>
      <c r="AO53" s="131"/>
      <c r="AP53" s="91"/>
      <c r="AQ53" s="132">
        <f t="shared" si="29"/>
        <v>4</v>
      </c>
      <c r="AR53" s="132">
        <f t="shared" si="30"/>
        <v>0</v>
      </c>
      <c r="AS53" s="133">
        <v>103</v>
      </c>
      <c r="AT53" s="119">
        <f t="shared" si="31"/>
        <v>-0.96153846153846156</v>
      </c>
      <c r="AU53" s="83"/>
      <c r="AV53" s="133">
        <v>102</v>
      </c>
      <c r="AW53" s="118">
        <f t="shared" si="32"/>
        <v>0.99029126213592233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75">
        <v>568</v>
      </c>
      <c r="F54" s="77">
        <v>21</v>
      </c>
      <c r="G54" s="77">
        <v>6</v>
      </c>
      <c r="H54" s="77">
        <v>3</v>
      </c>
      <c r="I54" s="77">
        <v>575</v>
      </c>
      <c r="J54" s="104">
        <f t="shared" si="17"/>
        <v>1.232394366197183</v>
      </c>
      <c r="K54" s="79"/>
      <c r="L54" s="78">
        <v>570</v>
      </c>
      <c r="M54" s="106">
        <f t="shared" si="18"/>
        <v>0.99130434782608701</v>
      </c>
      <c r="N54" s="75">
        <v>558</v>
      </c>
      <c r="O54" s="124">
        <v>13</v>
      </c>
      <c r="P54" s="125">
        <f t="shared" si="19"/>
        <v>34</v>
      </c>
      <c r="Q54" s="124">
        <v>11</v>
      </c>
      <c r="R54" s="124">
        <v>3</v>
      </c>
      <c r="S54" s="125">
        <f t="shared" si="20"/>
        <v>17</v>
      </c>
      <c r="T54" s="125">
        <f t="shared" si="21"/>
        <v>6</v>
      </c>
      <c r="U54" s="126">
        <v>577</v>
      </c>
      <c r="V54" s="112">
        <f t="shared" si="22"/>
        <v>3.4050179211469538</v>
      </c>
      <c r="W54" s="126"/>
      <c r="X54" s="126">
        <v>571</v>
      </c>
      <c r="Y54" s="81">
        <f t="shared" si="23"/>
        <v>0.9896013864818024</v>
      </c>
      <c r="Z54" s="75">
        <v>553</v>
      </c>
      <c r="AA54" s="128">
        <v>7</v>
      </c>
      <c r="AB54" s="129">
        <f t="shared" si="24"/>
        <v>41</v>
      </c>
      <c r="AC54" s="87">
        <v>6</v>
      </c>
      <c r="AD54" s="128">
        <v>2</v>
      </c>
      <c r="AE54" s="129">
        <f t="shared" si="25"/>
        <v>23</v>
      </c>
      <c r="AF54" s="129">
        <f t="shared" si="26"/>
        <v>8</v>
      </c>
      <c r="AG54" s="130">
        <v>578</v>
      </c>
      <c r="AH54" s="99">
        <f t="shared" si="27"/>
        <v>4.5207956600361667</v>
      </c>
      <c r="AI54" s="89"/>
      <c r="AJ54" s="130">
        <v>573</v>
      </c>
      <c r="AK54" s="100">
        <f t="shared" si="28"/>
        <v>0.99134948096885811</v>
      </c>
      <c r="AL54" s="75">
        <v>557</v>
      </c>
      <c r="AM54" s="91">
        <v>15</v>
      </c>
      <c r="AN54" s="132">
        <f t="shared" si="12"/>
        <v>56</v>
      </c>
      <c r="AO54" s="131">
        <v>10</v>
      </c>
      <c r="AP54" s="91">
        <v>4</v>
      </c>
      <c r="AQ54" s="132">
        <f t="shared" si="29"/>
        <v>33</v>
      </c>
      <c r="AR54" s="132">
        <f t="shared" si="30"/>
        <v>12</v>
      </c>
      <c r="AS54" s="133">
        <v>579</v>
      </c>
      <c r="AT54" s="119">
        <f t="shared" si="31"/>
        <v>3.9497307001795332</v>
      </c>
      <c r="AU54" s="83"/>
      <c r="AV54" s="133">
        <v>575</v>
      </c>
      <c r="AW54" s="118">
        <f t="shared" si="32"/>
        <v>0.99309153713298792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75">
        <v>211</v>
      </c>
      <c r="F55" s="77">
        <v>2</v>
      </c>
      <c r="G55" s="77">
        <v>7</v>
      </c>
      <c r="H55" s="77">
        <v>1</v>
      </c>
      <c r="I55" s="77">
        <v>194</v>
      </c>
      <c r="J55" s="104">
        <f t="shared" si="17"/>
        <v>-8.0568720379146921</v>
      </c>
      <c r="K55" s="79"/>
      <c r="L55" s="78">
        <v>191</v>
      </c>
      <c r="M55" s="106">
        <f t="shared" si="18"/>
        <v>0.98453608247422686</v>
      </c>
      <c r="N55" s="75">
        <v>200</v>
      </c>
      <c r="O55" s="124">
        <v>8</v>
      </c>
      <c r="P55" s="125">
        <f t="shared" si="19"/>
        <v>10</v>
      </c>
      <c r="Q55" s="124">
        <v>5</v>
      </c>
      <c r="R55" s="124">
        <v>3</v>
      </c>
      <c r="S55" s="125">
        <f t="shared" si="20"/>
        <v>12</v>
      </c>
      <c r="T55" s="125">
        <f t="shared" si="21"/>
        <v>4</v>
      </c>
      <c r="U55" s="126">
        <v>196</v>
      </c>
      <c r="V55" s="112">
        <f t="shared" si="22"/>
        <v>-2</v>
      </c>
      <c r="W55" s="126"/>
      <c r="X55" s="126">
        <v>195</v>
      </c>
      <c r="Y55" s="81">
        <f t="shared" si="23"/>
        <v>0.99489795918367352</v>
      </c>
      <c r="Z55" s="75">
        <v>195</v>
      </c>
      <c r="AA55" s="128">
        <v>3</v>
      </c>
      <c r="AB55" s="129">
        <f t="shared" si="24"/>
        <v>13</v>
      </c>
      <c r="AC55" s="87">
        <v>3</v>
      </c>
      <c r="AD55" s="128">
        <v>2</v>
      </c>
      <c r="AE55" s="129">
        <f t="shared" si="25"/>
        <v>15</v>
      </c>
      <c r="AF55" s="129">
        <f t="shared" si="26"/>
        <v>6</v>
      </c>
      <c r="AG55" s="130">
        <v>196</v>
      </c>
      <c r="AH55" s="99">
        <f t="shared" si="27"/>
        <v>0.51282051282051277</v>
      </c>
      <c r="AI55" s="89"/>
      <c r="AJ55" s="130">
        <v>196</v>
      </c>
      <c r="AK55" s="100">
        <f t="shared" si="28"/>
        <v>1</v>
      </c>
      <c r="AL55" s="75">
        <v>197</v>
      </c>
      <c r="AM55" s="91">
        <v>2</v>
      </c>
      <c r="AN55" s="132">
        <f t="shared" si="12"/>
        <v>15</v>
      </c>
      <c r="AO55" s="131">
        <v>5</v>
      </c>
      <c r="AP55" s="91">
        <v>4</v>
      </c>
      <c r="AQ55" s="132">
        <f t="shared" si="29"/>
        <v>20</v>
      </c>
      <c r="AR55" s="132">
        <f t="shared" si="30"/>
        <v>10</v>
      </c>
      <c r="AS55" s="133">
        <v>194</v>
      </c>
      <c r="AT55" s="119">
        <f t="shared" si="31"/>
        <v>-1.5228426395939088</v>
      </c>
      <c r="AU55" s="133"/>
      <c r="AV55" s="133">
        <v>194</v>
      </c>
      <c r="AW55" s="118">
        <f t="shared" si="32"/>
        <v>1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75">
        <v>293</v>
      </c>
      <c r="F56" s="77">
        <v>8</v>
      </c>
      <c r="G56" s="77">
        <v>6</v>
      </c>
      <c r="H56" s="77"/>
      <c r="I56" s="77">
        <v>289</v>
      </c>
      <c r="J56" s="104">
        <f t="shared" si="17"/>
        <v>-1.3651877133105803</v>
      </c>
      <c r="K56" s="79"/>
      <c r="L56" s="78">
        <v>283</v>
      </c>
      <c r="M56" s="106">
        <f t="shared" si="18"/>
        <v>0.97923875432525953</v>
      </c>
      <c r="N56" s="75">
        <v>287</v>
      </c>
      <c r="O56" s="124">
        <v>7</v>
      </c>
      <c r="P56" s="125">
        <f t="shared" si="19"/>
        <v>15</v>
      </c>
      <c r="Q56" s="124">
        <v>4</v>
      </c>
      <c r="R56" s="124">
        <v>1</v>
      </c>
      <c r="S56" s="125">
        <f t="shared" si="20"/>
        <v>10</v>
      </c>
      <c r="T56" s="125">
        <f t="shared" si="21"/>
        <v>1</v>
      </c>
      <c r="U56" s="126">
        <v>292</v>
      </c>
      <c r="V56" s="112">
        <f t="shared" si="22"/>
        <v>1.7421602787456445</v>
      </c>
      <c r="W56" s="126"/>
      <c r="X56" s="126">
        <v>288</v>
      </c>
      <c r="Y56" s="81">
        <f t="shared" si="23"/>
        <v>0.98630136986301364</v>
      </c>
      <c r="Z56" s="75">
        <v>283</v>
      </c>
      <c r="AA56" s="128">
        <v>1</v>
      </c>
      <c r="AB56" s="129">
        <f t="shared" si="24"/>
        <v>16</v>
      </c>
      <c r="AC56" s="87">
        <v>3</v>
      </c>
      <c r="AD56" s="128"/>
      <c r="AE56" s="129">
        <f t="shared" si="25"/>
        <v>13</v>
      </c>
      <c r="AF56" s="129">
        <f t="shared" si="26"/>
        <v>1</v>
      </c>
      <c r="AG56" s="130">
        <v>291</v>
      </c>
      <c r="AH56" s="99">
        <f t="shared" si="27"/>
        <v>2.8268551236749118</v>
      </c>
      <c r="AI56" s="89"/>
      <c r="AJ56" s="130">
        <v>287</v>
      </c>
      <c r="AK56" s="100">
        <f t="shared" si="28"/>
        <v>0.9862542955326461</v>
      </c>
      <c r="AL56" s="75">
        <v>287</v>
      </c>
      <c r="AM56" s="91">
        <v>3</v>
      </c>
      <c r="AN56" s="132">
        <f t="shared" si="12"/>
        <v>19</v>
      </c>
      <c r="AO56" s="131">
        <v>3</v>
      </c>
      <c r="AP56" s="91">
        <v>1</v>
      </c>
      <c r="AQ56" s="132">
        <f t="shared" si="29"/>
        <v>16</v>
      </c>
      <c r="AR56" s="132">
        <f t="shared" si="30"/>
        <v>2</v>
      </c>
      <c r="AS56" s="133">
        <v>294</v>
      </c>
      <c r="AT56" s="119">
        <f t="shared" si="31"/>
        <v>2.4390243902439024</v>
      </c>
      <c r="AU56" s="133"/>
      <c r="AV56" s="133">
        <v>290</v>
      </c>
      <c r="AW56" s="118">
        <f t="shared" si="32"/>
        <v>0.98639455782312924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75">
        <v>145</v>
      </c>
      <c r="F57" s="77">
        <v>4</v>
      </c>
      <c r="G57" s="77">
        <v>3</v>
      </c>
      <c r="H57" s="77">
        <v>1</v>
      </c>
      <c r="I57" s="77">
        <v>143</v>
      </c>
      <c r="J57" s="104">
        <f t="shared" si="17"/>
        <v>-1.3793103448275863</v>
      </c>
      <c r="K57" s="79"/>
      <c r="L57" s="78">
        <v>140</v>
      </c>
      <c r="M57" s="106">
        <f t="shared" si="18"/>
        <v>0.97902097902097907</v>
      </c>
      <c r="N57" s="75">
        <v>144</v>
      </c>
      <c r="O57" s="124">
        <v>4</v>
      </c>
      <c r="P57" s="125">
        <f t="shared" si="19"/>
        <v>8</v>
      </c>
      <c r="Q57" s="124">
        <v>3</v>
      </c>
      <c r="R57" s="124">
        <v>2</v>
      </c>
      <c r="S57" s="125">
        <f t="shared" si="20"/>
        <v>6</v>
      </c>
      <c r="T57" s="125">
        <f t="shared" si="21"/>
        <v>3</v>
      </c>
      <c r="U57" s="126">
        <v>144</v>
      </c>
      <c r="V57" s="112">
        <f t="shared" si="22"/>
        <v>0</v>
      </c>
      <c r="W57" s="126"/>
      <c r="X57" s="126">
        <v>141</v>
      </c>
      <c r="Y57" s="81">
        <f t="shared" si="23"/>
        <v>0.97916666666666663</v>
      </c>
      <c r="Z57" s="75">
        <v>143</v>
      </c>
      <c r="AA57" s="128">
        <v>1</v>
      </c>
      <c r="AB57" s="129">
        <f t="shared" si="24"/>
        <v>9</v>
      </c>
      <c r="AC57" s="87">
        <v>6</v>
      </c>
      <c r="AD57" s="128">
        <v>3</v>
      </c>
      <c r="AE57" s="129">
        <f t="shared" si="25"/>
        <v>12</v>
      </c>
      <c r="AF57" s="129">
        <f t="shared" si="26"/>
        <v>6</v>
      </c>
      <c r="AG57" s="130">
        <v>139</v>
      </c>
      <c r="AH57" s="99">
        <f t="shared" si="27"/>
        <v>-2.7972027972027971</v>
      </c>
      <c r="AI57" s="89"/>
      <c r="AJ57" s="130">
        <v>138</v>
      </c>
      <c r="AK57" s="100">
        <f t="shared" si="28"/>
        <v>0.9928057553956835</v>
      </c>
      <c r="AL57" s="75">
        <v>144</v>
      </c>
      <c r="AM57" s="91">
        <v>4</v>
      </c>
      <c r="AN57" s="132">
        <f t="shared" si="12"/>
        <v>13</v>
      </c>
      <c r="AO57" s="131">
        <v>1</v>
      </c>
      <c r="AP57" s="91"/>
      <c r="AQ57" s="132">
        <f t="shared" si="29"/>
        <v>13</v>
      </c>
      <c r="AR57" s="132">
        <f t="shared" si="30"/>
        <v>6</v>
      </c>
      <c r="AS57" s="133">
        <v>140</v>
      </c>
      <c r="AT57" s="119">
        <f t="shared" si="31"/>
        <v>-2.7777777777777777</v>
      </c>
      <c r="AU57" s="133"/>
      <c r="AV57" s="133">
        <v>139</v>
      </c>
      <c r="AW57" s="118">
        <f t="shared" si="32"/>
        <v>0.99285714285714288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75">
        <v>132</v>
      </c>
      <c r="F58" s="77">
        <v>1</v>
      </c>
      <c r="G58" s="77">
        <v>7</v>
      </c>
      <c r="H58" s="77">
        <v>1</v>
      </c>
      <c r="I58" s="77">
        <v>131</v>
      </c>
      <c r="J58" s="104">
        <f t="shared" si="17"/>
        <v>-0.75757575757575757</v>
      </c>
      <c r="K58" s="79"/>
      <c r="L58" s="78">
        <v>129</v>
      </c>
      <c r="M58" s="106">
        <f t="shared" si="18"/>
        <v>0.98473282442748089</v>
      </c>
      <c r="N58" s="75">
        <v>132</v>
      </c>
      <c r="O58" s="124">
        <v>1</v>
      </c>
      <c r="P58" s="125">
        <f t="shared" si="19"/>
        <v>2</v>
      </c>
      <c r="Q58" s="124">
        <v>3</v>
      </c>
      <c r="R58" s="124">
        <v>2</v>
      </c>
      <c r="S58" s="125">
        <f t="shared" si="20"/>
        <v>10</v>
      </c>
      <c r="T58" s="125">
        <f t="shared" si="21"/>
        <v>3</v>
      </c>
      <c r="U58" s="126">
        <v>131</v>
      </c>
      <c r="V58" s="112">
        <f t="shared" si="22"/>
        <v>-0.75757575757575757</v>
      </c>
      <c r="W58" s="126"/>
      <c r="X58" s="126">
        <v>131</v>
      </c>
      <c r="Y58" s="81">
        <f t="shared" si="23"/>
        <v>1</v>
      </c>
      <c r="Z58" s="75">
        <v>133</v>
      </c>
      <c r="AA58" s="128">
        <v>3</v>
      </c>
      <c r="AB58" s="129">
        <f t="shared" si="24"/>
        <v>5</v>
      </c>
      <c r="AC58" s="87">
        <v>1</v>
      </c>
      <c r="AD58" s="128"/>
      <c r="AE58" s="129">
        <f t="shared" si="25"/>
        <v>11</v>
      </c>
      <c r="AF58" s="129">
        <f t="shared" si="26"/>
        <v>3</v>
      </c>
      <c r="AG58" s="130">
        <v>133</v>
      </c>
      <c r="AH58" s="99">
        <f t="shared" si="27"/>
        <v>0</v>
      </c>
      <c r="AI58" s="89"/>
      <c r="AJ58" s="130">
        <v>133</v>
      </c>
      <c r="AK58" s="100">
        <f t="shared" si="28"/>
        <v>1</v>
      </c>
      <c r="AL58" s="75">
        <v>138</v>
      </c>
      <c r="AM58" s="91">
        <v>5</v>
      </c>
      <c r="AN58" s="132">
        <f t="shared" si="12"/>
        <v>10</v>
      </c>
      <c r="AO58" s="131"/>
      <c r="AP58" s="91"/>
      <c r="AQ58" s="132">
        <f t="shared" si="29"/>
        <v>11</v>
      </c>
      <c r="AR58" s="132">
        <f t="shared" si="30"/>
        <v>3</v>
      </c>
      <c r="AS58" s="133">
        <v>140</v>
      </c>
      <c r="AT58" s="119">
        <f t="shared" si="31"/>
        <v>1.4492753623188406</v>
      </c>
      <c r="AU58" s="133"/>
      <c r="AV58" s="133">
        <v>139</v>
      </c>
      <c r="AW58" s="118">
        <f t="shared" si="32"/>
        <v>0.99285714285714288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75">
        <v>244</v>
      </c>
      <c r="F59" s="77">
        <v>6</v>
      </c>
      <c r="G59" s="77">
        <v>3</v>
      </c>
      <c r="H59" s="77">
        <v>1</v>
      </c>
      <c r="I59" s="77">
        <v>253</v>
      </c>
      <c r="J59" s="104">
        <f t="shared" si="17"/>
        <v>3.6885245901639343</v>
      </c>
      <c r="K59" s="79"/>
      <c r="L59" s="78">
        <v>249</v>
      </c>
      <c r="M59" s="106">
        <f t="shared" si="18"/>
        <v>0.98418972332015808</v>
      </c>
      <c r="N59" s="75">
        <v>247</v>
      </c>
      <c r="O59" s="124">
        <v>7</v>
      </c>
      <c r="P59" s="125">
        <f t="shared" si="19"/>
        <v>13</v>
      </c>
      <c r="Q59" s="124">
        <v>8</v>
      </c>
      <c r="R59" s="124">
        <v>5</v>
      </c>
      <c r="S59" s="125">
        <f t="shared" si="20"/>
        <v>11</v>
      </c>
      <c r="T59" s="125">
        <f t="shared" si="21"/>
        <v>6</v>
      </c>
      <c r="U59" s="126">
        <v>251</v>
      </c>
      <c r="V59" s="112">
        <f t="shared" si="22"/>
        <v>1.6194331983805668</v>
      </c>
      <c r="W59" s="126"/>
      <c r="X59" s="126">
        <v>247</v>
      </c>
      <c r="Y59" s="81">
        <f t="shared" si="23"/>
        <v>0.98406374501992033</v>
      </c>
      <c r="Z59" s="75">
        <v>246</v>
      </c>
      <c r="AA59" s="128">
        <v>6</v>
      </c>
      <c r="AB59" s="129">
        <f t="shared" si="24"/>
        <v>19</v>
      </c>
      <c r="AC59" s="87">
        <v>3</v>
      </c>
      <c r="AD59" s="128">
        <v>3</v>
      </c>
      <c r="AE59" s="129">
        <f t="shared" si="25"/>
        <v>14</v>
      </c>
      <c r="AF59" s="129">
        <f t="shared" si="26"/>
        <v>9</v>
      </c>
      <c r="AG59" s="130">
        <v>254</v>
      </c>
      <c r="AH59" s="99">
        <f t="shared" si="27"/>
        <v>3.2520325203252036</v>
      </c>
      <c r="AI59" s="89"/>
      <c r="AJ59" s="130">
        <v>251</v>
      </c>
      <c r="AK59" s="100">
        <f t="shared" si="28"/>
        <v>0.98818897637795278</v>
      </c>
      <c r="AL59" s="75">
        <v>250</v>
      </c>
      <c r="AM59" s="91">
        <v>10</v>
      </c>
      <c r="AN59" s="132">
        <f t="shared" si="12"/>
        <v>29</v>
      </c>
      <c r="AO59" s="131">
        <v>9</v>
      </c>
      <c r="AP59" s="91">
        <v>4</v>
      </c>
      <c r="AQ59" s="132">
        <f t="shared" si="29"/>
        <v>23</v>
      </c>
      <c r="AR59" s="132">
        <f t="shared" si="30"/>
        <v>13</v>
      </c>
      <c r="AS59" s="133">
        <v>256</v>
      </c>
      <c r="AT59" s="119">
        <f t="shared" si="31"/>
        <v>2.4</v>
      </c>
      <c r="AU59" s="83"/>
      <c r="AV59" s="133">
        <v>252</v>
      </c>
      <c r="AW59" s="118">
        <f t="shared" si="32"/>
        <v>0.984375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75">
        <v>515</v>
      </c>
      <c r="F60" s="77">
        <v>11</v>
      </c>
      <c r="G60" s="77">
        <v>9</v>
      </c>
      <c r="H60" s="77">
        <v>3</v>
      </c>
      <c r="I60" s="77">
        <v>510</v>
      </c>
      <c r="J60" s="104">
        <f t="shared" si="17"/>
        <v>-0.97087378640776689</v>
      </c>
      <c r="K60" s="79"/>
      <c r="L60" s="78">
        <v>508</v>
      </c>
      <c r="M60" s="106">
        <f t="shared" si="18"/>
        <v>0.99607843137254903</v>
      </c>
      <c r="N60" s="75">
        <v>513</v>
      </c>
      <c r="O60" s="124">
        <v>10</v>
      </c>
      <c r="P60" s="125">
        <f t="shared" si="19"/>
        <v>21</v>
      </c>
      <c r="Q60" s="124">
        <v>12</v>
      </c>
      <c r="R60" s="124">
        <v>6</v>
      </c>
      <c r="S60" s="125">
        <f t="shared" si="20"/>
        <v>21</v>
      </c>
      <c r="T60" s="125">
        <f t="shared" si="21"/>
        <v>9</v>
      </c>
      <c r="U60" s="126">
        <v>508</v>
      </c>
      <c r="V60" s="112">
        <f t="shared" si="22"/>
        <v>-0.97465886939571145</v>
      </c>
      <c r="W60" s="126"/>
      <c r="X60" s="126">
        <v>505</v>
      </c>
      <c r="Y60" s="81">
        <f t="shared" si="23"/>
        <v>0.99409448818897639</v>
      </c>
      <c r="Z60" s="75">
        <v>512</v>
      </c>
      <c r="AA60" s="128">
        <v>15</v>
      </c>
      <c r="AB60" s="129">
        <f t="shared" si="24"/>
        <v>36</v>
      </c>
      <c r="AC60" s="87">
        <v>8</v>
      </c>
      <c r="AD60" s="128">
        <v>2</v>
      </c>
      <c r="AE60" s="129">
        <f t="shared" si="25"/>
        <v>29</v>
      </c>
      <c r="AF60" s="129">
        <f t="shared" si="26"/>
        <v>11</v>
      </c>
      <c r="AG60" s="130">
        <v>517</v>
      </c>
      <c r="AH60" s="99">
        <f t="shared" si="27"/>
        <v>0.9765625</v>
      </c>
      <c r="AI60" s="89"/>
      <c r="AJ60" s="130">
        <v>516</v>
      </c>
      <c r="AK60" s="100">
        <f t="shared" si="28"/>
        <v>0.99806576402321079</v>
      </c>
      <c r="AL60" s="75">
        <v>507</v>
      </c>
      <c r="AM60" s="91">
        <v>10</v>
      </c>
      <c r="AN60" s="132">
        <f t="shared" si="12"/>
        <v>46</v>
      </c>
      <c r="AO60" s="131">
        <v>6</v>
      </c>
      <c r="AP60" s="91">
        <v>3</v>
      </c>
      <c r="AQ60" s="132">
        <f t="shared" si="29"/>
        <v>35</v>
      </c>
      <c r="AR60" s="132">
        <f t="shared" si="30"/>
        <v>14</v>
      </c>
      <c r="AS60" s="133">
        <v>521</v>
      </c>
      <c r="AT60" s="119">
        <f t="shared" si="31"/>
        <v>2.7613412228796843</v>
      </c>
      <c r="AU60" s="83"/>
      <c r="AV60" s="133">
        <v>518</v>
      </c>
      <c r="AW60" s="118">
        <f t="shared" si="32"/>
        <v>0.99424184261036463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75">
        <v>22531</v>
      </c>
      <c r="F61" s="77">
        <v>694</v>
      </c>
      <c r="G61" s="77">
        <v>685</v>
      </c>
      <c r="H61" s="77">
        <v>566</v>
      </c>
      <c r="I61" s="77">
        <v>22751</v>
      </c>
      <c r="J61" s="104">
        <f t="shared" si="17"/>
        <v>0.97643247081798412</v>
      </c>
      <c r="K61" s="79">
        <v>37</v>
      </c>
      <c r="L61" s="78">
        <v>22359</v>
      </c>
      <c r="M61" s="106">
        <f t="shared" si="18"/>
        <v>0.9827699881323898</v>
      </c>
      <c r="N61" s="75">
        <v>22636</v>
      </c>
      <c r="O61" s="124">
        <v>735</v>
      </c>
      <c r="P61" s="125">
        <f t="shared" si="19"/>
        <v>1429</v>
      </c>
      <c r="Q61" s="124">
        <v>650</v>
      </c>
      <c r="R61" s="124">
        <v>560</v>
      </c>
      <c r="S61" s="125">
        <f t="shared" si="20"/>
        <v>1335</v>
      </c>
      <c r="T61" s="125">
        <f t="shared" si="21"/>
        <v>1126</v>
      </c>
      <c r="U61" s="126">
        <v>22850</v>
      </c>
      <c r="V61" s="112">
        <f t="shared" si="22"/>
        <v>0.94539671320021201</v>
      </c>
      <c r="W61" s="126">
        <v>36</v>
      </c>
      <c r="X61" s="126">
        <v>22530</v>
      </c>
      <c r="Y61" s="81">
        <f t="shared" si="23"/>
        <v>0.98599562363238513</v>
      </c>
      <c r="Z61" s="75">
        <v>22767</v>
      </c>
      <c r="AA61" s="128">
        <v>696</v>
      </c>
      <c r="AB61" s="129">
        <f t="shared" si="24"/>
        <v>2125</v>
      </c>
      <c r="AC61" s="87">
        <v>380</v>
      </c>
      <c r="AD61" s="128">
        <v>287</v>
      </c>
      <c r="AE61" s="129">
        <f t="shared" si="25"/>
        <v>1715</v>
      </c>
      <c r="AF61" s="129">
        <f t="shared" si="26"/>
        <v>1413</v>
      </c>
      <c r="AG61" s="130">
        <v>23144</v>
      </c>
      <c r="AH61" s="99">
        <f t="shared" si="27"/>
        <v>1.6559054772258095</v>
      </c>
      <c r="AI61" s="89">
        <v>38</v>
      </c>
      <c r="AJ61" s="130">
        <v>22854</v>
      </c>
      <c r="AK61" s="100">
        <f t="shared" si="28"/>
        <v>0.98746975458002073</v>
      </c>
      <c r="AL61" s="75">
        <v>22747</v>
      </c>
      <c r="AM61" s="91">
        <v>724</v>
      </c>
      <c r="AN61" s="132">
        <f t="shared" si="12"/>
        <v>2849</v>
      </c>
      <c r="AO61" s="131">
        <v>676</v>
      </c>
      <c r="AP61" s="91">
        <v>574</v>
      </c>
      <c r="AQ61" s="132">
        <f t="shared" si="29"/>
        <v>2391</v>
      </c>
      <c r="AR61" s="132">
        <f t="shared" si="30"/>
        <v>1987</v>
      </c>
      <c r="AS61" s="133">
        <v>23180</v>
      </c>
      <c r="AT61" s="119">
        <f t="shared" si="31"/>
        <v>1.9035477205785376</v>
      </c>
      <c r="AU61" s="133">
        <v>38</v>
      </c>
      <c r="AV61" s="133">
        <v>22807</v>
      </c>
      <c r="AW61" s="118">
        <f t="shared" si="32"/>
        <v>0.98390854184641929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75">
        <v>1643</v>
      </c>
      <c r="F62" s="77">
        <v>54</v>
      </c>
      <c r="G62" s="77">
        <v>43</v>
      </c>
      <c r="H62" s="77">
        <v>32</v>
      </c>
      <c r="I62" s="77">
        <v>1741</v>
      </c>
      <c r="J62" s="104">
        <f t="shared" si="17"/>
        <v>5.9646987218502741</v>
      </c>
      <c r="K62" s="79"/>
      <c r="L62" s="78">
        <v>1716</v>
      </c>
      <c r="M62" s="106">
        <f t="shared" si="18"/>
        <v>0.98564043653072941</v>
      </c>
      <c r="N62" s="75">
        <v>1678</v>
      </c>
      <c r="O62" s="124">
        <v>48</v>
      </c>
      <c r="P62" s="125">
        <f t="shared" si="19"/>
        <v>102</v>
      </c>
      <c r="Q62" s="124">
        <v>43</v>
      </c>
      <c r="R62" s="124">
        <v>37</v>
      </c>
      <c r="S62" s="125">
        <f t="shared" si="20"/>
        <v>86</v>
      </c>
      <c r="T62" s="125">
        <f t="shared" si="21"/>
        <v>69</v>
      </c>
      <c r="U62" s="126">
        <v>1741</v>
      </c>
      <c r="V62" s="112">
        <f t="shared" si="22"/>
        <v>3.7544696066746126</v>
      </c>
      <c r="W62" s="126"/>
      <c r="X62" s="126">
        <v>1714</v>
      </c>
      <c r="Y62" s="81">
        <f t="shared" si="23"/>
        <v>0.98449167145318783</v>
      </c>
      <c r="Z62" s="75">
        <v>1682</v>
      </c>
      <c r="AA62" s="128">
        <v>49</v>
      </c>
      <c r="AB62" s="129">
        <f t="shared" si="24"/>
        <v>151</v>
      </c>
      <c r="AC62" s="87">
        <v>22</v>
      </c>
      <c r="AD62" s="128">
        <v>17</v>
      </c>
      <c r="AE62" s="129">
        <f t="shared" si="25"/>
        <v>108</v>
      </c>
      <c r="AF62" s="129">
        <f t="shared" si="26"/>
        <v>86</v>
      </c>
      <c r="AG62" s="130">
        <v>1784</v>
      </c>
      <c r="AH62" s="99">
        <f t="shared" si="27"/>
        <v>6.0642092746730079</v>
      </c>
      <c r="AI62" s="89"/>
      <c r="AJ62" s="130">
        <v>1758</v>
      </c>
      <c r="AK62" s="100">
        <f t="shared" si="28"/>
        <v>0.98542600896860988</v>
      </c>
      <c r="AL62" s="75">
        <v>1719</v>
      </c>
      <c r="AM62" s="91">
        <v>54</v>
      </c>
      <c r="AN62" s="132">
        <f t="shared" si="12"/>
        <v>205</v>
      </c>
      <c r="AO62" s="131">
        <v>38</v>
      </c>
      <c r="AP62" s="91">
        <v>32</v>
      </c>
      <c r="AQ62" s="132">
        <f t="shared" si="29"/>
        <v>146</v>
      </c>
      <c r="AR62" s="132">
        <f t="shared" si="30"/>
        <v>118</v>
      </c>
      <c r="AS62" s="133">
        <v>1805</v>
      </c>
      <c r="AT62" s="119">
        <f t="shared" si="31"/>
        <v>5.002908667830134</v>
      </c>
      <c r="AU62" s="133"/>
      <c r="AV62" s="133">
        <v>1772</v>
      </c>
      <c r="AW62" s="118">
        <f t="shared" si="32"/>
        <v>0.98171745152354573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75">
        <v>287</v>
      </c>
      <c r="F63" s="77">
        <v>9</v>
      </c>
      <c r="G63" s="77">
        <v>9</v>
      </c>
      <c r="H63" s="77">
        <v>8</v>
      </c>
      <c r="I63" s="77">
        <v>291</v>
      </c>
      <c r="J63" s="104">
        <f t="shared" si="17"/>
        <v>1.3937282229965158</v>
      </c>
      <c r="K63" s="79"/>
      <c r="L63" s="78">
        <v>289</v>
      </c>
      <c r="M63" s="106">
        <f t="shared" si="18"/>
        <v>0.99312714776632305</v>
      </c>
      <c r="N63" s="75">
        <v>286</v>
      </c>
      <c r="O63" s="124">
        <v>10</v>
      </c>
      <c r="P63" s="125">
        <f t="shared" si="19"/>
        <v>19</v>
      </c>
      <c r="Q63" s="124">
        <v>8</v>
      </c>
      <c r="R63" s="124">
        <v>5</v>
      </c>
      <c r="S63" s="125">
        <f t="shared" si="20"/>
        <v>17</v>
      </c>
      <c r="T63" s="125">
        <f t="shared" si="21"/>
        <v>13</v>
      </c>
      <c r="U63" s="126">
        <v>296</v>
      </c>
      <c r="V63" s="112">
        <f t="shared" si="22"/>
        <v>3.4965034965034967</v>
      </c>
      <c r="W63" s="126"/>
      <c r="X63" s="126">
        <v>294</v>
      </c>
      <c r="Y63" s="81">
        <f t="shared" si="23"/>
        <v>0.9932432432432432</v>
      </c>
      <c r="Z63" s="75">
        <v>288</v>
      </c>
      <c r="AA63" s="128">
        <v>6</v>
      </c>
      <c r="AB63" s="129">
        <f t="shared" si="24"/>
        <v>25</v>
      </c>
      <c r="AC63" s="87">
        <v>5</v>
      </c>
      <c r="AD63" s="128">
        <v>2</v>
      </c>
      <c r="AE63" s="129">
        <f t="shared" si="25"/>
        <v>22</v>
      </c>
      <c r="AF63" s="129">
        <f t="shared" si="26"/>
        <v>15</v>
      </c>
      <c r="AG63" s="130">
        <v>298</v>
      </c>
      <c r="AH63" s="99">
        <f t="shared" si="27"/>
        <v>3.4722222222222223</v>
      </c>
      <c r="AI63" s="89"/>
      <c r="AJ63" s="130">
        <v>296</v>
      </c>
      <c r="AK63" s="100">
        <f t="shared" si="28"/>
        <v>0.99328859060402686</v>
      </c>
      <c r="AL63" s="75">
        <v>292</v>
      </c>
      <c r="AM63" s="91">
        <v>5</v>
      </c>
      <c r="AN63" s="132">
        <f t="shared" si="12"/>
        <v>30</v>
      </c>
      <c r="AO63" s="131">
        <v>7</v>
      </c>
      <c r="AP63" s="91">
        <v>5</v>
      </c>
      <c r="AQ63" s="132">
        <f t="shared" si="29"/>
        <v>29</v>
      </c>
      <c r="AR63" s="132">
        <f t="shared" si="30"/>
        <v>20</v>
      </c>
      <c r="AS63" s="133">
        <v>297</v>
      </c>
      <c r="AT63" s="119">
        <f t="shared" si="31"/>
        <v>1.7123287671232876</v>
      </c>
      <c r="AU63" s="133"/>
      <c r="AV63" s="133">
        <v>294</v>
      </c>
      <c r="AW63" s="118">
        <f t="shared" si="32"/>
        <v>0.98989898989898994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75">
        <v>450</v>
      </c>
      <c r="F64" s="77">
        <v>12</v>
      </c>
      <c r="G64" s="77">
        <v>23</v>
      </c>
      <c r="H64" s="77">
        <v>18</v>
      </c>
      <c r="I64" s="77">
        <v>439</v>
      </c>
      <c r="J64" s="104">
        <f t="shared" si="17"/>
        <v>-2.4444444444444446</v>
      </c>
      <c r="K64" s="79"/>
      <c r="L64" s="78">
        <v>435</v>
      </c>
      <c r="M64" s="106">
        <f t="shared" si="18"/>
        <v>0.99088838268792712</v>
      </c>
      <c r="N64" s="75">
        <v>445</v>
      </c>
      <c r="O64" s="124">
        <v>8</v>
      </c>
      <c r="P64" s="125">
        <f t="shared" si="19"/>
        <v>20</v>
      </c>
      <c r="Q64" s="124">
        <v>17</v>
      </c>
      <c r="R64" s="124">
        <v>10</v>
      </c>
      <c r="S64" s="125">
        <f t="shared" si="20"/>
        <v>40</v>
      </c>
      <c r="T64" s="125">
        <f t="shared" si="21"/>
        <v>28</v>
      </c>
      <c r="U64" s="126">
        <v>429</v>
      </c>
      <c r="V64" s="112">
        <f t="shared" si="22"/>
        <v>-3.5955056179775284</v>
      </c>
      <c r="W64" s="126"/>
      <c r="X64" s="126">
        <v>426</v>
      </c>
      <c r="Y64" s="81">
        <f t="shared" si="23"/>
        <v>0.99300699300699302</v>
      </c>
      <c r="Z64" s="75">
        <v>449</v>
      </c>
      <c r="AA64" s="128">
        <v>10</v>
      </c>
      <c r="AB64" s="129">
        <f t="shared" si="24"/>
        <v>30</v>
      </c>
      <c r="AC64" s="87">
        <v>2</v>
      </c>
      <c r="AD64" s="128">
        <v>2</v>
      </c>
      <c r="AE64" s="129">
        <f t="shared" si="25"/>
        <v>42</v>
      </c>
      <c r="AF64" s="129">
        <f t="shared" si="26"/>
        <v>30</v>
      </c>
      <c r="AG64" s="130">
        <v>438</v>
      </c>
      <c r="AH64" s="99">
        <f t="shared" si="27"/>
        <v>-2.4498886414253898</v>
      </c>
      <c r="AI64" s="89"/>
      <c r="AJ64" s="130">
        <v>437</v>
      </c>
      <c r="AK64" s="100">
        <f t="shared" si="28"/>
        <v>0.99771689497716898</v>
      </c>
      <c r="AL64" s="75">
        <v>450</v>
      </c>
      <c r="AM64" s="91">
        <v>11</v>
      </c>
      <c r="AN64" s="132">
        <f t="shared" si="12"/>
        <v>41</v>
      </c>
      <c r="AO64" s="131">
        <v>8</v>
      </c>
      <c r="AP64" s="91">
        <v>4</v>
      </c>
      <c r="AQ64" s="132">
        <f t="shared" si="29"/>
        <v>50</v>
      </c>
      <c r="AR64" s="132">
        <f t="shared" si="30"/>
        <v>34</v>
      </c>
      <c r="AS64" s="133">
        <v>447</v>
      </c>
      <c r="AT64" s="119">
        <f t="shared" si="31"/>
        <v>-0.66666666666666674</v>
      </c>
      <c r="AU64" s="83"/>
      <c r="AV64" s="133">
        <v>445</v>
      </c>
      <c r="AW64" s="118">
        <f t="shared" si="32"/>
        <v>0.99552572706935127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75">
        <v>460</v>
      </c>
      <c r="F65" s="77">
        <v>7</v>
      </c>
      <c r="G65" s="77">
        <v>9</v>
      </c>
      <c r="H65" s="77"/>
      <c r="I65" s="77">
        <v>468</v>
      </c>
      <c r="J65" s="104">
        <f t="shared" si="17"/>
        <v>1.7391304347826086</v>
      </c>
      <c r="K65" s="79"/>
      <c r="L65" s="78">
        <v>461</v>
      </c>
      <c r="M65" s="106">
        <f t="shared" si="18"/>
        <v>0.9850427350427351</v>
      </c>
      <c r="N65" s="75">
        <v>467</v>
      </c>
      <c r="O65" s="124">
        <v>12</v>
      </c>
      <c r="P65" s="125">
        <f t="shared" si="19"/>
        <v>19</v>
      </c>
      <c r="Q65" s="124">
        <v>3</v>
      </c>
      <c r="R65" s="124"/>
      <c r="S65" s="125">
        <f t="shared" si="20"/>
        <v>12</v>
      </c>
      <c r="T65" s="125">
        <f t="shared" si="21"/>
        <v>0</v>
      </c>
      <c r="U65" s="126">
        <v>479</v>
      </c>
      <c r="V65" s="112">
        <f t="shared" si="22"/>
        <v>2.5695931477516059</v>
      </c>
      <c r="W65" s="126"/>
      <c r="X65" s="126">
        <v>470</v>
      </c>
      <c r="Y65" s="81">
        <f t="shared" si="23"/>
        <v>0.98121085594989566</v>
      </c>
      <c r="Z65" s="75">
        <v>468</v>
      </c>
      <c r="AA65" s="128">
        <v>8</v>
      </c>
      <c r="AB65" s="129">
        <f t="shared" si="24"/>
        <v>27</v>
      </c>
      <c r="AC65" s="87">
        <v>8</v>
      </c>
      <c r="AD65" s="128">
        <v>1</v>
      </c>
      <c r="AE65" s="129">
        <f t="shared" si="25"/>
        <v>20</v>
      </c>
      <c r="AF65" s="129">
        <f t="shared" si="26"/>
        <v>1</v>
      </c>
      <c r="AG65" s="130">
        <v>484</v>
      </c>
      <c r="AH65" s="99">
        <f t="shared" si="27"/>
        <v>3.4188034188034191</v>
      </c>
      <c r="AI65" s="89"/>
      <c r="AJ65" s="130">
        <v>480</v>
      </c>
      <c r="AK65" s="100">
        <f t="shared" si="28"/>
        <v>0.99173553719008267</v>
      </c>
      <c r="AL65" s="75">
        <v>470</v>
      </c>
      <c r="AM65" s="91">
        <v>9</v>
      </c>
      <c r="AN65" s="132">
        <f t="shared" si="12"/>
        <v>36</v>
      </c>
      <c r="AO65" s="131">
        <v>7</v>
      </c>
      <c r="AP65" s="91">
        <v>1</v>
      </c>
      <c r="AQ65" s="132">
        <f t="shared" si="29"/>
        <v>27</v>
      </c>
      <c r="AR65" s="132">
        <f t="shared" si="30"/>
        <v>2</v>
      </c>
      <c r="AS65" s="133">
        <v>485</v>
      </c>
      <c r="AT65" s="119">
        <f t="shared" si="31"/>
        <v>3.1914893617021276</v>
      </c>
      <c r="AU65" s="83"/>
      <c r="AV65" s="133">
        <v>479</v>
      </c>
      <c r="AW65" s="118">
        <f t="shared" si="32"/>
        <v>0.98762886597938149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95">
        <v>296</v>
      </c>
      <c r="F66" s="102">
        <v>8</v>
      </c>
      <c r="G66" s="102">
        <v>7</v>
      </c>
      <c r="H66" s="102">
        <v>2</v>
      </c>
      <c r="I66" s="102">
        <v>309</v>
      </c>
      <c r="J66" s="104">
        <f t="shared" si="17"/>
        <v>4.3918918918918921</v>
      </c>
      <c r="K66" s="105"/>
      <c r="L66" s="103">
        <v>292</v>
      </c>
      <c r="M66" s="106">
        <f t="shared" si="18"/>
        <v>0.94498381877022652</v>
      </c>
      <c r="N66" s="95">
        <v>297</v>
      </c>
      <c r="O66" s="124">
        <v>13</v>
      </c>
      <c r="P66" s="125">
        <f t="shared" si="19"/>
        <v>21</v>
      </c>
      <c r="Q66" s="124">
        <v>3</v>
      </c>
      <c r="R66" s="124">
        <v>3</v>
      </c>
      <c r="S66" s="125">
        <f t="shared" si="20"/>
        <v>10</v>
      </c>
      <c r="T66" s="125">
        <f t="shared" si="21"/>
        <v>5</v>
      </c>
      <c r="U66" s="126">
        <v>319</v>
      </c>
      <c r="V66" s="112">
        <f t="shared" si="22"/>
        <v>7.4074074074074066</v>
      </c>
      <c r="W66" s="126"/>
      <c r="X66" s="126">
        <v>305</v>
      </c>
      <c r="Y66" s="113">
        <f t="shared" si="23"/>
        <v>0.9561128526645768</v>
      </c>
      <c r="Z66" s="95">
        <v>301</v>
      </c>
      <c r="AA66" s="128">
        <v>5</v>
      </c>
      <c r="AB66" s="129">
        <f t="shared" si="24"/>
        <v>26</v>
      </c>
      <c r="AC66" s="128">
        <v>6</v>
      </c>
      <c r="AD66" s="128">
        <v>4</v>
      </c>
      <c r="AE66" s="129">
        <f t="shared" si="25"/>
        <v>16</v>
      </c>
      <c r="AF66" s="129">
        <f t="shared" si="26"/>
        <v>9</v>
      </c>
      <c r="AG66" s="130">
        <v>318</v>
      </c>
      <c r="AH66" s="99">
        <f t="shared" si="27"/>
        <v>5.6478405315614619</v>
      </c>
      <c r="AI66" s="130"/>
      <c r="AJ66" s="130">
        <v>305</v>
      </c>
      <c r="AK66" s="100">
        <f t="shared" si="28"/>
        <v>0.95911949685534592</v>
      </c>
      <c r="AL66" s="95">
        <v>308</v>
      </c>
      <c r="AM66" s="131">
        <v>3</v>
      </c>
      <c r="AN66" s="132">
        <f t="shared" si="12"/>
        <v>29</v>
      </c>
      <c r="AO66" s="131">
        <v>6</v>
      </c>
      <c r="AP66" s="131">
        <v>4</v>
      </c>
      <c r="AQ66" s="132">
        <f t="shared" si="29"/>
        <v>22</v>
      </c>
      <c r="AR66" s="132">
        <f t="shared" si="30"/>
        <v>13</v>
      </c>
      <c r="AS66" s="133">
        <v>319</v>
      </c>
      <c r="AT66" s="119">
        <f t="shared" si="31"/>
        <v>3.5714285714285712</v>
      </c>
      <c r="AU66" s="117"/>
      <c r="AV66" s="133">
        <v>306</v>
      </c>
      <c r="AW66" s="118">
        <f t="shared" si="32"/>
        <v>0.95924764890282133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75">
        <v>192</v>
      </c>
      <c r="F67" s="77">
        <v>7</v>
      </c>
      <c r="G67" s="77">
        <v>8</v>
      </c>
      <c r="H67" s="77">
        <v>7</v>
      </c>
      <c r="I67" s="77">
        <v>200</v>
      </c>
      <c r="J67" s="104">
        <f t="shared" si="17"/>
        <v>4.1666666666666661</v>
      </c>
      <c r="K67" s="79"/>
      <c r="L67" s="78">
        <v>191</v>
      </c>
      <c r="M67" s="106">
        <f t="shared" si="18"/>
        <v>0.95499999999999996</v>
      </c>
      <c r="N67" s="75">
        <v>193</v>
      </c>
      <c r="O67" s="124">
        <v>9</v>
      </c>
      <c r="P67" s="125">
        <f t="shared" si="19"/>
        <v>16</v>
      </c>
      <c r="Q67" s="124">
        <v>12</v>
      </c>
      <c r="R67" s="124">
        <v>5</v>
      </c>
      <c r="S67" s="125">
        <f t="shared" si="20"/>
        <v>20</v>
      </c>
      <c r="T67" s="125">
        <f t="shared" si="21"/>
        <v>12</v>
      </c>
      <c r="U67" s="126">
        <v>196</v>
      </c>
      <c r="V67" s="112">
        <f t="shared" si="22"/>
        <v>1.5544041450777202</v>
      </c>
      <c r="W67" s="126"/>
      <c r="X67" s="126">
        <v>190</v>
      </c>
      <c r="Y67" s="81">
        <f t="shared" si="23"/>
        <v>0.96938775510204078</v>
      </c>
      <c r="Z67" s="75">
        <v>197</v>
      </c>
      <c r="AA67" s="128">
        <v>4</v>
      </c>
      <c r="AB67" s="129">
        <f t="shared" si="24"/>
        <v>20</v>
      </c>
      <c r="AC67" s="87">
        <v>2</v>
      </c>
      <c r="AD67" s="128">
        <v>2</v>
      </c>
      <c r="AE67" s="129">
        <f t="shared" si="25"/>
        <v>22</v>
      </c>
      <c r="AF67" s="129">
        <f t="shared" si="26"/>
        <v>14</v>
      </c>
      <c r="AG67" s="130">
        <v>197</v>
      </c>
      <c r="AH67" s="99">
        <f t="shared" si="27"/>
        <v>0</v>
      </c>
      <c r="AI67" s="89"/>
      <c r="AJ67" s="130">
        <v>191</v>
      </c>
      <c r="AK67" s="100">
        <f t="shared" si="28"/>
        <v>0.96954314720812185</v>
      </c>
      <c r="AL67" s="75">
        <v>202</v>
      </c>
      <c r="AM67" s="91">
        <v>1</v>
      </c>
      <c r="AN67" s="132">
        <f t="shared" si="12"/>
        <v>21</v>
      </c>
      <c r="AO67" s="91">
        <v>3</v>
      </c>
      <c r="AP67" s="91">
        <v>2</v>
      </c>
      <c r="AQ67" s="132">
        <f t="shared" si="29"/>
        <v>25</v>
      </c>
      <c r="AR67" s="132">
        <f t="shared" si="30"/>
        <v>16</v>
      </c>
      <c r="AS67" s="133">
        <v>197</v>
      </c>
      <c r="AT67" s="119">
        <f t="shared" si="31"/>
        <v>-2.4752475247524752</v>
      </c>
      <c r="AU67" s="116"/>
      <c r="AV67" s="133">
        <v>193</v>
      </c>
      <c r="AW67" s="118">
        <f t="shared" si="32"/>
        <v>0.97969543147208127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96">
        <v>180</v>
      </c>
      <c r="F68" s="107">
        <v>3</v>
      </c>
      <c r="G68" s="107">
        <v>4</v>
      </c>
      <c r="H68" s="107">
        <v>2</v>
      </c>
      <c r="I68" s="107">
        <v>190</v>
      </c>
      <c r="J68" s="27">
        <f t="shared" si="17"/>
        <v>5.5555555555555554</v>
      </c>
      <c r="K68" s="108"/>
      <c r="L68" s="107">
        <v>184</v>
      </c>
      <c r="M68" s="109">
        <f t="shared" si="18"/>
        <v>0.96842105263157896</v>
      </c>
      <c r="N68" s="96">
        <v>186</v>
      </c>
      <c r="O68" s="149">
        <v>3</v>
      </c>
      <c r="P68" s="150">
        <f t="shared" si="19"/>
        <v>6</v>
      </c>
      <c r="Q68" s="149">
        <v>4</v>
      </c>
      <c r="R68" s="149">
        <v>2</v>
      </c>
      <c r="S68" s="150">
        <f t="shared" si="20"/>
        <v>8</v>
      </c>
      <c r="T68" s="150">
        <f t="shared" si="21"/>
        <v>4</v>
      </c>
      <c r="U68" s="150">
        <v>185</v>
      </c>
      <c r="V68" s="151">
        <f t="shared" si="22"/>
        <v>-0.53763440860215062</v>
      </c>
      <c r="W68" s="150"/>
      <c r="X68" s="150">
        <v>180</v>
      </c>
      <c r="Y68" s="152">
        <f t="shared" si="23"/>
        <v>0.97297297297297303</v>
      </c>
      <c r="Z68" s="96">
        <v>182</v>
      </c>
      <c r="AA68" s="155">
        <v>12</v>
      </c>
      <c r="AB68" s="154">
        <f t="shared" si="24"/>
        <v>18</v>
      </c>
      <c r="AC68" s="155">
        <v>3</v>
      </c>
      <c r="AD68" s="155">
        <v>3</v>
      </c>
      <c r="AE68" s="154">
        <f t="shared" si="25"/>
        <v>11</v>
      </c>
      <c r="AF68" s="154">
        <f t="shared" si="26"/>
        <v>7</v>
      </c>
      <c r="AG68" s="154">
        <v>195</v>
      </c>
      <c r="AH68" s="156">
        <f t="shared" si="27"/>
        <v>7.1428571428571423</v>
      </c>
      <c r="AI68" s="154"/>
      <c r="AJ68" s="154">
        <v>191</v>
      </c>
      <c r="AK68" s="158">
        <f t="shared" si="28"/>
        <v>0.97948717948717945</v>
      </c>
      <c r="AL68" s="96">
        <v>186</v>
      </c>
      <c r="AM68" s="164">
        <v>3</v>
      </c>
      <c r="AN68" s="132">
        <f t="shared" si="12"/>
        <v>21</v>
      </c>
      <c r="AO68" s="164">
        <v>2</v>
      </c>
      <c r="AP68" s="164">
        <v>1</v>
      </c>
      <c r="AQ68" s="160">
        <f t="shared" si="29"/>
        <v>13</v>
      </c>
      <c r="AR68" s="160">
        <f t="shared" si="30"/>
        <v>8</v>
      </c>
      <c r="AS68" s="160">
        <v>197</v>
      </c>
      <c r="AT68" s="161">
        <f t="shared" si="31"/>
        <v>5.913978494623656</v>
      </c>
      <c r="AU68" s="162"/>
      <c r="AV68" s="160">
        <v>192</v>
      </c>
      <c r="AW68" s="163">
        <f t="shared" si="32"/>
        <v>0.97461928934010156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62665</v>
      </c>
      <c r="F69" s="12">
        <f>SUBTOTAL(9,F9:F68)</f>
        <v>1748</v>
      </c>
      <c r="G69" s="12">
        <f>SUBTOTAL(9,G9:G68)</f>
        <v>1416</v>
      </c>
      <c r="H69" s="12">
        <f>SUBTOTAL(9,H9:H68)</f>
        <v>959</v>
      </c>
      <c r="I69" s="12">
        <f>SUBTOTAL(9,I9:I68)</f>
        <v>63426</v>
      </c>
      <c r="J69" s="13">
        <f t="shared" si="17"/>
        <v>1.2143939998404214</v>
      </c>
      <c r="K69" s="12">
        <f>SUBTOTAL(9,K9:K68)</f>
        <v>58</v>
      </c>
      <c r="L69" s="12">
        <f>SUBTOTAL(9,L9:L68)</f>
        <v>62466</v>
      </c>
      <c r="M69" s="18">
        <f t="shared" si="18"/>
        <v>0.98486425125342925</v>
      </c>
      <c r="N69" s="94">
        <f t="shared" ref="N69:U69" si="33">SUBTOTAL(9,N9:N68)</f>
        <v>62757</v>
      </c>
      <c r="O69" s="94">
        <f t="shared" si="33"/>
        <v>1733</v>
      </c>
      <c r="P69" s="94">
        <f t="shared" si="33"/>
        <v>3481</v>
      </c>
      <c r="Q69" s="94">
        <f t="shared" si="33"/>
        <v>1450</v>
      </c>
      <c r="R69" s="94">
        <f t="shared" si="33"/>
        <v>1024</v>
      </c>
      <c r="S69" s="94">
        <f t="shared" si="33"/>
        <v>2866</v>
      </c>
      <c r="T69" s="94">
        <f t="shared" si="33"/>
        <v>1983</v>
      </c>
      <c r="U69" s="94">
        <f t="shared" si="33"/>
        <v>63709</v>
      </c>
      <c r="V69" s="147">
        <f t="shared" si="22"/>
        <v>1.516962251222971</v>
      </c>
      <c r="W69" s="94">
        <f>SUBTOTAL(9,W9:W68)</f>
        <v>60</v>
      </c>
      <c r="X69" s="94">
        <f>SUBTOTAL(9,X9:X68)</f>
        <v>62883</v>
      </c>
      <c r="Y69" s="148">
        <f t="shared" si="23"/>
        <v>0.98703479885102574</v>
      </c>
      <c r="Z69" s="94">
        <f t="shared" ref="Z69:AG69" si="34">SUBTOTAL(9,Z9:Z68)</f>
        <v>62853</v>
      </c>
      <c r="AA69" s="94">
        <f t="shared" si="34"/>
        <v>1629</v>
      </c>
      <c r="AB69" s="94">
        <f t="shared" si="34"/>
        <v>5110</v>
      </c>
      <c r="AC69" s="94">
        <f t="shared" si="34"/>
        <v>869</v>
      </c>
      <c r="AD69" s="94">
        <f t="shared" si="34"/>
        <v>518</v>
      </c>
      <c r="AE69" s="94">
        <f t="shared" si="34"/>
        <v>3735</v>
      </c>
      <c r="AF69" s="94">
        <f t="shared" si="34"/>
        <v>2501</v>
      </c>
      <c r="AG69" s="94">
        <f t="shared" si="34"/>
        <v>64469</v>
      </c>
      <c r="AH69" s="147">
        <f t="shared" si="27"/>
        <v>2.571078548358869</v>
      </c>
      <c r="AI69" s="94">
        <f>SUBTOTAL(9,AI9:AI68)</f>
        <v>61</v>
      </c>
      <c r="AJ69" s="94">
        <f>SUBTOTAL(9,AJ9:AJ68)</f>
        <v>63718</v>
      </c>
      <c r="AK69" s="148">
        <f t="shared" si="28"/>
        <v>0.98835099039848606</v>
      </c>
      <c r="AL69" s="94">
        <f t="shared" ref="AL69:AS69" si="35">SUBTOTAL(9,AL9:AL68)</f>
        <v>63094</v>
      </c>
      <c r="AM69" s="94">
        <f t="shared" si="35"/>
        <v>1642</v>
      </c>
      <c r="AN69" s="94">
        <f t="shared" si="35"/>
        <v>6752</v>
      </c>
      <c r="AO69" s="94">
        <f t="shared" si="35"/>
        <v>1440</v>
      </c>
      <c r="AP69" s="94">
        <f t="shared" si="35"/>
        <v>988</v>
      </c>
      <c r="AQ69" s="94">
        <f t="shared" si="35"/>
        <v>5175</v>
      </c>
      <c r="AR69" s="94">
        <f t="shared" si="35"/>
        <v>3489</v>
      </c>
      <c r="AS69" s="94">
        <f t="shared" si="35"/>
        <v>64671</v>
      </c>
      <c r="AT69" s="147">
        <f t="shared" si="31"/>
        <v>2.499445272133642</v>
      </c>
      <c r="AU69" s="94">
        <f>SUBTOTAL(9,AU9:AU68)</f>
        <v>61</v>
      </c>
      <c r="AV69" s="94">
        <f>SUBTOTAL(9,AV9:AV68)</f>
        <v>63706</v>
      </c>
      <c r="AW69" s="148">
        <f t="shared" si="32"/>
        <v>0.98507831949405456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84</v>
      </c>
    </row>
    <row r="74" spans="1:49" x14ac:dyDescent="0.3">
      <c r="B74" s="11" t="s">
        <v>85</v>
      </c>
    </row>
    <row r="105" spans="51:51" x14ac:dyDescent="0.3">
      <c r="AY105" s="2">
        <f>SUM(AY9:AY104)</f>
        <v>0</v>
      </c>
    </row>
    <row r="116" spans="51:51" x14ac:dyDescent="0.3">
      <c r="AY116" s="2">
        <f>SUM(AY9:AY115)</f>
        <v>0</v>
      </c>
    </row>
  </sheetData>
  <autoFilter ref="A8:J68"/>
  <sortState ref="A9:AW69">
    <sortCondition ref="A9:A69"/>
  </sortState>
  <mergeCells count="42">
    <mergeCell ref="V6:V8"/>
    <mergeCell ref="AB6:AB8"/>
    <mergeCell ref="AC6:AD7"/>
    <mergeCell ref="O6:O8"/>
    <mergeCell ref="P6:P8"/>
    <mergeCell ref="Q6:R7"/>
    <mergeCell ref="S6:T7"/>
    <mergeCell ref="U6:U8"/>
    <mergeCell ref="J6:J8"/>
    <mergeCell ref="K6:K8"/>
    <mergeCell ref="L6:L8"/>
    <mergeCell ref="M6:M8"/>
    <mergeCell ref="N6:N8"/>
    <mergeCell ref="AN6:AN8"/>
    <mergeCell ref="AO6:AP7"/>
    <mergeCell ref="AI6:AI8"/>
    <mergeCell ref="AJ6:AJ8"/>
    <mergeCell ref="W6:W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2:E2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4"/>
  <sheetViews>
    <sheetView zoomScaleNormal="100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E13" sqref="E13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4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70" customFormat="1" ht="21.75" customHeight="1" x14ac:dyDescent="0.3">
      <c r="A1" s="167" t="s">
        <v>126</v>
      </c>
      <c r="B1" s="167"/>
      <c r="C1" s="168"/>
      <c r="D1" s="168"/>
      <c r="E1" s="169"/>
    </row>
    <row r="2" spans="1:49" s="170" customFormat="1" ht="15.75" customHeight="1" x14ac:dyDescent="0.3">
      <c r="A2" s="173" t="s">
        <v>127</v>
      </c>
      <c r="B2" s="173"/>
      <c r="C2" s="173"/>
      <c r="D2" s="173"/>
      <c r="E2" s="173"/>
    </row>
    <row r="4" spans="1:49" ht="18" x14ac:dyDescent="0.35">
      <c r="E4" s="171" t="s">
        <v>125</v>
      </c>
      <c r="F4" s="171"/>
      <c r="G4" s="171"/>
      <c r="H4" s="171"/>
      <c r="I4" s="171"/>
    </row>
    <row r="5" spans="1:49" ht="17.25" thickBot="1" x14ac:dyDescent="0.35">
      <c r="D5" s="179" t="s">
        <v>77</v>
      </c>
      <c r="E5" s="179"/>
      <c r="F5" s="179"/>
      <c r="G5" s="179"/>
      <c r="H5" s="179"/>
      <c r="I5" s="179"/>
    </row>
    <row r="6" spans="1:49" ht="15" customHeight="1" x14ac:dyDescent="0.3">
      <c r="A6" s="174" t="s">
        <v>1</v>
      </c>
      <c r="B6" s="175"/>
      <c r="C6" s="174" t="s">
        <v>0</v>
      </c>
      <c r="D6" s="175"/>
      <c r="E6" s="186" t="s">
        <v>80</v>
      </c>
      <c r="F6" s="186" t="s">
        <v>88</v>
      </c>
      <c r="G6" s="174" t="s">
        <v>89</v>
      </c>
      <c r="H6" s="180"/>
      <c r="I6" s="186" t="s">
        <v>90</v>
      </c>
      <c r="J6" s="186" t="s">
        <v>75</v>
      </c>
      <c r="K6" s="183" t="s">
        <v>91</v>
      </c>
      <c r="L6" s="186" t="s">
        <v>92</v>
      </c>
      <c r="M6" s="186" t="s">
        <v>93</v>
      </c>
      <c r="N6" s="186" t="s">
        <v>81</v>
      </c>
      <c r="O6" s="186" t="s">
        <v>94</v>
      </c>
      <c r="P6" s="186" t="s">
        <v>95</v>
      </c>
      <c r="Q6" s="174" t="s">
        <v>96</v>
      </c>
      <c r="R6" s="180"/>
      <c r="S6" s="174" t="s">
        <v>97</v>
      </c>
      <c r="T6" s="180"/>
      <c r="U6" s="186" t="s">
        <v>98</v>
      </c>
      <c r="V6" s="186" t="s">
        <v>75</v>
      </c>
      <c r="W6" s="183" t="s">
        <v>99</v>
      </c>
      <c r="X6" s="186" t="s">
        <v>100</v>
      </c>
      <c r="Y6" s="186" t="s">
        <v>101</v>
      </c>
      <c r="Z6" s="186" t="s">
        <v>82</v>
      </c>
      <c r="AA6" s="186" t="s">
        <v>102</v>
      </c>
      <c r="AB6" s="186" t="s">
        <v>103</v>
      </c>
      <c r="AC6" s="174" t="s">
        <v>104</v>
      </c>
      <c r="AD6" s="180"/>
      <c r="AE6" s="174" t="s">
        <v>105</v>
      </c>
      <c r="AF6" s="180"/>
      <c r="AG6" s="186" t="s">
        <v>106</v>
      </c>
      <c r="AH6" s="186" t="s">
        <v>75</v>
      </c>
      <c r="AI6" s="183" t="s">
        <v>107</v>
      </c>
      <c r="AJ6" s="186" t="s">
        <v>108</v>
      </c>
      <c r="AK6" s="186" t="s">
        <v>109</v>
      </c>
      <c r="AL6" s="186" t="s">
        <v>83</v>
      </c>
      <c r="AM6" s="186" t="s">
        <v>110</v>
      </c>
      <c r="AN6" s="186" t="s">
        <v>111</v>
      </c>
      <c r="AO6" s="174" t="s">
        <v>112</v>
      </c>
      <c r="AP6" s="180"/>
      <c r="AQ6" s="174" t="s">
        <v>113</v>
      </c>
      <c r="AR6" s="180"/>
      <c r="AS6" s="186" t="s">
        <v>114</v>
      </c>
      <c r="AT6" s="186" t="s">
        <v>75</v>
      </c>
      <c r="AU6" s="183" t="s">
        <v>115</v>
      </c>
      <c r="AV6" s="186" t="s">
        <v>116</v>
      </c>
      <c r="AW6" s="186" t="s">
        <v>117</v>
      </c>
    </row>
    <row r="7" spans="1:49" ht="36" customHeight="1" thickBot="1" x14ac:dyDescent="0.35">
      <c r="A7" s="176"/>
      <c r="B7" s="177"/>
      <c r="C7" s="176"/>
      <c r="D7" s="178"/>
      <c r="E7" s="189"/>
      <c r="F7" s="187"/>
      <c r="G7" s="181"/>
      <c r="H7" s="182"/>
      <c r="I7" s="187"/>
      <c r="J7" s="187"/>
      <c r="K7" s="184"/>
      <c r="L7" s="187"/>
      <c r="M7" s="187"/>
      <c r="N7" s="189"/>
      <c r="O7" s="187"/>
      <c r="P7" s="187"/>
      <c r="Q7" s="181"/>
      <c r="R7" s="182"/>
      <c r="S7" s="181"/>
      <c r="T7" s="182"/>
      <c r="U7" s="187"/>
      <c r="V7" s="187"/>
      <c r="W7" s="184"/>
      <c r="X7" s="187"/>
      <c r="Y7" s="187"/>
      <c r="Z7" s="189"/>
      <c r="AA7" s="187"/>
      <c r="AB7" s="187"/>
      <c r="AC7" s="181"/>
      <c r="AD7" s="182"/>
      <c r="AE7" s="181"/>
      <c r="AF7" s="182"/>
      <c r="AG7" s="187"/>
      <c r="AH7" s="187"/>
      <c r="AI7" s="184"/>
      <c r="AJ7" s="187"/>
      <c r="AK7" s="187"/>
      <c r="AL7" s="189"/>
      <c r="AM7" s="187"/>
      <c r="AN7" s="187"/>
      <c r="AO7" s="181"/>
      <c r="AP7" s="182"/>
      <c r="AQ7" s="181"/>
      <c r="AR7" s="182"/>
      <c r="AS7" s="187"/>
      <c r="AT7" s="187"/>
      <c r="AU7" s="184"/>
      <c r="AV7" s="187"/>
      <c r="AW7" s="187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90"/>
      <c r="F8" s="188"/>
      <c r="G8" s="97" t="s">
        <v>78</v>
      </c>
      <c r="H8" s="97" t="s">
        <v>79</v>
      </c>
      <c r="I8" s="188"/>
      <c r="J8" s="188"/>
      <c r="K8" s="185"/>
      <c r="L8" s="188"/>
      <c r="M8" s="188"/>
      <c r="N8" s="190"/>
      <c r="O8" s="188"/>
      <c r="P8" s="188"/>
      <c r="Q8" s="97" t="s">
        <v>78</v>
      </c>
      <c r="R8" s="97" t="s">
        <v>79</v>
      </c>
      <c r="S8" s="97" t="s">
        <v>78</v>
      </c>
      <c r="T8" s="97" t="s">
        <v>79</v>
      </c>
      <c r="U8" s="188"/>
      <c r="V8" s="188"/>
      <c r="W8" s="185"/>
      <c r="X8" s="188"/>
      <c r="Y8" s="188"/>
      <c r="Z8" s="190"/>
      <c r="AA8" s="188"/>
      <c r="AB8" s="188"/>
      <c r="AC8" s="97" t="s">
        <v>78</v>
      </c>
      <c r="AD8" s="97" t="s">
        <v>79</v>
      </c>
      <c r="AE8" s="97" t="s">
        <v>78</v>
      </c>
      <c r="AF8" s="97" t="s">
        <v>79</v>
      </c>
      <c r="AG8" s="188"/>
      <c r="AH8" s="188"/>
      <c r="AI8" s="185"/>
      <c r="AJ8" s="188"/>
      <c r="AK8" s="188"/>
      <c r="AL8" s="190"/>
      <c r="AM8" s="188"/>
      <c r="AN8" s="188"/>
      <c r="AO8" s="97" t="s">
        <v>78</v>
      </c>
      <c r="AP8" s="97" t="s">
        <v>79</v>
      </c>
      <c r="AQ8" s="97" t="s">
        <v>78</v>
      </c>
      <c r="AR8" s="97" t="s">
        <v>79</v>
      </c>
      <c r="AS8" s="188"/>
      <c r="AT8" s="188"/>
      <c r="AU8" s="185"/>
      <c r="AV8" s="188"/>
      <c r="AW8" s="188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94">
        <v>1</v>
      </c>
      <c r="F9" s="103"/>
      <c r="G9" s="103"/>
      <c r="H9" s="103"/>
      <c r="I9" s="103">
        <v>1</v>
      </c>
      <c r="J9" s="104">
        <f t="shared" ref="J9:J40" si="0">(I9-E9)/E9*100</f>
        <v>0</v>
      </c>
      <c r="K9" s="105"/>
      <c r="L9" s="103">
        <v>1</v>
      </c>
      <c r="M9" s="144">
        <f t="shared" ref="M9:M40" si="1">L9/I9</f>
        <v>1</v>
      </c>
      <c r="N9" s="94">
        <v>1</v>
      </c>
      <c r="O9" s="123"/>
      <c r="P9" s="125">
        <f t="shared" ref="P9:P40" si="2">O9+F9</f>
        <v>0</v>
      </c>
      <c r="Q9" s="123"/>
      <c r="R9" s="123"/>
      <c r="S9" s="125">
        <f t="shared" ref="S9:S40" si="3">Q9+G9</f>
        <v>0</v>
      </c>
      <c r="T9" s="125">
        <f t="shared" ref="T9:T40" si="4">R9+H9</f>
        <v>0</v>
      </c>
      <c r="U9" s="125">
        <v>1</v>
      </c>
      <c r="V9" s="110">
        <f t="shared" ref="V9:V40" si="5">(U9-N9)/N9*100</f>
        <v>0</v>
      </c>
      <c r="W9" s="125"/>
      <c r="X9" s="125">
        <v>1</v>
      </c>
      <c r="Y9" s="111">
        <f t="shared" ref="Y9:Y40" si="6">X9/U9</f>
        <v>1</v>
      </c>
      <c r="Z9" s="94">
        <v>1</v>
      </c>
      <c r="AA9" s="101"/>
      <c r="AB9" s="129">
        <f t="shared" ref="AB9:AB40" si="7">AA9+P9</f>
        <v>0</v>
      </c>
      <c r="AC9" s="127"/>
      <c r="AD9" s="101"/>
      <c r="AE9" s="129">
        <f t="shared" ref="AE9:AE40" si="8">AC9+S9</f>
        <v>0</v>
      </c>
      <c r="AF9" s="129">
        <f t="shared" ref="AF9:AF40" si="9">AD9+T9</f>
        <v>0</v>
      </c>
      <c r="AG9" s="129">
        <v>1</v>
      </c>
      <c r="AH9" s="99">
        <f t="shared" ref="AH9:AH40" si="10">(AG9-Z9)/Z9*100</f>
        <v>0</v>
      </c>
      <c r="AI9" s="114"/>
      <c r="AJ9" s="129">
        <v>1</v>
      </c>
      <c r="AK9" s="100">
        <f t="shared" ref="AK9:AK40" si="11">AJ9/AG9</f>
        <v>1</v>
      </c>
      <c r="AL9" s="94">
        <v>1</v>
      </c>
      <c r="AM9" s="131">
        <v>1</v>
      </c>
      <c r="AN9" s="132">
        <f t="shared" ref="AN9:AN40" si="12">AM9+AB9</f>
        <v>1</v>
      </c>
      <c r="AO9" s="121"/>
      <c r="AP9" s="121"/>
      <c r="AQ9" s="132">
        <f t="shared" ref="AQ9:AQ40" si="13">AO9+AE9</f>
        <v>0</v>
      </c>
      <c r="AR9" s="132">
        <f t="shared" ref="AR9:AR40" si="14">AP9+AF9</f>
        <v>0</v>
      </c>
      <c r="AS9" s="132">
        <v>2</v>
      </c>
      <c r="AT9" s="119">
        <f t="shared" ref="AT9:AT40" si="15">(AS9-AL9)/AL9*100</f>
        <v>100</v>
      </c>
      <c r="AU9" s="116"/>
      <c r="AV9" s="132">
        <v>1</v>
      </c>
      <c r="AW9" s="118">
        <f t="shared" ref="AW9:AW40" si="16">AV9/AS9</f>
        <v>0.5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95"/>
      <c r="F10" s="102"/>
      <c r="G10" s="102"/>
      <c r="H10" s="102"/>
      <c r="I10" s="102">
        <v>1</v>
      </c>
      <c r="J10" s="104" t="e">
        <f t="shared" si="0"/>
        <v>#DIV/0!</v>
      </c>
      <c r="K10" s="105"/>
      <c r="L10" s="103">
        <v>1</v>
      </c>
      <c r="M10" s="106">
        <f t="shared" si="1"/>
        <v>1</v>
      </c>
      <c r="N10" s="95"/>
      <c r="O10" s="124"/>
      <c r="P10" s="125">
        <f t="shared" si="2"/>
        <v>0</v>
      </c>
      <c r="Q10" s="124"/>
      <c r="R10" s="124"/>
      <c r="S10" s="125">
        <f t="shared" si="3"/>
        <v>0</v>
      </c>
      <c r="T10" s="125">
        <f t="shared" si="4"/>
        <v>0</v>
      </c>
      <c r="U10" s="126">
        <v>1</v>
      </c>
      <c r="V10" s="112" t="e">
        <f t="shared" si="5"/>
        <v>#DIV/0!</v>
      </c>
      <c r="W10" s="126"/>
      <c r="X10" s="126">
        <v>1</v>
      </c>
      <c r="Y10" s="113">
        <f t="shared" si="6"/>
        <v>1</v>
      </c>
      <c r="Z10" s="95"/>
      <c r="AA10" s="128"/>
      <c r="AB10" s="129">
        <f t="shared" si="7"/>
        <v>0</v>
      </c>
      <c r="AC10" s="128"/>
      <c r="AD10" s="128"/>
      <c r="AE10" s="129">
        <f t="shared" si="8"/>
        <v>0</v>
      </c>
      <c r="AF10" s="129">
        <f t="shared" si="9"/>
        <v>0</v>
      </c>
      <c r="AG10" s="130">
        <v>1</v>
      </c>
      <c r="AH10" s="99" t="e">
        <f t="shared" si="10"/>
        <v>#DIV/0!</v>
      </c>
      <c r="AI10" s="115"/>
      <c r="AJ10" s="130">
        <v>1</v>
      </c>
      <c r="AK10" s="100">
        <f t="shared" si="11"/>
        <v>1</v>
      </c>
      <c r="AL10" s="95">
        <v>1</v>
      </c>
      <c r="AM10" s="131"/>
      <c r="AN10" s="132">
        <f t="shared" si="12"/>
        <v>0</v>
      </c>
      <c r="AO10" s="131"/>
      <c r="AP10" s="131"/>
      <c r="AQ10" s="132">
        <f t="shared" si="13"/>
        <v>0</v>
      </c>
      <c r="AR10" s="132">
        <f t="shared" si="14"/>
        <v>0</v>
      </c>
      <c r="AS10" s="133">
        <v>1</v>
      </c>
      <c r="AT10" s="119">
        <f t="shared" si="15"/>
        <v>0</v>
      </c>
      <c r="AU10" s="117"/>
      <c r="AV10" s="133">
        <v>1</v>
      </c>
      <c r="AW10" s="118">
        <f t="shared" si="16"/>
        <v>1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95"/>
      <c r="F11" s="102"/>
      <c r="G11" s="102"/>
      <c r="H11" s="102"/>
      <c r="I11" s="102"/>
      <c r="J11" s="104" t="e">
        <f t="shared" si="0"/>
        <v>#DIV/0!</v>
      </c>
      <c r="K11" s="105"/>
      <c r="L11" s="103"/>
      <c r="M11" s="106" t="e">
        <f t="shared" si="1"/>
        <v>#DIV/0!</v>
      </c>
      <c r="N11" s="95"/>
      <c r="O11" s="124"/>
      <c r="P11" s="125">
        <f t="shared" si="2"/>
        <v>0</v>
      </c>
      <c r="Q11" s="124"/>
      <c r="R11" s="124"/>
      <c r="S11" s="125">
        <f t="shared" si="3"/>
        <v>0</v>
      </c>
      <c r="T11" s="125">
        <f t="shared" si="4"/>
        <v>0</v>
      </c>
      <c r="U11" s="126"/>
      <c r="V11" s="112" t="e">
        <f t="shared" si="5"/>
        <v>#DIV/0!</v>
      </c>
      <c r="W11" s="126"/>
      <c r="X11" s="126"/>
      <c r="Y11" s="113" t="e">
        <f t="shared" si="6"/>
        <v>#DIV/0!</v>
      </c>
      <c r="Z11" s="95"/>
      <c r="AA11" s="128"/>
      <c r="AB11" s="129">
        <f t="shared" si="7"/>
        <v>0</v>
      </c>
      <c r="AC11" s="128"/>
      <c r="AD11" s="128"/>
      <c r="AE11" s="129">
        <f t="shared" si="8"/>
        <v>0</v>
      </c>
      <c r="AF11" s="129">
        <f t="shared" si="9"/>
        <v>0</v>
      </c>
      <c r="AG11" s="130"/>
      <c r="AH11" s="99" t="e">
        <f t="shared" si="10"/>
        <v>#DIV/0!</v>
      </c>
      <c r="AI11" s="115"/>
      <c r="AJ11" s="130"/>
      <c r="AK11" s="100" t="e">
        <f t="shared" si="11"/>
        <v>#DIV/0!</v>
      </c>
      <c r="AL11" s="95"/>
      <c r="AM11" s="131"/>
      <c r="AN11" s="132">
        <f t="shared" si="12"/>
        <v>0</v>
      </c>
      <c r="AO11" s="131"/>
      <c r="AP11" s="131"/>
      <c r="AQ11" s="132">
        <f t="shared" si="13"/>
        <v>0</v>
      </c>
      <c r="AR11" s="132">
        <f t="shared" si="14"/>
        <v>0</v>
      </c>
      <c r="AS11" s="133"/>
      <c r="AT11" s="119" t="e">
        <f t="shared" si="15"/>
        <v>#DIV/0!</v>
      </c>
      <c r="AU11" s="117"/>
      <c r="AV11" s="133"/>
      <c r="AW11" s="118" t="e">
        <f t="shared" si="16"/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95"/>
      <c r="F12" s="102"/>
      <c r="G12" s="102"/>
      <c r="H12" s="102"/>
      <c r="I12" s="102"/>
      <c r="J12" s="104" t="e">
        <f t="shared" si="0"/>
        <v>#DIV/0!</v>
      </c>
      <c r="K12" s="105"/>
      <c r="L12" s="103"/>
      <c r="M12" s="106" t="e">
        <f t="shared" si="1"/>
        <v>#DIV/0!</v>
      </c>
      <c r="N12" s="95"/>
      <c r="O12" s="124"/>
      <c r="P12" s="125">
        <f t="shared" si="2"/>
        <v>0</v>
      </c>
      <c r="Q12" s="124"/>
      <c r="R12" s="124"/>
      <c r="S12" s="125">
        <f t="shared" si="3"/>
        <v>0</v>
      </c>
      <c r="T12" s="125">
        <f t="shared" si="4"/>
        <v>0</v>
      </c>
      <c r="U12" s="126"/>
      <c r="V12" s="112" t="e">
        <f t="shared" si="5"/>
        <v>#DIV/0!</v>
      </c>
      <c r="W12" s="126"/>
      <c r="X12" s="126"/>
      <c r="Y12" s="113" t="e">
        <f t="shared" si="6"/>
        <v>#DIV/0!</v>
      </c>
      <c r="Z12" s="95"/>
      <c r="AA12" s="128"/>
      <c r="AB12" s="129">
        <f t="shared" si="7"/>
        <v>0</v>
      </c>
      <c r="AC12" s="128"/>
      <c r="AD12" s="128"/>
      <c r="AE12" s="129">
        <f t="shared" si="8"/>
        <v>0</v>
      </c>
      <c r="AF12" s="129">
        <f t="shared" si="9"/>
        <v>0</v>
      </c>
      <c r="AG12" s="130"/>
      <c r="AH12" s="99" t="e">
        <f t="shared" si="10"/>
        <v>#DIV/0!</v>
      </c>
      <c r="AI12" s="115"/>
      <c r="AJ12" s="130"/>
      <c r="AK12" s="100" t="e">
        <f t="shared" si="11"/>
        <v>#DIV/0!</v>
      </c>
      <c r="AL12" s="95"/>
      <c r="AM12" s="131"/>
      <c r="AN12" s="132">
        <f t="shared" si="12"/>
        <v>0</v>
      </c>
      <c r="AO12" s="131"/>
      <c r="AP12" s="131"/>
      <c r="AQ12" s="132">
        <f t="shared" si="13"/>
        <v>0</v>
      </c>
      <c r="AR12" s="132">
        <f t="shared" si="14"/>
        <v>0</v>
      </c>
      <c r="AS12" s="133"/>
      <c r="AT12" s="119" t="e">
        <f t="shared" si="15"/>
        <v>#DIV/0!</v>
      </c>
      <c r="AU12" s="117"/>
      <c r="AV12" s="133"/>
      <c r="AW12" s="118" t="e">
        <f t="shared" si="16"/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95"/>
      <c r="F13" s="102"/>
      <c r="G13" s="102"/>
      <c r="H13" s="102"/>
      <c r="I13" s="102"/>
      <c r="J13" s="104" t="e">
        <f t="shared" si="0"/>
        <v>#DIV/0!</v>
      </c>
      <c r="K13" s="105"/>
      <c r="L13" s="103"/>
      <c r="M13" s="106" t="e">
        <f t="shared" si="1"/>
        <v>#DIV/0!</v>
      </c>
      <c r="N13" s="95"/>
      <c r="O13" s="124"/>
      <c r="P13" s="125">
        <f t="shared" si="2"/>
        <v>0</v>
      </c>
      <c r="Q13" s="124"/>
      <c r="R13" s="124"/>
      <c r="S13" s="125">
        <f t="shared" si="3"/>
        <v>0</v>
      </c>
      <c r="T13" s="125">
        <f t="shared" si="4"/>
        <v>0</v>
      </c>
      <c r="U13" s="126"/>
      <c r="V13" s="112" t="e">
        <f t="shared" si="5"/>
        <v>#DIV/0!</v>
      </c>
      <c r="W13" s="126"/>
      <c r="X13" s="126"/>
      <c r="Y13" s="113" t="e">
        <f t="shared" si="6"/>
        <v>#DIV/0!</v>
      </c>
      <c r="Z13" s="95"/>
      <c r="AA13" s="128"/>
      <c r="AB13" s="129">
        <f t="shared" si="7"/>
        <v>0</v>
      </c>
      <c r="AC13" s="128"/>
      <c r="AD13" s="98"/>
      <c r="AE13" s="129">
        <f t="shared" si="8"/>
        <v>0</v>
      </c>
      <c r="AF13" s="129">
        <f t="shared" si="9"/>
        <v>0</v>
      </c>
      <c r="AG13" s="130"/>
      <c r="AH13" s="99" t="e">
        <f t="shared" si="10"/>
        <v>#DIV/0!</v>
      </c>
      <c r="AI13" s="115"/>
      <c r="AJ13" s="130"/>
      <c r="AK13" s="100" t="e">
        <f t="shared" si="11"/>
        <v>#DIV/0!</v>
      </c>
      <c r="AL13" s="95"/>
      <c r="AM13" s="122"/>
      <c r="AN13" s="132">
        <f t="shared" si="12"/>
        <v>0</v>
      </c>
      <c r="AO13" s="131"/>
      <c r="AP13" s="131"/>
      <c r="AQ13" s="132">
        <f t="shared" si="13"/>
        <v>0</v>
      </c>
      <c r="AR13" s="132">
        <f t="shared" si="14"/>
        <v>0</v>
      </c>
      <c r="AS13" s="133"/>
      <c r="AT13" s="119" t="e">
        <f t="shared" si="15"/>
        <v>#DIV/0!</v>
      </c>
      <c r="AU13" s="117"/>
      <c r="AV13" s="133"/>
      <c r="AW13" s="118" t="e">
        <f t="shared" si="16"/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95">
        <v>1</v>
      </c>
      <c r="F14" s="102"/>
      <c r="G14" s="102"/>
      <c r="H14" s="102"/>
      <c r="I14" s="102">
        <v>1</v>
      </c>
      <c r="J14" s="104">
        <f t="shared" si="0"/>
        <v>0</v>
      </c>
      <c r="K14" s="105"/>
      <c r="L14" s="103">
        <v>1</v>
      </c>
      <c r="M14" s="106">
        <f t="shared" si="1"/>
        <v>1</v>
      </c>
      <c r="N14" s="95">
        <v>1</v>
      </c>
      <c r="O14" s="124"/>
      <c r="P14" s="125">
        <f t="shared" si="2"/>
        <v>0</v>
      </c>
      <c r="Q14" s="124"/>
      <c r="R14" s="124"/>
      <c r="S14" s="125">
        <f t="shared" si="3"/>
        <v>0</v>
      </c>
      <c r="T14" s="125">
        <f t="shared" si="4"/>
        <v>0</v>
      </c>
      <c r="U14" s="126">
        <v>1</v>
      </c>
      <c r="V14" s="112">
        <f t="shared" si="5"/>
        <v>0</v>
      </c>
      <c r="W14" s="126"/>
      <c r="X14" s="126">
        <v>1</v>
      </c>
      <c r="Y14" s="113">
        <f t="shared" si="6"/>
        <v>1</v>
      </c>
      <c r="Z14" s="95">
        <v>1</v>
      </c>
      <c r="AA14" s="128"/>
      <c r="AB14" s="129">
        <f t="shared" si="7"/>
        <v>0</v>
      </c>
      <c r="AC14" s="128"/>
      <c r="AD14" s="98"/>
      <c r="AE14" s="129">
        <f t="shared" si="8"/>
        <v>0</v>
      </c>
      <c r="AF14" s="129">
        <f t="shared" si="9"/>
        <v>0</v>
      </c>
      <c r="AG14" s="130">
        <v>1</v>
      </c>
      <c r="AH14" s="99">
        <f t="shared" si="10"/>
        <v>0</v>
      </c>
      <c r="AI14" s="115"/>
      <c r="AJ14" s="130">
        <v>1</v>
      </c>
      <c r="AK14" s="100">
        <f t="shared" si="11"/>
        <v>1</v>
      </c>
      <c r="AL14" s="95">
        <v>1</v>
      </c>
      <c r="AM14" s="122"/>
      <c r="AN14" s="132">
        <f t="shared" si="12"/>
        <v>0</v>
      </c>
      <c r="AO14" s="131"/>
      <c r="AP14" s="131"/>
      <c r="AQ14" s="132">
        <f t="shared" si="13"/>
        <v>0</v>
      </c>
      <c r="AR14" s="132">
        <f t="shared" si="14"/>
        <v>0</v>
      </c>
      <c r="AS14" s="133">
        <v>1</v>
      </c>
      <c r="AT14" s="119">
        <f t="shared" si="15"/>
        <v>0</v>
      </c>
      <c r="AU14" s="117"/>
      <c r="AV14" s="133">
        <v>1</v>
      </c>
      <c r="AW14" s="118">
        <f t="shared" si="16"/>
        <v>1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95">
        <v>63</v>
      </c>
      <c r="F15" s="102">
        <v>5</v>
      </c>
      <c r="G15" s="102">
        <v>2</v>
      </c>
      <c r="H15" s="102">
        <v>2</v>
      </c>
      <c r="I15" s="102">
        <v>66</v>
      </c>
      <c r="J15" s="104">
        <f t="shared" si="0"/>
        <v>4.7619047619047619</v>
      </c>
      <c r="K15" s="105"/>
      <c r="L15" s="103">
        <v>63</v>
      </c>
      <c r="M15" s="106">
        <f t="shared" si="1"/>
        <v>0.95454545454545459</v>
      </c>
      <c r="N15" s="95">
        <v>58</v>
      </c>
      <c r="O15" s="124">
        <v>3</v>
      </c>
      <c r="P15" s="125">
        <f t="shared" si="2"/>
        <v>8</v>
      </c>
      <c r="Q15" s="124">
        <v>3</v>
      </c>
      <c r="R15" s="124">
        <v>3</v>
      </c>
      <c r="S15" s="125">
        <f t="shared" si="3"/>
        <v>5</v>
      </c>
      <c r="T15" s="125">
        <f t="shared" si="4"/>
        <v>5</v>
      </c>
      <c r="U15" s="126">
        <v>66</v>
      </c>
      <c r="V15" s="112">
        <f t="shared" si="5"/>
        <v>13.793103448275861</v>
      </c>
      <c r="W15" s="126"/>
      <c r="X15" s="126">
        <v>63</v>
      </c>
      <c r="Y15" s="113">
        <f t="shared" si="6"/>
        <v>0.95454545454545459</v>
      </c>
      <c r="Z15" s="95">
        <v>59</v>
      </c>
      <c r="AA15" s="128">
        <v>5</v>
      </c>
      <c r="AB15" s="129">
        <f t="shared" si="7"/>
        <v>13</v>
      </c>
      <c r="AC15" s="128">
        <v>3</v>
      </c>
      <c r="AD15" s="128">
        <v>1</v>
      </c>
      <c r="AE15" s="129">
        <f t="shared" si="8"/>
        <v>8</v>
      </c>
      <c r="AF15" s="129">
        <f t="shared" si="9"/>
        <v>6</v>
      </c>
      <c r="AG15" s="130">
        <v>68</v>
      </c>
      <c r="AH15" s="99">
        <f t="shared" si="10"/>
        <v>15.254237288135593</v>
      </c>
      <c r="AI15" s="115"/>
      <c r="AJ15" s="130">
        <v>66</v>
      </c>
      <c r="AK15" s="100">
        <f t="shared" si="11"/>
        <v>0.97058823529411764</v>
      </c>
      <c r="AL15" s="95">
        <v>63</v>
      </c>
      <c r="AM15" s="131">
        <v>3</v>
      </c>
      <c r="AN15" s="132">
        <f t="shared" si="12"/>
        <v>16</v>
      </c>
      <c r="AO15" s="131">
        <v>2</v>
      </c>
      <c r="AP15" s="131">
        <v>2</v>
      </c>
      <c r="AQ15" s="132">
        <f t="shared" si="13"/>
        <v>10</v>
      </c>
      <c r="AR15" s="132">
        <f t="shared" si="14"/>
        <v>8</v>
      </c>
      <c r="AS15" s="133">
        <v>69</v>
      </c>
      <c r="AT15" s="119">
        <f t="shared" si="15"/>
        <v>9.5238095238095237</v>
      </c>
      <c r="AU15" s="117"/>
      <c r="AV15" s="133">
        <v>67</v>
      </c>
      <c r="AW15" s="118">
        <f t="shared" si="16"/>
        <v>0.97101449275362317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95">
        <v>1</v>
      </c>
      <c r="F16" s="102"/>
      <c r="G16" s="102"/>
      <c r="H16" s="102"/>
      <c r="I16" s="102">
        <v>2</v>
      </c>
      <c r="J16" s="104">
        <f t="shared" si="0"/>
        <v>100</v>
      </c>
      <c r="K16" s="105"/>
      <c r="L16" s="103">
        <v>2</v>
      </c>
      <c r="M16" s="106">
        <f t="shared" si="1"/>
        <v>1</v>
      </c>
      <c r="N16" s="95">
        <v>1</v>
      </c>
      <c r="O16" s="124"/>
      <c r="P16" s="125">
        <f t="shared" si="2"/>
        <v>0</v>
      </c>
      <c r="Q16" s="124">
        <v>2</v>
      </c>
      <c r="R16" s="124">
        <v>2</v>
      </c>
      <c r="S16" s="125">
        <f t="shared" si="3"/>
        <v>2</v>
      </c>
      <c r="T16" s="125">
        <f t="shared" si="4"/>
        <v>2</v>
      </c>
      <c r="U16" s="126"/>
      <c r="V16" s="112">
        <f t="shared" si="5"/>
        <v>-100</v>
      </c>
      <c r="W16" s="126"/>
      <c r="X16" s="126"/>
      <c r="Y16" s="113" t="e">
        <f t="shared" si="6"/>
        <v>#DIV/0!</v>
      </c>
      <c r="Z16" s="95">
        <v>1</v>
      </c>
      <c r="AA16" s="128"/>
      <c r="AB16" s="129">
        <f t="shared" si="7"/>
        <v>0</v>
      </c>
      <c r="AC16" s="128"/>
      <c r="AD16" s="128"/>
      <c r="AE16" s="129">
        <f t="shared" si="8"/>
        <v>2</v>
      </c>
      <c r="AF16" s="129">
        <f t="shared" si="9"/>
        <v>2</v>
      </c>
      <c r="AG16" s="130"/>
      <c r="AH16" s="99">
        <f t="shared" si="10"/>
        <v>-100</v>
      </c>
      <c r="AI16" s="115"/>
      <c r="AJ16" s="130"/>
      <c r="AK16" s="100" t="e">
        <f t="shared" si="11"/>
        <v>#DIV/0!</v>
      </c>
      <c r="AL16" s="95">
        <v>2</v>
      </c>
      <c r="AM16" s="131">
        <v>1</v>
      </c>
      <c r="AN16" s="132">
        <f t="shared" si="12"/>
        <v>1</v>
      </c>
      <c r="AO16" s="131"/>
      <c r="AP16" s="131"/>
      <c r="AQ16" s="132">
        <f t="shared" si="13"/>
        <v>2</v>
      </c>
      <c r="AR16" s="132">
        <f t="shared" si="14"/>
        <v>2</v>
      </c>
      <c r="AS16" s="133">
        <v>1</v>
      </c>
      <c r="AT16" s="119">
        <f t="shared" si="15"/>
        <v>-50</v>
      </c>
      <c r="AU16" s="117"/>
      <c r="AV16" s="133">
        <v>1</v>
      </c>
      <c r="AW16" s="118">
        <f t="shared" si="16"/>
        <v>1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95"/>
      <c r="F17" s="102"/>
      <c r="G17" s="102"/>
      <c r="H17" s="102"/>
      <c r="I17" s="102">
        <v>1</v>
      </c>
      <c r="J17" s="104" t="e">
        <f t="shared" si="0"/>
        <v>#DIV/0!</v>
      </c>
      <c r="K17" s="105"/>
      <c r="L17" s="103">
        <v>1</v>
      </c>
      <c r="M17" s="106">
        <f t="shared" si="1"/>
        <v>1</v>
      </c>
      <c r="N17" s="95">
        <v>1</v>
      </c>
      <c r="O17" s="124"/>
      <c r="P17" s="125">
        <f t="shared" si="2"/>
        <v>0</v>
      </c>
      <c r="Q17" s="124"/>
      <c r="R17" s="124"/>
      <c r="S17" s="125">
        <f t="shared" si="3"/>
        <v>0</v>
      </c>
      <c r="T17" s="125">
        <f t="shared" si="4"/>
        <v>0</v>
      </c>
      <c r="U17" s="126">
        <v>1</v>
      </c>
      <c r="V17" s="112">
        <f t="shared" si="5"/>
        <v>0</v>
      </c>
      <c r="W17" s="126"/>
      <c r="X17" s="126">
        <v>1</v>
      </c>
      <c r="Y17" s="113">
        <f t="shared" si="6"/>
        <v>1</v>
      </c>
      <c r="Z17" s="95">
        <v>1</v>
      </c>
      <c r="AA17" s="128"/>
      <c r="AB17" s="129">
        <f t="shared" si="7"/>
        <v>0</v>
      </c>
      <c r="AC17" s="128"/>
      <c r="AD17" s="128"/>
      <c r="AE17" s="129">
        <f t="shared" si="8"/>
        <v>0</v>
      </c>
      <c r="AF17" s="129">
        <f t="shared" si="9"/>
        <v>0</v>
      </c>
      <c r="AG17" s="130">
        <v>1</v>
      </c>
      <c r="AH17" s="99">
        <f t="shared" si="10"/>
        <v>0</v>
      </c>
      <c r="AI17" s="115"/>
      <c r="AJ17" s="130">
        <v>1</v>
      </c>
      <c r="AK17" s="100">
        <f t="shared" si="11"/>
        <v>1</v>
      </c>
      <c r="AL17" s="95">
        <v>1</v>
      </c>
      <c r="AM17" s="122"/>
      <c r="AN17" s="132">
        <f t="shared" si="12"/>
        <v>0</v>
      </c>
      <c r="AO17" s="131"/>
      <c r="AP17" s="131"/>
      <c r="AQ17" s="132">
        <f t="shared" si="13"/>
        <v>0</v>
      </c>
      <c r="AR17" s="132">
        <f t="shared" si="14"/>
        <v>0</v>
      </c>
      <c r="AS17" s="133">
        <v>1</v>
      </c>
      <c r="AT17" s="119">
        <f t="shared" si="15"/>
        <v>0</v>
      </c>
      <c r="AU17" s="117"/>
      <c r="AV17" s="133">
        <v>1</v>
      </c>
      <c r="AW17" s="118">
        <f t="shared" si="16"/>
        <v>1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95">
        <v>10</v>
      </c>
      <c r="F18" s="102">
        <v>1</v>
      </c>
      <c r="G18" s="102"/>
      <c r="H18" s="102"/>
      <c r="I18" s="102">
        <v>6</v>
      </c>
      <c r="J18" s="104">
        <f t="shared" si="0"/>
        <v>-40</v>
      </c>
      <c r="K18" s="105"/>
      <c r="L18" s="103">
        <v>6</v>
      </c>
      <c r="M18" s="106">
        <f t="shared" si="1"/>
        <v>1</v>
      </c>
      <c r="N18" s="95">
        <v>8</v>
      </c>
      <c r="O18" s="124"/>
      <c r="P18" s="125">
        <f t="shared" si="2"/>
        <v>1</v>
      </c>
      <c r="Q18" s="124"/>
      <c r="R18" s="124"/>
      <c r="S18" s="125">
        <f t="shared" si="3"/>
        <v>0</v>
      </c>
      <c r="T18" s="125">
        <f t="shared" si="4"/>
        <v>0</v>
      </c>
      <c r="U18" s="126">
        <v>6</v>
      </c>
      <c r="V18" s="112">
        <f t="shared" si="5"/>
        <v>-25</v>
      </c>
      <c r="W18" s="126"/>
      <c r="X18" s="126">
        <v>6</v>
      </c>
      <c r="Y18" s="113">
        <f t="shared" si="6"/>
        <v>1</v>
      </c>
      <c r="Z18" s="95">
        <v>7</v>
      </c>
      <c r="AA18" s="128"/>
      <c r="AB18" s="129">
        <f t="shared" si="7"/>
        <v>1</v>
      </c>
      <c r="AC18" s="128"/>
      <c r="AD18" s="128"/>
      <c r="AE18" s="129">
        <f t="shared" si="8"/>
        <v>0</v>
      </c>
      <c r="AF18" s="129">
        <f t="shared" si="9"/>
        <v>0</v>
      </c>
      <c r="AG18" s="130">
        <v>6</v>
      </c>
      <c r="AH18" s="99">
        <f t="shared" si="10"/>
        <v>-14.285714285714285</v>
      </c>
      <c r="AI18" s="115"/>
      <c r="AJ18" s="130">
        <v>6</v>
      </c>
      <c r="AK18" s="100">
        <f t="shared" si="11"/>
        <v>1</v>
      </c>
      <c r="AL18" s="95">
        <v>5</v>
      </c>
      <c r="AM18" s="122"/>
      <c r="AN18" s="132">
        <f t="shared" si="12"/>
        <v>1</v>
      </c>
      <c r="AO18" s="131"/>
      <c r="AP18" s="131"/>
      <c r="AQ18" s="132">
        <f t="shared" si="13"/>
        <v>0</v>
      </c>
      <c r="AR18" s="132">
        <f t="shared" si="14"/>
        <v>0</v>
      </c>
      <c r="AS18" s="133">
        <v>6</v>
      </c>
      <c r="AT18" s="119">
        <f t="shared" si="15"/>
        <v>20</v>
      </c>
      <c r="AU18" s="117"/>
      <c r="AV18" s="133">
        <v>6</v>
      </c>
      <c r="AW18" s="118">
        <f t="shared" si="16"/>
        <v>1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95">
        <v>2</v>
      </c>
      <c r="F19" s="102"/>
      <c r="G19" s="102"/>
      <c r="H19" s="102"/>
      <c r="I19" s="102">
        <v>2</v>
      </c>
      <c r="J19" s="104">
        <f t="shared" si="0"/>
        <v>0</v>
      </c>
      <c r="K19" s="105"/>
      <c r="L19" s="103">
        <v>2</v>
      </c>
      <c r="M19" s="106">
        <f t="shared" si="1"/>
        <v>1</v>
      </c>
      <c r="N19" s="95">
        <v>2</v>
      </c>
      <c r="O19" s="124"/>
      <c r="P19" s="125">
        <f t="shared" si="2"/>
        <v>0</v>
      </c>
      <c r="Q19" s="124"/>
      <c r="R19" s="124"/>
      <c r="S19" s="125">
        <f t="shared" si="3"/>
        <v>0</v>
      </c>
      <c r="T19" s="125">
        <f t="shared" si="4"/>
        <v>0</v>
      </c>
      <c r="U19" s="126">
        <v>2</v>
      </c>
      <c r="V19" s="112">
        <f t="shared" si="5"/>
        <v>0</v>
      </c>
      <c r="W19" s="126"/>
      <c r="X19" s="126">
        <v>2</v>
      </c>
      <c r="Y19" s="113">
        <f t="shared" si="6"/>
        <v>1</v>
      </c>
      <c r="Z19" s="95">
        <v>2</v>
      </c>
      <c r="AA19" s="128"/>
      <c r="AB19" s="129">
        <f t="shared" si="7"/>
        <v>0</v>
      </c>
      <c r="AC19" s="128"/>
      <c r="AD19" s="98"/>
      <c r="AE19" s="129">
        <f t="shared" si="8"/>
        <v>0</v>
      </c>
      <c r="AF19" s="129">
        <f t="shared" si="9"/>
        <v>0</v>
      </c>
      <c r="AG19" s="130">
        <v>2</v>
      </c>
      <c r="AH19" s="99">
        <f t="shared" si="10"/>
        <v>0</v>
      </c>
      <c r="AI19" s="115"/>
      <c r="AJ19" s="130">
        <v>2</v>
      </c>
      <c r="AK19" s="100">
        <f t="shared" si="11"/>
        <v>1</v>
      </c>
      <c r="AL19" s="95">
        <v>2</v>
      </c>
      <c r="AM19" s="122"/>
      <c r="AN19" s="132">
        <f t="shared" si="12"/>
        <v>0</v>
      </c>
      <c r="AO19" s="131">
        <v>1</v>
      </c>
      <c r="AP19" s="131"/>
      <c r="AQ19" s="132">
        <f t="shared" si="13"/>
        <v>1</v>
      </c>
      <c r="AR19" s="132">
        <f t="shared" si="14"/>
        <v>0</v>
      </c>
      <c r="AS19" s="133">
        <v>1</v>
      </c>
      <c r="AT19" s="119">
        <f t="shared" si="15"/>
        <v>-50</v>
      </c>
      <c r="AU19" s="117"/>
      <c r="AV19" s="133">
        <v>1</v>
      </c>
      <c r="AW19" s="118">
        <f t="shared" si="16"/>
        <v>1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95"/>
      <c r="F20" s="102"/>
      <c r="G20" s="102"/>
      <c r="H20" s="102"/>
      <c r="I20" s="102"/>
      <c r="J20" s="104" t="e">
        <f t="shared" si="0"/>
        <v>#DIV/0!</v>
      </c>
      <c r="K20" s="105"/>
      <c r="L20" s="103"/>
      <c r="M20" s="106" t="e">
        <f t="shared" si="1"/>
        <v>#DIV/0!</v>
      </c>
      <c r="N20" s="95"/>
      <c r="O20" s="124"/>
      <c r="P20" s="125">
        <f t="shared" si="2"/>
        <v>0</v>
      </c>
      <c r="Q20" s="124"/>
      <c r="R20" s="124"/>
      <c r="S20" s="125">
        <f t="shared" si="3"/>
        <v>0</v>
      </c>
      <c r="T20" s="125">
        <f t="shared" si="4"/>
        <v>0</v>
      </c>
      <c r="U20" s="126"/>
      <c r="V20" s="112" t="e">
        <f t="shared" si="5"/>
        <v>#DIV/0!</v>
      </c>
      <c r="W20" s="126"/>
      <c r="X20" s="126"/>
      <c r="Y20" s="113" t="e">
        <f t="shared" si="6"/>
        <v>#DIV/0!</v>
      </c>
      <c r="Z20" s="95"/>
      <c r="AA20" s="98"/>
      <c r="AB20" s="129">
        <f t="shared" si="7"/>
        <v>0</v>
      </c>
      <c r="AC20" s="128"/>
      <c r="AD20" s="98"/>
      <c r="AE20" s="129">
        <f t="shared" si="8"/>
        <v>0</v>
      </c>
      <c r="AF20" s="129">
        <f t="shared" si="9"/>
        <v>0</v>
      </c>
      <c r="AG20" s="130"/>
      <c r="AH20" s="99" t="e">
        <f t="shared" si="10"/>
        <v>#DIV/0!</v>
      </c>
      <c r="AI20" s="115"/>
      <c r="AJ20" s="130"/>
      <c r="AK20" s="100" t="e">
        <f t="shared" si="11"/>
        <v>#DIV/0!</v>
      </c>
      <c r="AL20" s="95"/>
      <c r="AM20" s="122"/>
      <c r="AN20" s="132">
        <f t="shared" si="12"/>
        <v>0</v>
      </c>
      <c r="AO20" s="131"/>
      <c r="AP20" s="131"/>
      <c r="AQ20" s="132">
        <f t="shared" si="13"/>
        <v>0</v>
      </c>
      <c r="AR20" s="132">
        <f t="shared" si="14"/>
        <v>0</v>
      </c>
      <c r="AS20" s="133"/>
      <c r="AT20" s="119" t="e">
        <f t="shared" si="15"/>
        <v>#DIV/0!</v>
      </c>
      <c r="AU20" s="117"/>
      <c r="AV20" s="133"/>
      <c r="AW20" s="118" t="e">
        <f t="shared" si="16"/>
        <v>#DIV/0!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95">
        <v>1</v>
      </c>
      <c r="F21" s="102"/>
      <c r="G21" s="102"/>
      <c r="H21" s="102"/>
      <c r="I21" s="102">
        <v>1</v>
      </c>
      <c r="J21" s="104">
        <f t="shared" si="0"/>
        <v>0</v>
      </c>
      <c r="K21" s="105"/>
      <c r="L21" s="103">
        <v>1</v>
      </c>
      <c r="M21" s="106">
        <f t="shared" si="1"/>
        <v>1</v>
      </c>
      <c r="N21" s="95">
        <v>1</v>
      </c>
      <c r="O21" s="124"/>
      <c r="P21" s="125">
        <f t="shared" si="2"/>
        <v>0</v>
      </c>
      <c r="Q21" s="124"/>
      <c r="R21" s="124"/>
      <c r="S21" s="125">
        <f t="shared" si="3"/>
        <v>0</v>
      </c>
      <c r="T21" s="125">
        <f t="shared" si="4"/>
        <v>0</v>
      </c>
      <c r="U21" s="126">
        <v>1</v>
      </c>
      <c r="V21" s="112">
        <f t="shared" si="5"/>
        <v>0</v>
      </c>
      <c r="W21" s="126"/>
      <c r="X21" s="126">
        <v>1</v>
      </c>
      <c r="Y21" s="113">
        <f t="shared" si="6"/>
        <v>1</v>
      </c>
      <c r="Z21" s="95">
        <v>1</v>
      </c>
      <c r="AA21" s="98"/>
      <c r="AB21" s="129">
        <f t="shared" si="7"/>
        <v>0</v>
      </c>
      <c r="AC21" s="128"/>
      <c r="AD21" s="98"/>
      <c r="AE21" s="129">
        <f t="shared" si="8"/>
        <v>0</v>
      </c>
      <c r="AF21" s="129">
        <f t="shared" si="9"/>
        <v>0</v>
      </c>
      <c r="AG21" s="130">
        <v>1</v>
      </c>
      <c r="AH21" s="99">
        <f t="shared" si="10"/>
        <v>0</v>
      </c>
      <c r="AI21" s="115"/>
      <c r="AJ21" s="130">
        <v>1</v>
      </c>
      <c r="AK21" s="100">
        <f t="shared" si="11"/>
        <v>1</v>
      </c>
      <c r="AL21" s="95">
        <v>1</v>
      </c>
      <c r="AM21" s="131">
        <v>1</v>
      </c>
      <c r="AN21" s="132">
        <f t="shared" si="12"/>
        <v>1</v>
      </c>
      <c r="AO21" s="131"/>
      <c r="AP21" s="131"/>
      <c r="AQ21" s="132">
        <f t="shared" si="13"/>
        <v>0</v>
      </c>
      <c r="AR21" s="132">
        <f t="shared" si="14"/>
        <v>0</v>
      </c>
      <c r="AS21" s="133">
        <v>2</v>
      </c>
      <c r="AT21" s="119">
        <f t="shared" si="15"/>
        <v>100</v>
      </c>
      <c r="AU21" s="117"/>
      <c r="AV21" s="133">
        <v>2</v>
      </c>
      <c r="AW21" s="118">
        <f t="shared" si="16"/>
        <v>1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95">
        <v>51</v>
      </c>
      <c r="F22" s="102"/>
      <c r="G22" s="102"/>
      <c r="H22" s="102"/>
      <c r="I22" s="102">
        <v>43</v>
      </c>
      <c r="J22" s="104">
        <f t="shared" si="0"/>
        <v>-15.686274509803921</v>
      </c>
      <c r="K22" s="105"/>
      <c r="L22" s="103">
        <v>37</v>
      </c>
      <c r="M22" s="106">
        <f t="shared" si="1"/>
        <v>0.86046511627906974</v>
      </c>
      <c r="N22" s="95">
        <v>53</v>
      </c>
      <c r="O22" s="124">
        <v>1</v>
      </c>
      <c r="P22" s="125">
        <f t="shared" si="2"/>
        <v>1</v>
      </c>
      <c r="Q22" s="124">
        <v>1</v>
      </c>
      <c r="R22" s="124"/>
      <c r="S22" s="125">
        <f t="shared" si="3"/>
        <v>1</v>
      </c>
      <c r="T22" s="125">
        <f t="shared" si="4"/>
        <v>0</v>
      </c>
      <c r="U22" s="126">
        <v>43</v>
      </c>
      <c r="V22" s="112">
        <f t="shared" si="5"/>
        <v>-18.867924528301888</v>
      </c>
      <c r="W22" s="126"/>
      <c r="X22" s="126">
        <v>36</v>
      </c>
      <c r="Y22" s="113">
        <f t="shared" si="6"/>
        <v>0.83720930232558144</v>
      </c>
      <c r="Z22" s="95">
        <v>45</v>
      </c>
      <c r="AA22" s="128">
        <v>2</v>
      </c>
      <c r="AB22" s="129">
        <f t="shared" si="7"/>
        <v>3</v>
      </c>
      <c r="AC22" s="128">
        <v>3</v>
      </c>
      <c r="AD22" s="128">
        <v>2</v>
      </c>
      <c r="AE22" s="129">
        <f t="shared" si="8"/>
        <v>4</v>
      </c>
      <c r="AF22" s="129">
        <f t="shared" si="9"/>
        <v>2</v>
      </c>
      <c r="AG22" s="130">
        <v>42</v>
      </c>
      <c r="AH22" s="99">
        <f t="shared" si="10"/>
        <v>-6.666666666666667</v>
      </c>
      <c r="AI22" s="115"/>
      <c r="AJ22" s="130">
        <v>36</v>
      </c>
      <c r="AK22" s="100">
        <f t="shared" si="11"/>
        <v>0.8571428571428571</v>
      </c>
      <c r="AL22" s="95">
        <v>42</v>
      </c>
      <c r="AM22" s="131">
        <v>2</v>
      </c>
      <c r="AN22" s="132">
        <f t="shared" si="12"/>
        <v>5</v>
      </c>
      <c r="AO22" s="131">
        <v>2</v>
      </c>
      <c r="AP22" s="131"/>
      <c r="AQ22" s="132">
        <f t="shared" si="13"/>
        <v>6</v>
      </c>
      <c r="AR22" s="132">
        <f t="shared" si="14"/>
        <v>2</v>
      </c>
      <c r="AS22" s="133"/>
      <c r="AT22" s="119">
        <f t="shared" si="15"/>
        <v>-100</v>
      </c>
      <c r="AU22" s="117"/>
      <c r="AV22" s="133">
        <v>36</v>
      </c>
      <c r="AW22" s="118" t="e">
        <f t="shared" si="16"/>
        <v>#DIV/0!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95"/>
      <c r="F23" s="102"/>
      <c r="G23" s="102"/>
      <c r="H23" s="102"/>
      <c r="I23" s="102"/>
      <c r="J23" s="104" t="e">
        <f t="shared" si="0"/>
        <v>#DIV/0!</v>
      </c>
      <c r="K23" s="105"/>
      <c r="L23" s="103"/>
      <c r="M23" s="106" t="e">
        <f t="shared" si="1"/>
        <v>#DIV/0!</v>
      </c>
      <c r="N23" s="95"/>
      <c r="O23" s="124"/>
      <c r="P23" s="125">
        <f t="shared" si="2"/>
        <v>0</v>
      </c>
      <c r="Q23" s="124"/>
      <c r="R23" s="124"/>
      <c r="S23" s="125">
        <f t="shared" si="3"/>
        <v>0</v>
      </c>
      <c r="T23" s="125">
        <f t="shared" si="4"/>
        <v>0</v>
      </c>
      <c r="U23" s="126"/>
      <c r="V23" s="112" t="e">
        <f t="shared" si="5"/>
        <v>#DIV/0!</v>
      </c>
      <c r="W23" s="126"/>
      <c r="X23" s="126"/>
      <c r="Y23" s="113" t="e">
        <f t="shared" si="6"/>
        <v>#DIV/0!</v>
      </c>
      <c r="Z23" s="95"/>
      <c r="AA23" s="128"/>
      <c r="AB23" s="129">
        <f t="shared" si="7"/>
        <v>0</v>
      </c>
      <c r="AC23" s="128"/>
      <c r="AD23" s="128"/>
      <c r="AE23" s="129">
        <f t="shared" si="8"/>
        <v>0</v>
      </c>
      <c r="AF23" s="129">
        <f t="shared" si="9"/>
        <v>0</v>
      </c>
      <c r="AG23" s="130"/>
      <c r="AH23" s="99" t="e">
        <f t="shared" si="10"/>
        <v>#DIV/0!</v>
      </c>
      <c r="AI23" s="115"/>
      <c r="AJ23" s="130"/>
      <c r="AK23" s="100" t="e">
        <f t="shared" si="11"/>
        <v>#DIV/0!</v>
      </c>
      <c r="AL23" s="95"/>
      <c r="AM23" s="131"/>
      <c r="AN23" s="132">
        <f t="shared" si="12"/>
        <v>0</v>
      </c>
      <c r="AO23" s="131"/>
      <c r="AP23" s="131"/>
      <c r="AQ23" s="132">
        <f t="shared" si="13"/>
        <v>0</v>
      </c>
      <c r="AR23" s="132">
        <f t="shared" si="14"/>
        <v>0</v>
      </c>
      <c r="AS23" s="133">
        <v>42</v>
      </c>
      <c r="AT23" s="119" t="e">
        <f t="shared" si="15"/>
        <v>#DIV/0!</v>
      </c>
      <c r="AU23" s="117"/>
      <c r="AV23" s="133"/>
      <c r="AW23" s="118">
        <f t="shared" si="16"/>
        <v>0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95"/>
      <c r="F24" s="102"/>
      <c r="G24" s="102"/>
      <c r="H24" s="102"/>
      <c r="I24" s="102"/>
      <c r="J24" s="104" t="e">
        <f t="shared" si="0"/>
        <v>#DIV/0!</v>
      </c>
      <c r="K24" s="105"/>
      <c r="L24" s="103"/>
      <c r="M24" s="106" t="e">
        <f t="shared" si="1"/>
        <v>#DIV/0!</v>
      </c>
      <c r="N24" s="95"/>
      <c r="O24" s="124"/>
      <c r="P24" s="125">
        <f t="shared" si="2"/>
        <v>0</v>
      </c>
      <c r="Q24" s="124"/>
      <c r="R24" s="124"/>
      <c r="S24" s="125">
        <f t="shared" si="3"/>
        <v>0</v>
      </c>
      <c r="T24" s="125">
        <f t="shared" si="4"/>
        <v>0</v>
      </c>
      <c r="U24" s="126"/>
      <c r="V24" s="112" t="e">
        <f t="shared" si="5"/>
        <v>#DIV/0!</v>
      </c>
      <c r="W24" s="126"/>
      <c r="X24" s="126"/>
      <c r="Y24" s="113" t="e">
        <f t="shared" si="6"/>
        <v>#DIV/0!</v>
      </c>
      <c r="Z24" s="95"/>
      <c r="AA24" s="128"/>
      <c r="AB24" s="129">
        <f t="shared" si="7"/>
        <v>0</v>
      </c>
      <c r="AC24" s="128"/>
      <c r="AD24" s="128"/>
      <c r="AE24" s="129">
        <f t="shared" si="8"/>
        <v>0</v>
      </c>
      <c r="AF24" s="129">
        <f t="shared" si="9"/>
        <v>0</v>
      </c>
      <c r="AG24" s="130"/>
      <c r="AH24" s="99" t="e">
        <f t="shared" si="10"/>
        <v>#DIV/0!</v>
      </c>
      <c r="AI24" s="115"/>
      <c r="AJ24" s="130"/>
      <c r="AK24" s="100" t="e">
        <f t="shared" si="11"/>
        <v>#DIV/0!</v>
      </c>
      <c r="AL24" s="95"/>
      <c r="AM24" s="131"/>
      <c r="AN24" s="132">
        <f t="shared" si="12"/>
        <v>0</v>
      </c>
      <c r="AO24" s="131"/>
      <c r="AP24" s="131"/>
      <c r="AQ24" s="132">
        <f t="shared" si="13"/>
        <v>0</v>
      </c>
      <c r="AR24" s="132">
        <f t="shared" si="14"/>
        <v>0</v>
      </c>
      <c r="AS24" s="133"/>
      <c r="AT24" s="119" t="e">
        <f t="shared" si="15"/>
        <v>#DIV/0!</v>
      </c>
      <c r="AU24" s="117"/>
      <c r="AV24" s="133"/>
      <c r="AW24" s="118" t="e">
        <f t="shared" si="16"/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95">
        <v>6</v>
      </c>
      <c r="F25" s="102"/>
      <c r="G25" s="102"/>
      <c r="H25" s="102"/>
      <c r="I25" s="102"/>
      <c r="J25" s="104">
        <f t="shared" si="0"/>
        <v>-100</v>
      </c>
      <c r="K25" s="105"/>
      <c r="L25" s="103">
        <v>5</v>
      </c>
      <c r="M25" s="106" t="e">
        <f t="shared" si="1"/>
        <v>#DIV/0!</v>
      </c>
      <c r="N25" s="95"/>
      <c r="O25" s="124"/>
      <c r="P25" s="125">
        <f t="shared" si="2"/>
        <v>0</v>
      </c>
      <c r="Q25" s="124">
        <v>1</v>
      </c>
      <c r="R25" s="124">
        <v>1</v>
      </c>
      <c r="S25" s="125">
        <f t="shared" si="3"/>
        <v>1</v>
      </c>
      <c r="T25" s="125">
        <f t="shared" si="4"/>
        <v>1</v>
      </c>
      <c r="U25" s="126">
        <v>4</v>
      </c>
      <c r="V25" s="112" t="e">
        <f t="shared" si="5"/>
        <v>#DIV/0!</v>
      </c>
      <c r="W25" s="126"/>
      <c r="X25" s="126">
        <v>4</v>
      </c>
      <c r="Y25" s="113">
        <f t="shared" si="6"/>
        <v>1</v>
      </c>
      <c r="Z25" s="95">
        <v>5</v>
      </c>
      <c r="AA25" s="128"/>
      <c r="AB25" s="129">
        <f t="shared" si="7"/>
        <v>0</v>
      </c>
      <c r="AC25" s="128"/>
      <c r="AD25" s="98"/>
      <c r="AE25" s="129">
        <f t="shared" si="8"/>
        <v>1</v>
      </c>
      <c r="AF25" s="129">
        <f t="shared" si="9"/>
        <v>1</v>
      </c>
      <c r="AG25" s="130">
        <v>4</v>
      </c>
      <c r="AH25" s="99">
        <f t="shared" si="10"/>
        <v>-20</v>
      </c>
      <c r="AI25" s="115"/>
      <c r="AJ25" s="130">
        <v>4</v>
      </c>
      <c r="AK25" s="100">
        <f t="shared" si="11"/>
        <v>1</v>
      </c>
      <c r="AL25" s="95">
        <v>5</v>
      </c>
      <c r="AM25" s="122"/>
      <c r="AN25" s="132">
        <f t="shared" si="12"/>
        <v>0</v>
      </c>
      <c r="AO25" s="131"/>
      <c r="AP25" s="131"/>
      <c r="AQ25" s="132">
        <f t="shared" si="13"/>
        <v>1</v>
      </c>
      <c r="AR25" s="132">
        <f t="shared" si="14"/>
        <v>1</v>
      </c>
      <c r="AS25" s="133">
        <v>4</v>
      </c>
      <c r="AT25" s="119">
        <f t="shared" si="15"/>
        <v>-20</v>
      </c>
      <c r="AU25" s="117"/>
      <c r="AV25" s="133">
        <v>3</v>
      </c>
      <c r="AW25" s="118">
        <f t="shared" si="16"/>
        <v>0.75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95"/>
      <c r="F26" s="102"/>
      <c r="G26" s="102"/>
      <c r="H26" s="102"/>
      <c r="I26" s="102"/>
      <c r="J26" s="104" t="e">
        <f t="shared" si="0"/>
        <v>#DIV/0!</v>
      </c>
      <c r="K26" s="105"/>
      <c r="L26" s="103"/>
      <c r="M26" s="106" t="e">
        <f t="shared" si="1"/>
        <v>#DIV/0!</v>
      </c>
      <c r="N26" s="95"/>
      <c r="O26" s="124"/>
      <c r="P26" s="125">
        <f t="shared" si="2"/>
        <v>0</v>
      </c>
      <c r="Q26" s="124"/>
      <c r="R26" s="124"/>
      <c r="S26" s="125">
        <f t="shared" si="3"/>
        <v>0</v>
      </c>
      <c r="T26" s="125">
        <f t="shared" si="4"/>
        <v>0</v>
      </c>
      <c r="U26" s="126"/>
      <c r="V26" s="112" t="e">
        <f t="shared" si="5"/>
        <v>#DIV/0!</v>
      </c>
      <c r="W26" s="126"/>
      <c r="X26" s="126"/>
      <c r="Y26" s="113" t="e">
        <f t="shared" si="6"/>
        <v>#DIV/0!</v>
      </c>
      <c r="Z26" s="95"/>
      <c r="AA26" s="128"/>
      <c r="AB26" s="129">
        <f t="shared" si="7"/>
        <v>0</v>
      </c>
      <c r="AC26" s="128"/>
      <c r="AD26" s="98"/>
      <c r="AE26" s="129">
        <f t="shared" si="8"/>
        <v>0</v>
      </c>
      <c r="AF26" s="129">
        <f t="shared" si="9"/>
        <v>0</v>
      </c>
      <c r="AG26" s="130"/>
      <c r="AH26" s="99" t="e">
        <f t="shared" si="10"/>
        <v>#DIV/0!</v>
      </c>
      <c r="AI26" s="115"/>
      <c r="AJ26" s="130"/>
      <c r="AK26" s="100" t="e">
        <f t="shared" si="11"/>
        <v>#DIV/0!</v>
      </c>
      <c r="AL26" s="95"/>
      <c r="AM26" s="122"/>
      <c r="AN26" s="132">
        <f t="shared" si="12"/>
        <v>0</v>
      </c>
      <c r="AO26" s="131"/>
      <c r="AP26" s="131"/>
      <c r="AQ26" s="132">
        <f t="shared" si="13"/>
        <v>0</v>
      </c>
      <c r="AR26" s="132">
        <f t="shared" si="14"/>
        <v>0</v>
      </c>
      <c r="AS26" s="133"/>
      <c r="AT26" s="119" t="e">
        <f t="shared" si="15"/>
        <v>#DIV/0!</v>
      </c>
      <c r="AU26" s="117"/>
      <c r="AV26" s="133"/>
      <c r="AW26" s="118" t="e">
        <f t="shared" si="16"/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95"/>
      <c r="F27" s="102"/>
      <c r="G27" s="102"/>
      <c r="H27" s="102"/>
      <c r="I27" s="102"/>
      <c r="J27" s="104" t="e">
        <f t="shared" si="0"/>
        <v>#DIV/0!</v>
      </c>
      <c r="K27" s="105"/>
      <c r="L27" s="103"/>
      <c r="M27" s="106" t="e">
        <f t="shared" si="1"/>
        <v>#DIV/0!</v>
      </c>
      <c r="N27" s="95"/>
      <c r="O27" s="124"/>
      <c r="P27" s="125">
        <f t="shared" si="2"/>
        <v>0</v>
      </c>
      <c r="Q27" s="124"/>
      <c r="R27" s="124"/>
      <c r="S27" s="125">
        <f t="shared" si="3"/>
        <v>0</v>
      </c>
      <c r="T27" s="125">
        <f t="shared" si="4"/>
        <v>0</v>
      </c>
      <c r="U27" s="126"/>
      <c r="V27" s="112" t="e">
        <f t="shared" si="5"/>
        <v>#DIV/0!</v>
      </c>
      <c r="W27" s="126"/>
      <c r="X27" s="126"/>
      <c r="Y27" s="113" t="e">
        <f t="shared" si="6"/>
        <v>#DIV/0!</v>
      </c>
      <c r="Z27" s="95"/>
      <c r="AA27" s="98"/>
      <c r="AB27" s="129">
        <f t="shared" si="7"/>
        <v>0</v>
      </c>
      <c r="AC27" s="128"/>
      <c r="AD27" s="98"/>
      <c r="AE27" s="129">
        <f t="shared" si="8"/>
        <v>0</v>
      </c>
      <c r="AF27" s="129">
        <f t="shared" si="9"/>
        <v>0</v>
      </c>
      <c r="AG27" s="130"/>
      <c r="AH27" s="99" t="e">
        <f t="shared" si="10"/>
        <v>#DIV/0!</v>
      </c>
      <c r="AI27" s="115"/>
      <c r="AJ27" s="130"/>
      <c r="AK27" s="100" t="e">
        <f t="shared" si="11"/>
        <v>#DIV/0!</v>
      </c>
      <c r="AL27" s="95"/>
      <c r="AM27" s="122"/>
      <c r="AN27" s="132">
        <f t="shared" si="12"/>
        <v>0</v>
      </c>
      <c r="AO27" s="131"/>
      <c r="AP27" s="131"/>
      <c r="AQ27" s="132">
        <f t="shared" si="13"/>
        <v>0</v>
      </c>
      <c r="AR27" s="132">
        <f t="shared" si="14"/>
        <v>0</v>
      </c>
      <c r="AS27" s="133"/>
      <c r="AT27" s="119" t="e">
        <f t="shared" si="15"/>
        <v>#DIV/0!</v>
      </c>
      <c r="AU27" s="117"/>
      <c r="AV27" s="133"/>
      <c r="AW27" s="118" t="e">
        <f t="shared" si="16"/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95"/>
      <c r="F28" s="102"/>
      <c r="G28" s="102"/>
      <c r="H28" s="102"/>
      <c r="I28" s="102"/>
      <c r="J28" s="104" t="e">
        <f t="shared" si="0"/>
        <v>#DIV/0!</v>
      </c>
      <c r="K28" s="105"/>
      <c r="L28" s="103"/>
      <c r="M28" s="106" t="e">
        <f t="shared" si="1"/>
        <v>#DIV/0!</v>
      </c>
      <c r="N28" s="95"/>
      <c r="O28" s="124"/>
      <c r="P28" s="125">
        <f t="shared" si="2"/>
        <v>0</v>
      </c>
      <c r="Q28" s="124"/>
      <c r="R28" s="124"/>
      <c r="S28" s="125">
        <f t="shared" si="3"/>
        <v>0</v>
      </c>
      <c r="T28" s="125">
        <f t="shared" si="4"/>
        <v>0</v>
      </c>
      <c r="U28" s="126"/>
      <c r="V28" s="112" t="e">
        <f t="shared" si="5"/>
        <v>#DIV/0!</v>
      </c>
      <c r="W28" s="126"/>
      <c r="X28" s="126"/>
      <c r="Y28" s="113" t="e">
        <f t="shared" si="6"/>
        <v>#DIV/0!</v>
      </c>
      <c r="Z28" s="95"/>
      <c r="AA28" s="98"/>
      <c r="AB28" s="129">
        <f t="shared" si="7"/>
        <v>0</v>
      </c>
      <c r="AC28" s="128"/>
      <c r="AD28" s="98"/>
      <c r="AE28" s="129">
        <f t="shared" si="8"/>
        <v>0</v>
      </c>
      <c r="AF28" s="129">
        <f t="shared" si="9"/>
        <v>0</v>
      </c>
      <c r="AG28" s="130"/>
      <c r="AH28" s="99" t="e">
        <f t="shared" si="10"/>
        <v>#DIV/0!</v>
      </c>
      <c r="AI28" s="115"/>
      <c r="AJ28" s="130"/>
      <c r="AK28" s="100" t="e">
        <f t="shared" si="11"/>
        <v>#DIV/0!</v>
      </c>
      <c r="AL28" s="95"/>
      <c r="AM28" s="122"/>
      <c r="AN28" s="132">
        <f t="shared" si="12"/>
        <v>0</v>
      </c>
      <c r="AO28" s="122"/>
      <c r="AP28" s="131"/>
      <c r="AQ28" s="132">
        <f t="shared" si="13"/>
        <v>0</v>
      </c>
      <c r="AR28" s="132">
        <f t="shared" si="14"/>
        <v>0</v>
      </c>
      <c r="AS28" s="133"/>
      <c r="AT28" s="119" t="e">
        <f t="shared" si="15"/>
        <v>#DIV/0!</v>
      </c>
      <c r="AU28" s="117"/>
      <c r="AV28" s="133"/>
      <c r="AW28" s="118" t="e">
        <f t="shared" si="16"/>
        <v>#DIV/0!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95">
        <v>1</v>
      </c>
      <c r="F29" s="102"/>
      <c r="G29" s="102"/>
      <c r="H29" s="102"/>
      <c r="I29" s="102">
        <v>1</v>
      </c>
      <c r="J29" s="104">
        <f t="shared" si="0"/>
        <v>0</v>
      </c>
      <c r="K29" s="105"/>
      <c r="L29" s="103">
        <v>1</v>
      </c>
      <c r="M29" s="106">
        <f t="shared" si="1"/>
        <v>1</v>
      </c>
      <c r="N29" s="95">
        <v>1</v>
      </c>
      <c r="O29" s="124"/>
      <c r="P29" s="125">
        <f t="shared" si="2"/>
        <v>0</v>
      </c>
      <c r="Q29" s="124"/>
      <c r="R29" s="124"/>
      <c r="S29" s="125">
        <f t="shared" si="3"/>
        <v>0</v>
      </c>
      <c r="T29" s="125">
        <f t="shared" si="4"/>
        <v>0</v>
      </c>
      <c r="U29" s="126">
        <v>1</v>
      </c>
      <c r="V29" s="112">
        <f t="shared" si="5"/>
        <v>0</v>
      </c>
      <c r="W29" s="126"/>
      <c r="X29" s="126">
        <v>1</v>
      </c>
      <c r="Y29" s="113">
        <f t="shared" si="6"/>
        <v>1</v>
      </c>
      <c r="Z29" s="95">
        <v>1</v>
      </c>
      <c r="AA29" s="128">
        <v>1</v>
      </c>
      <c r="AB29" s="129">
        <f t="shared" si="7"/>
        <v>1</v>
      </c>
      <c r="AC29" s="128"/>
      <c r="AD29" s="128"/>
      <c r="AE29" s="129">
        <f t="shared" si="8"/>
        <v>0</v>
      </c>
      <c r="AF29" s="129">
        <f t="shared" si="9"/>
        <v>0</v>
      </c>
      <c r="AG29" s="130">
        <v>2</v>
      </c>
      <c r="AH29" s="99">
        <f t="shared" si="10"/>
        <v>100</v>
      </c>
      <c r="AI29" s="115"/>
      <c r="AJ29" s="130">
        <v>2</v>
      </c>
      <c r="AK29" s="100">
        <f t="shared" si="11"/>
        <v>1</v>
      </c>
      <c r="AL29" s="95">
        <v>1</v>
      </c>
      <c r="AM29" s="131"/>
      <c r="AN29" s="132">
        <f t="shared" si="12"/>
        <v>1</v>
      </c>
      <c r="AO29" s="131">
        <v>1</v>
      </c>
      <c r="AP29" s="131">
        <v>1</v>
      </c>
      <c r="AQ29" s="132">
        <f t="shared" si="13"/>
        <v>1</v>
      </c>
      <c r="AR29" s="132">
        <f t="shared" si="14"/>
        <v>1</v>
      </c>
      <c r="AS29" s="133">
        <v>1</v>
      </c>
      <c r="AT29" s="119">
        <f t="shared" si="15"/>
        <v>0</v>
      </c>
      <c r="AU29" s="117"/>
      <c r="AV29" s="133">
        <v>1</v>
      </c>
      <c r="AW29" s="118">
        <f t="shared" si="16"/>
        <v>1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95"/>
      <c r="F30" s="102"/>
      <c r="G30" s="102"/>
      <c r="H30" s="102"/>
      <c r="I30" s="102"/>
      <c r="J30" s="104" t="e">
        <f t="shared" si="0"/>
        <v>#DIV/0!</v>
      </c>
      <c r="K30" s="105"/>
      <c r="L30" s="103"/>
      <c r="M30" s="106" t="e">
        <f t="shared" si="1"/>
        <v>#DIV/0!</v>
      </c>
      <c r="N30" s="95"/>
      <c r="O30" s="124"/>
      <c r="P30" s="125">
        <f t="shared" si="2"/>
        <v>0</v>
      </c>
      <c r="Q30" s="124"/>
      <c r="R30" s="124"/>
      <c r="S30" s="125">
        <f t="shared" si="3"/>
        <v>0</v>
      </c>
      <c r="T30" s="125">
        <f t="shared" si="4"/>
        <v>0</v>
      </c>
      <c r="U30" s="126"/>
      <c r="V30" s="112" t="e">
        <f t="shared" si="5"/>
        <v>#DIV/0!</v>
      </c>
      <c r="W30" s="126"/>
      <c r="X30" s="126"/>
      <c r="Y30" s="113" t="e">
        <f t="shared" si="6"/>
        <v>#DIV/0!</v>
      </c>
      <c r="Z30" s="95"/>
      <c r="AA30" s="128"/>
      <c r="AB30" s="129">
        <f t="shared" si="7"/>
        <v>0</v>
      </c>
      <c r="AC30" s="128"/>
      <c r="AD30" s="128"/>
      <c r="AE30" s="129">
        <f t="shared" si="8"/>
        <v>0</v>
      </c>
      <c r="AF30" s="129">
        <f t="shared" si="9"/>
        <v>0</v>
      </c>
      <c r="AG30" s="130"/>
      <c r="AH30" s="99" t="e">
        <f t="shared" si="10"/>
        <v>#DIV/0!</v>
      </c>
      <c r="AI30" s="115"/>
      <c r="AJ30" s="130"/>
      <c r="AK30" s="100" t="e">
        <f t="shared" si="11"/>
        <v>#DIV/0!</v>
      </c>
      <c r="AL30" s="95"/>
      <c r="AM30" s="131"/>
      <c r="AN30" s="132">
        <f t="shared" si="12"/>
        <v>0</v>
      </c>
      <c r="AO30" s="131"/>
      <c r="AP30" s="131"/>
      <c r="AQ30" s="132">
        <f t="shared" si="13"/>
        <v>0</v>
      </c>
      <c r="AR30" s="132">
        <f t="shared" si="14"/>
        <v>0</v>
      </c>
      <c r="AS30" s="133"/>
      <c r="AT30" s="119" t="e">
        <f t="shared" si="15"/>
        <v>#DIV/0!</v>
      </c>
      <c r="AU30" s="117"/>
      <c r="AV30" s="133"/>
      <c r="AW30" s="118" t="e">
        <f t="shared" si="16"/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95"/>
      <c r="F31" s="102"/>
      <c r="G31" s="102"/>
      <c r="H31" s="102"/>
      <c r="I31" s="102"/>
      <c r="J31" s="104" t="e">
        <f t="shared" si="0"/>
        <v>#DIV/0!</v>
      </c>
      <c r="K31" s="105"/>
      <c r="L31" s="103"/>
      <c r="M31" s="106" t="e">
        <f t="shared" si="1"/>
        <v>#DIV/0!</v>
      </c>
      <c r="N31" s="95"/>
      <c r="O31" s="124"/>
      <c r="P31" s="125">
        <f t="shared" si="2"/>
        <v>0</v>
      </c>
      <c r="Q31" s="124"/>
      <c r="R31" s="124"/>
      <c r="S31" s="125">
        <f t="shared" si="3"/>
        <v>0</v>
      </c>
      <c r="T31" s="125">
        <f t="shared" si="4"/>
        <v>0</v>
      </c>
      <c r="U31" s="126"/>
      <c r="V31" s="112" t="e">
        <f t="shared" si="5"/>
        <v>#DIV/0!</v>
      </c>
      <c r="W31" s="126"/>
      <c r="X31" s="126"/>
      <c r="Y31" s="113" t="e">
        <f t="shared" si="6"/>
        <v>#DIV/0!</v>
      </c>
      <c r="Z31" s="95"/>
      <c r="AA31" s="128"/>
      <c r="AB31" s="129">
        <f t="shared" si="7"/>
        <v>0</v>
      </c>
      <c r="AC31" s="128"/>
      <c r="AD31" s="128"/>
      <c r="AE31" s="129">
        <f t="shared" si="8"/>
        <v>0</v>
      </c>
      <c r="AF31" s="129">
        <f t="shared" si="9"/>
        <v>0</v>
      </c>
      <c r="AG31" s="130"/>
      <c r="AH31" s="99" t="e">
        <f t="shared" si="10"/>
        <v>#DIV/0!</v>
      </c>
      <c r="AI31" s="115"/>
      <c r="AJ31" s="130"/>
      <c r="AK31" s="100" t="e">
        <f t="shared" si="11"/>
        <v>#DIV/0!</v>
      </c>
      <c r="AL31" s="95"/>
      <c r="AM31" s="122"/>
      <c r="AN31" s="132">
        <f t="shared" si="12"/>
        <v>0</v>
      </c>
      <c r="AO31" s="131"/>
      <c r="AP31" s="131"/>
      <c r="AQ31" s="132">
        <f t="shared" si="13"/>
        <v>0</v>
      </c>
      <c r="AR31" s="132">
        <f t="shared" si="14"/>
        <v>0</v>
      </c>
      <c r="AS31" s="133"/>
      <c r="AT31" s="119" t="e">
        <f t="shared" si="15"/>
        <v>#DIV/0!</v>
      </c>
      <c r="AU31" s="117"/>
      <c r="AV31" s="133"/>
      <c r="AW31" s="118" t="e">
        <f t="shared" si="16"/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95"/>
      <c r="F32" s="102"/>
      <c r="G32" s="102"/>
      <c r="H32" s="102"/>
      <c r="I32" s="102"/>
      <c r="J32" s="104" t="e">
        <f t="shared" si="0"/>
        <v>#DIV/0!</v>
      </c>
      <c r="K32" s="105"/>
      <c r="L32" s="103"/>
      <c r="M32" s="106" t="e">
        <f t="shared" si="1"/>
        <v>#DIV/0!</v>
      </c>
      <c r="N32" s="95"/>
      <c r="O32" s="124"/>
      <c r="P32" s="125">
        <f t="shared" si="2"/>
        <v>0</v>
      </c>
      <c r="Q32" s="124"/>
      <c r="R32" s="124"/>
      <c r="S32" s="125">
        <f t="shared" si="3"/>
        <v>0</v>
      </c>
      <c r="T32" s="125">
        <f t="shared" si="4"/>
        <v>0</v>
      </c>
      <c r="U32" s="126"/>
      <c r="V32" s="112" t="e">
        <f t="shared" si="5"/>
        <v>#DIV/0!</v>
      </c>
      <c r="W32" s="126"/>
      <c r="X32" s="126"/>
      <c r="Y32" s="113" t="e">
        <f t="shared" si="6"/>
        <v>#DIV/0!</v>
      </c>
      <c r="Z32" s="95"/>
      <c r="AA32" s="128"/>
      <c r="AB32" s="129">
        <f t="shared" si="7"/>
        <v>0</v>
      </c>
      <c r="AC32" s="128"/>
      <c r="AD32" s="98"/>
      <c r="AE32" s="129">
        <f t="shared" si="8"/>
        <v>0</v>
      </c>
      <c r="AF32" s="129">
        <f t="shared" si="9"/>
        <v>0</v>
      </c>
      <c r="AG32" s="130"/>
      <c r="AH32" s="99" t="e">
        <f t="shared" si="10"/>
        <v>#DIV/0!</v>
      </c>
      <c r="AI32" s="115"/>
      <c r="AJ32" s="130"/>
      <c r="AK32" s="100" t="e">
        <f t="shared" si="11"/>
        <v>#DIV/0!</v>
      </c>
      <c r="AL32" s="95"/>
      <c r="AM32" s="122"/>
      <c r="AN32" s="132">
        <f t="shared" si="12"/>
        <v>0</v>
      </c>
      <c r="AO32" s="131"/>
      <c r="AP32" s="131"/>
      <c r="AQ32" s="132">
        <f t="shared" si="13"/>
        <v>0</v>
      </c>
      <c r="AR32" s="132">
        <f t="shared" si="14"/>
        <v>0</v>
      </c>
      <c r="AS32" s="133"/>
      <c r="AT32" s="119" t="e">
        <f t="shared" si="15"/>
        <v>#DIV/0!</v>
      </c>
      <c r="AU32" s="117"/>
      <c r="AV32" s="133"/>
      <c r="AW32" s="118" t="e">
        <f t="shared" si="16"/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95"/>
      <c r="F33" s="102"/>
      <c r="G33" s="102"/>
      <c r="H33" s="102"/>
      <c r="I33" s="102"/>
      <c r="J33" s="104" t="e">
        <f t="shared" si="0"/>
        <v>#DIV/0!</v>
      </c>
      <c r="K33" s="105"/>
      <c r="L33" s="103"/>
      <c r="M33" s="106" t="e">
        <f t="shared" si="1"/>
        <v>#DIV/0!</v>
      </c>
      <c r="N33" s="95"/>
      <c r="O33" s="124"/>
      <c r="P33" s="125">
        <f t="shared" si="2"/>
        <v>0</v>
      </c>
      <c r="Q33" s="124"/>
      <c r="R33" s="124"/>
      <c r="S33" s="125">
        <f t="shared" si="3"/>
        <v>0</v>
      </c>
      <c r="T33" s="125">
        <f t="shared" si="4"/>
        <v>0</v>
      </c>
      <c r="U33" s="126"/>
      <c r="V33" s="112" t="e">
        <f t="shared" si="5"/>
        <v>#DIV/0!</v>
      </c>
      <c r="W33" s="126"/>
      <c r="X33" s="126"/>
      <c r="Y33" s="113" t="e">
        <f t="shared" si="6"/>
        <v>#DIV/0!</v>
      </c>
      <c r="Z33" s="95"/>
      <c r="AA33" s="98"/>
      <c r="AB33" s="129">
        <f t="shared" si="7"/>
        <v>0</v>
      </c>
      <c r="AC33" s="128"/>
      <c r="AD33" s="98"/>
      <c r="AE33" s="129">
        <f t="shared" si="8"/>
        <v>0</v>
      </c>
      <c r="AF33" s="129">
        <f t="shared" si="9"/>
        <v>0</v>
      </c>
      <c r="AG33" s="130"/>
      <c r="AH33" s="99" t="e">
        <f t="shared" si="10"/>
        <v>#DIV/0!</v>
      </c>
      <c r="AI33" s="115"/>
      <c r="AJ33" s="130"/>
      <c r="AK33" s="100" t="e">
        <f t="shared" si="11"/>
        <v>#DIV/0!</v>
      </c>
      <c r="AL33" s="95"/>
      <c r="AM33" s="122"/>
      <c r="AN33" s="132">
        <f t="shared" si="12"/>
        <v>0</v>
      </c>
      <c r="AO33" s="122"/>
      <c r="AP33" s="131"/>
      <c r="AQ33" s="132">
        <f t="shared" si="13"/>
        <v>0</v>
      </c>
      <c r="AR33" s="132">
        <f t="shared" si="14"/>
        <v>0</v>
      </c>
      <c r="AS33" s="133"/>
      <c r="AT33" s="119" t="e">
        <f t="shared" si="15"/>
        <v>#DIV/0!</v>
      </c>
      <c r="AU33" s="117"/>
      <c r="AV33" s="133"/>
      <c r="AW33" s="118" t="e">
        <f t="shared" si="16"/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95">
        <v>13</v>
      </c>
      <c r="F34" s="102"/>
      <c r="G34" s="102"/>
      <c r="H34" s="102"/>
      <c r="I34" s="102">
        <v>9</v>
      </c>
      <c r="J34" s="104">
        <f t="shared" si="0"/>
        <v>-30.76923076923077</v>
      </c>
      <c r="K34" s="105"/>
      <c r="L34" s="103">
        <v>8</v>
      </c>
      <c r="M34" s="106">
        <f t="shared" si="1"/>
        <v>0.88888888888888884</v>
      </c>
      <c r="N34" s="95">
        <v>10</v>
      </c>
      <c r="O34" s="124"/>
      <c r="P34" s="125">
        <f t="shared" si="2"/>
        <v>0</v>
      </c>
      <c r="Q34" s="124"/>
      <c r="R34" s="124"/>
      <c r="S34" s="125">
        <f t="shared" si="3"/>
        <v>0</v>
      </c>
      <c r="T34" s="125">
        <f t="shared" si="4"/>
        <v>0</v>
      </c>
      <c r="U34" s="126">
        <v>9</v>
      </c>
      <c r="V34" s="112">
        <f t="shared" si="5"/>
        <v>-10</v>
      </c>
      <c r="W34" s="126"/>
      <c r="X34" s="126">
        <v>8</v>
      </c>
      <c r="Y34" s="113">
        <f t="shared" si="6"/>
        <v>0.88888888888888884</v>
      </c>
      <c r="Z34" s="95">
        <v>8</v>
      </c>
      <c r="AA34" s="128"/>
      <c r="AB34" s="129">
        <f t="shared" si="7"/>
        <v>0</v>
      </c>
      <c r="AC34" s="128"/>
      <c r="AD34" s="128"/>
      <c r="AE34" s="129">
        <f t="shared" si="8"/>
        <v>0</v>
      </c>
      <c r="AF34" s="129">
        <f t="shared" si="9"/>
        <v>0</v>
      </c>
      <c r="AG34" s="130">
        <v>9</v>
      </c>
      <c r="AH34" s="99">
        <f t="shared" si="10"/>
        <v>12.5</v>
      </c>
      <c r="AI34" s="115"/>
      <c r="AJ34" s="130">
        <v>8</v>
      </c>
      <c r="AK34" s="100">
        <f t="shared" si="11"/>
        <v>0.88888888888888884</v>
      </c>
      <c r="AL34" s="95">
        <v>9</v>
      </c>
      <c r="AM34" s="131"/>
      <c r="AN34" s="132">
        <f t="shared" si="12"/>
        <v>0</v>
      </c>
      <c r="AO34" s="131"/>
      <c r="AP34" s="131"/>
      <c r="AQ34" s="132">
        <f t="shared" si="13"/>
        <v>0</v>
      </c>
      <c r="AR34" s="132">
        <f t="shared" si="14"/>
        <v>0</v>
      </c>
      <c r="AS34" s="133">
        <v>9</v>
      </c>
      <c r="AT34" s="119">
        <f t="shared" si="15"/>
        <v>0</v>
      </c>
      <c r="AU34" s="117"/>
      <c r="AV34" s="133">
        <v>8</v>
      </c>
      <c r="AW34" s="118">
        <f t="shared" si="16"/>
        <v>0.88888888888888884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95"/>
      <c r="F35" s="102"/>
      <c r="G35" s="102"/>
      <c r="H35" s="102"/>
      <c r="I35" s="102"/>
      <c r="J35" s="104" t="e">
        <f t="shared" si="0"/>
        <v>#DIV/0!</v>
      </c>
      <c r="K35" s="105"/>
      <c r="L35" s="103"/>
      <c r="M35" s="106" t="e">
        <f t="shared" si="1"/>
        <v>#DIV/0!</v>
      </c>
      <c r="N35" s="95"/>
      <c r="O35" s="124"/>
      <c r="P35" s="125">
        <f t="shared" si="2"/>
        <v>0</v>
      </c>
      <c r="Q35" s="124"/>
      <c r="R35" s="124"/>
      <c r="S35" s="125">
        <f t="shared" si="3"/>
        <v>0</v>
      </c>
      <c r="T35" s="125">
        <f t="shared" si="4"/>
        <v>0</v>
      </c>
      <c r="U35" s="126"/>
      <c r="V35" s="112" t="e">
        <f t="shared" si="5"/>
        <v>#DIV/0!</v>
      </c>
      <c r="W35" s="126"/>
      <c r="X35" s="126"/>
      <c r="Y35" s="113" t="e">
        <f t="shared" si="6"/>
        <v>#DIV/0!</v>
      </c>
      <c r="Z35" s="95"/>
      <c r="AA35" s="128"/>
      <c r="AB35" s="129">
        <f t="shared" si="7"/>
        <v>0</v>
      </c>
      <c r="AC35" s="128"/>
      <c r="AD35" s="128"/>
      <c r="AE35" s="129">
        <f t="shared" si="8"/>
        <v>0</v>
      </c>
      <c r="AF35" s="129">
        <f t="shared" si="9"/>
        <v>0</v>
      </c>
      <c r="AG35" s="130"/>
      <c r="AH35" s="99" t="e">
        <f t="shared" si="10"/>
        <v>#DIV/0!</v>
      </c>
      <c r="AI35" s="115"/>
      <c r="AJ35" s="130"/>
      <c r="AK35" s="100" t="e">
        <f t="shared" si="11"/>
        <v>#DIV/0!</v>
      </c>
      <c r="AL35" s="95"/>
      <c r="AM35" s="131"/>
      <c r="AN35" s="132">
        <f t="shared" si="12"/>
        <v>0</v>
      </c>
      <c r="AO35" s="131"/>
      <c r="AP35" s="131"/>
      <c r="AQ35" s="132">
        <f t="shared" si="13"/>
        <v>0</v>
      </c>
      <c r="AR35" s="132">
        <f t="shared" si="14"/>
        <v>0</v>
      </c>
      <c r="AS35" s="133"/>
      <c r="AT35" s="119" t="e">
        <f t="shared" si="15"/>
        <v>#DIV/0!</v>
      </c>
      <c r="AU35" s="117"/>
      <c r="AV35" s="133"/>
      <c r="AW35" s="118" t="e">
        <f t="shared" si="16"/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95"/>
      <c r="F36" s="102"/>
      <c r="G36" s="102"/>
      <c r="H36" s="102"/>
      <c r="I36" s="102"/>
      <c r="J36" s="104" t="e">
        <f t="shared" si="0"/>
        <v>#DIV/0!</v>
      </c>
      <c r="K36" s="105"/>
      <c r="L36" s="103"/>
      <c r="M36" s="106" t="e">
        <f t="shared" si="1"/>
        <v>#DIV/0!</v>
      </c>
      <c r="N36" s="95"/>
      <c r="O36" s="124"/>
      <c r="P36" s="125">
        <f t="shared" si="2"/>
        <v>0</v>
      </c>
      <c r="Q36" s="124"/>
      <c r="R36" s="124"/>
      <c r="S36" s="125">
        <f t="shared" si="3"/>
        <v>0</v>
      </c>
      <c r="T36" s="125">
        <f t="shared" si="4"/>
        <v>0</v>
      </c>
      <c r="U36" s="126"/>
      <c r="V36" s="112" t="e">
        <f t="shared" si="5"/>
        <v>#DIV/0!</v>
      </c>
      <c r="W36" s="126"/>
      <c r="X36" s="126"/>
      <c r="Y36" s="113" t="e">
        <f t="shared" si="6"/>
        <v>#DIV/0!</v>
      </c>
      <c r="Z36" s="95"/>
      <c r="AA36" s="128"/>
      <c r="AB36" s="129">
        <f t="shared" si="7"/>
        <v>0</v>
      </c>
      <c r="AC36" s="128"/>
      <c r="AD36" s="98"/>
      <c r="AE36" s="129">
        <f t="shared" si="8"/>
        <v>0</v>
      </c>
      <c r="AF36" s="129">
        <f t="shared" si="9"/>
        <v>0</v>
      </c>
      <c r="AG36" s="130"/>
      <c r="AH36" s="99" t="e">
        <f t="shared" si="10"/>
        <v>#DIV/0!</v>
      </c>
      <c r="AI36" s="115"/>
      <c r="AJ36" s="130"/>
      <c r="AK36" s="100" t="e">
        <f t="shared" si="11"/>
        <v>#DIV/0!</v>
      </c>
      <c r="AL36" s="95"/>
      <c r="AM36" s="122"/>
      <c r="AN36" s="132">
        <f t="shared" si="12"/>
        <v>0</v>
      </c>
      <c r="AO36" s="131"/>
      <c r="AP36" s="131"/>
      <c r="AQ36" s="132">
        <f t="shared" si="13"/>
        <v>0</v>
      </c>
      <c r="AR36" s="132">
        <f t="shared" si="14"/>
        <v>0</v>
      </c>
      <c r="AS36" s="133"/>
      <c r="AT36" s="119" t="e">
        <f t="shared" si="15"/>
        <v>#DIV/0!</v>
      </c>
      <c r="AU36" s="117"/>
      <c r="AV36" s="133"/>
      <c r="AW36" s="118" t="e">
        <f t="shared" si="16"/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95">
        <v>3</v>
      </c>
      <c r="F37" s="102"/>
      <c r="G37" s="102"/>
      <c r="H37" s="102"/>
      <c r="I37" s="102">
        <v>3</v>
      </c>
      <c r="J37" s="104">
        <f t="shared" si="0"/>
        <v>0</v>
      </c>
      <c r="K37" s="105"/>
      <c r="L37" s="103">
        <v>3</v>
      </c>
      <c r="M37" s="106">
        <f t="shared" si="1"/>
        <v>1</v>
      </c>
      <c r="N37" s="95">
        <v>3</v>
      </c>
      <c r="O37" s="124"/>
      <c r="P37" s="125">
        <f t="shared" si="2"/>
        <v>0</v>
      </c>
      <c r="Q37" s="124"/>
      <c r="R37" s="124"/>
      <c r="S37" s="125">
        <f t="shared" si="3"/>
        <v>0</v>
      </c>
      <c r="T37" s="125">
        <f t="shared" si="4"/>
        <v>0</v>
      </c>
      <c r="U37" s="126">
        <v>3</v>
      </c>
      <c r="V37" s="112">
        <f t="shared" si="5"/>
        <v>0</v>
      </c>
      <c r="W37" s="126"/>
      <c r="X37" s="126">
        <v>3</v>
      </c>
      <c r="Y37" s="113">
        <f t="shared" si="6"/>
        <v>1</v>
      </c>
      <c r="Z37" s="95">
        <v>3</v>
      </c>
      <c r="AA37" s="128"/>
      <c r="AB37" s="129">
        <f t="shared" si="7"/>
        <v>0</v>
      </c>
      <c r="AC37" s="128"/>
      <c r="AD37" s="98"/>
      <c r="AE37" s="129">
        <f t="shared" si="8"/>
        <v>0</v>
      </c>
      <c r="AF37" s="129">
        <f t="shared" si="9"/>
        <v>0</v>
      </c>
      <c r="AG37" s="130">
        <v>3</v>
      </c>
      <c r="AH37" s="99">
        <f t="shared" si="10"/>
        <v>0</v>
      </c>
      <c r="AI37" s="115"/>
      <c r="AJ37" s="130">
        <v>3</v>
      </c>
      <c r="AK37" s="100">
        <f t="shared" si="11"/>
        <v>1</v>
      </c>
      <c r="AL37" s="95">
        <v>3</v>
      </c>
      <c r="AM37" s="122"/>
      <c r="AN37" s="132">
        <f t="shared" si="12"/>
        <v>0</v>
      </c>
      <c r="AO37" s="131"/>
      <c r="AP37" s="131"/>
      <c r="AQ37" s="132">
        <f t="shared" si="13"/>
        <v>0</v>
      </c>
      <c r="AR37" s="132">
        <f t="shared" si="14"/>
        <v>0</v>
      </c>
      <c r="AS37" s="133">
        <v>3</v>
      </c>
      <c r="AT37" s="119">
        <f t="shared" si="15"/>
        <v>0</v>
      </c>
      <c r="AU37" s="117"/>
      <c r="AV37" s="133">
        <v>3</v>
      </c>
      <c r="AW37" s="118">
        <f t="shared" si="16"/>
        <v>1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95"/>
      <c r="F38" s="102"/>
      <c r="G38" s="102"/>
      <c r="H38" s="102"/>
      <c r="I38" s="102"/>
      <c r="J38" s="104" t="e">
        <f t="shared" si="0"/>
        <v>#DIV/0!</v>
      </c>
      <c r="K38" s="105"/>
      <c r="L38" s="103"/>
      <c r="M38" s="106" t="e">
        <f t="shared" si="1"/>
        <v>#DIV/0!</v>
      </c>
      <c r="N38" s="95"/>
      <c r="O38" s="124"/>
      <c r="P38" s="125">
        <f t="shared" si="2"/>
        <v>0</v>
      </c>
      <c r="Q38" s="124"/>
      <c r="R38" s="124"/>
      <c r="S38" s="125">
        <f t="shared" si="3"/>
        <v>0</v>
      </c>
      <c r="T38" s="125">
        <f t="shared" si="4"/>
        <v>0</v>
      </c>
      <c r="U38" s="126"/>
      <c r="V38" s="112" t="e">
        <f t="shared" si="5"/>
        <v>#DIV/0!</v>
      </c>
      <c r="W38" s="126"/>
      <c r="X38" s="126"/>
      <c r="Y38" s="113" t="e">
        <f t="shared" si="6"/>
        <v>#DIV/0!</v>
      </c>
      <c r="Z38" s="95"/>
      <c r="AA38" s="128"/>
      <c r="AB38" s="129">
        <f t="shared" si="7"/>
        <v>0</v>
      </c>
      <c r="AC38" s="128"/>
      <c r="AD38" s="98"/>
      <c r="AE38" s="129">
        <f t="shared" si="8"/>
        <v>0</v>
      </c>
      <c r="AF38" s="129">
        <f t="shared" si="9"/>
        <v>0</v>
      </c>
      <c r="AG38" s="130"/>
      <c r="AH38" s="99" t="e">
        <f t="shared" si="10"/>
        <v>#DIV/0!</v>
      </c>
      <c r="AI38" s="115"/>
      <c r="AJ38" s="130"/>
      <c r="AK38" s="100" t="e">
        <f t="shared" si="11"/>
        <v>#DIV/0!</v>
      </c>
      <c r="AL38" s="95"/>
      <c r="AM38" s="122"/>
      <c r="AN38" s="132">
        <f t="shared" si="12"/>
        <v>0</v>
      </c>
      <c r="AO38" s="131"/>
      <c r="AP38" s="131"/>
      <c r="AQ38" s="132">
        <f t="shared" si="13"/>
        <v>0</v>
      </c>
      <c r="AR38" s="132">
        <f t="shared" si="14"/>
        <v>0</v>
      </c>
      <c r="AS38" s="133"/>
      <c r="AT38" s="119" t="e">
        <f t="shared" si="15"/>
        <v>#DIV/0!</v>
      </c>
      <c r="AU38" s="117"/>
      <c r="AV38" s="133"/>
      <c r="AW38" s="118" t="e">
        <f t="shared" si="16"/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95"/>
      <c r="F39" s="102"/>
      <c r="G39" s="102"/>
      <c r="H39" s="102"/>
      <c r="I39" s="102"/>
      <c r="J39" s="104" t="e">
        <f t="shared" si="0"/>
        <v>#DIV/0!</v>
      </c>
      <c r="K39" s="105"/>
      <c r="L39" s="103"/>
      <c r="M39" s="106" t="e">
        <f t="shared" si="1"/>
        <v>#DIV/0!</v>
      </c>
      <c r="N39" s="95"/>
      <c r="O39" s="124"/>
      <c r="P39" s="125">
        <f t="shared" si="2"/>
        <v>0</v>
      </c>
      <c r="Q39" s="124"/>
      <c r="R39" s="124"/>
      <c r="S39" s="125">
        <f t="shared" si="3"/>
        <v>0</v>
      </c>
      <c r="T39" s="125">
        <f t="shared" si="4"/>
        <v>0</v>
      </c>
      <c r="U39" s="126"/>
      <c r="V39" s="112" t="e">
        <f t="shared" si="5"/>
        <v>#DIV/0!</v>
      </c>
      <c r="W39" s="126"/>
      <c r="X39" s="126"/>
      <c r="Y39" s="113" t="e">
        <f t="shared" si="6"/>
        <v>#DIV/0!</v>
      </c>
      <c r="Z39" s="95"/>
      <c r="AA39" s="98"/>
      <c r="AB39" s="129">
        <f t="shared" si="7"/>
        <v>0</v>
      </c>
      <c r="AC39" s="128"/>
      <c r="AD39" s="98"/>
      <c r="AE39" s="129">
        <f t="shared" si="8"/>
        <v>0</v>
      </c>
      <c r="AF39" s="129">
        <f t="shared" si="9"/>
        <v>0</v>
      </c>
      <c r="AG39" s="130"/>
      <c r="AH39" s="99" t="e">
        <f t="shared" si="10"/>
        <v>#DIV/0!</v>
      </c>
      <c r="AI39" s="115"/>
      <c r="AJ39" s="130"/>
      <c r="AK39" s="100" t="e">
        <f t="shared" si="11"/>
        <v>#DIV/0!</v>
      </c>
      <c r="AL39" s="95"/>
      <c r="AM39" s="122"/>
      <c r="AN39" s="132">
        <f t="shared" si="12"/>
        <v>0</v>
      </c>
      <c r="AO39" s="131"/>
      <c r="AP39" s="131"/>
      <c r="AQ39" s="132">
        <f t="shared" si="13"/>
        <v>0</v>
      </c>
      <c r="AR39" s="132">
        <f t="shared" si="14"/>
        <v>0</v>
      </c>
      <c r="AS39" s="133"/>
      <c r="AT39" s="119" t="e">
        <f t="shared" si="15"/>
        <v>#DIV/0!</v>
      </c>
      <c r="AU39" s="117"/>
      <c r="AV39" s="133"/>
      <c r="AW39" s="118" t="e">
        <f t="shared" si="16"/>
        <v>#DIV/0!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95">
        <v>13</v>
      </c>
      <c r="F40" s="102">
        <v>1</v>
      </c>
      <c r="G40" s="102"/>
      <c r="H40" s="102"/>
      <c r="I40" s="102">
        <v>13</v>
      </c>
      <c r="J40" s="104">
        <f t="shared" si="0"/>
        <v>0</v>
      </c>
      <c r="K40" s="105"/>
      <c r="L40" s="103">
        <v>11</v>
      </c>
      <c r="M40" s="106">
        <f t="shared" si="1"/>
        <v>0.84615384615384615</v>
      </c>
      <c r="N40" s="95">
        <v>13</v>
      </c>
      <c r="O40" s="124"/>
      <c r="P40" s="125">
        <f t="shared" si="2"/>
        <v>1</v>
      </c>
      <c r="Q40" s="124"/>
      <c r="R40" s="124"/>
      <c r="S40" s="125">
        <f t="shared" si="3"/>
        <v>0</v>
      </c>
      <c r="T40" s="125">
        <f t="shared" si="4"/>
        <v>0</v>
      </c>
      <c r="U40" s="126">
        <v>13</v>
      </c>
      <c r="V40" s="112">
        <f t="shared" si="5"/>
        <v>0</v>
      </c>
      <c r="W40" s="126"/>
      <c r="X40" s="126">
        <v>12</v>
      </c>
      <c r="Y40" s="113">
        <f t="shared" si="6"/>
        <v>0.92307692307692313</v>
      </c>
      <c r="Z40" s="95">
        <v>12</v>
      </c>
      <c r="AA40" s="128">
        <v>2</v>
      </c>
      <c r="AB40" s="129">
        <f t="shared" si="7"/>
        <v>3</v>
      </c>
      <c r="AC40" s="128"/>
      <c r="AD40" s="128"/>
      <c r="AE40" s="129">
        <f t="shared" si="8"/>
        <v>0</v>
      </c>
      <c r="AF40" s="129">
        <f t="shared" si="9"/>
        <v>0</v>
      </c>
      <c r="AG40" s="130">
        <v>15</v>
      </c>
      <c r="AH40" s="99">
        <f t="shared" si="10"/>
        <v>25</v>
      </c>
      <c r="AI40" s="115"/>
      <c r="AJ40" s="130">
        <v>14</v>
      </c>
      <c r="AK40" s="100">
        <f t="shared" si="11"/>
        <v>0.93333333333333335</v>
      </c>
      <c r="AL40" s="95">
        <v>12</v>
      </c>
      <c r="AM40" s="131">
        <v>2</v>
      </c>
      <c r="AN40" s="132">
        <f t="shared" si="12"/>
        <v>5</v>
      </c>
      <c r="AO40" s="131">
        <v>2</v>
      </c>
      <c r="AP40" s="131">
        <v>2</v>
      </c>
      <c r="AQ40" s="132">
        <f t="shared" si="13"/>
        <v>2</v>
      </c>
      <c r="AR40" s="132">
        <f t="shared" si="14"/>
        <v>2</v>
      </c>
      <c r="AS40" s="133">
        <v>15</v>
      </c>
      <c r="AT40" s="119">
        <f t="shared" si="15"/>
        <v>25</v>
      </c>
      <c r="AU40" s="117"/>
      <c r="AV40" s="133">
        <v>14</v>
      </c>
      <c r="AW40" s="118">
        <f t="shared" si="16"/>
        <v>0.93333333333333335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95"/>
      <c r="F41" s="102"/>
      <c r="G41" s="102"/>
      <c r="H41" s="102"/>
      <c r="I41" s="102"/>
      <c r="J41" s="104" t="e">
        <f t="shared" ref="J41:J69" si="17">(I41-E41)/E41*100</f>
        <v>#DIV/0!</v>
      </c>
      <c r="K41" s="105"/>
      <c r="L41" s="103">
        <v>4</v>
      </c>
      <c r="M41" s="106" t="e">
        <f t="shared" ref="M41:M69" si="18">L41/I41</f>
        <v>#DIV/0!</v>
      </c>
      <c r="N41" s="95"/>
      <c r="O41" s="124"/>
      <c r="P41" s="125">
        <f t="shared" ref="P41:P68" si="19">O41+F41</f>
        <v>0</v>
      </c>
      <c r="Q41" s="124"/>
      <c r="R41" s="124"/>
      <c r="S41" s="125">
        <f t="shared" ref="S41:S68" si="20">Q41+G41</f>
        <v>0</v>
      </c>
      <c r="T41" s="125">
        <f t="shared" ref="T41:T68" si="21">R41+H41</f>
        <v>0</v>
      </c>
      <c r="U41" s="126"/>
      <c r="V41" s="112" t="e">
        <f t="shared" ref="V41:V69" si="22">(U41-N41)/N41*100</f>
        <v>#DIV/0!</v>
      </c>
      <c r="W41" s="126"/>
      <c r="X41" s="126"/>
      <c r="Y41" s="113" t="e">
        <f t="shared" ref="Y41:Y69" si="23">X41/U41</f>
        <v>#DIV/0!</v>
      </c>
      <c r="Z41" s="95"/>
      <c r="AA41" s="128"/>
      <c r="AB41" s="129">
        <f t="shared" ref="AB41:AB68" si="24">AA41+P41</f>
        <v>0</v>
      </c>
      <c r="AC41" s="128"/>
      <c r="AD41" s="128"/>
      <c r="AE41" s="129">
        <f t="shared" ref="AE41:AE68" si="25">AC41+S41</f>
        <v>0</v>
      </c>
      <c r="AF41" s="129">
        <f t="shared" ref="AF41:AF68" si="26">AD41+T41</f>
        <v>0</v>
      </c>
      <c r="AG41" s="130"/>
      <c r="AH41" s="99" t="e">
        <f t="shared" ref="AH41:AH69" si="27">(AG41-Z41)/Z41*100</f>
        <v>#DIV/0!</v>
      </c>
      <c r="AI41" s="115"/>
      <c r="AJ41" s="130"/>
      <c r="AK41" s="100" t="e">
        <f t="shared" ref="AK41:AK69" si="28">AJ41/AG41</f>
        <v>#DIV/0!</v>
      </c>
      <c r="AL41" s="95"/>
      <c r="AM41" s="131"/>
      <c r="AN41" s="132">
        <f t="shared" ref="AN41:AN68" si="29">AM41+AB41</f>
        <v>0</v>
      </c>
      <c r="AO41" s="131"/>
      <c r="AP41" s="131"/>
      <c r="AQ41" s="132">
        <f t="shared" ref="AQ41:AQ68" si="30">AO41+AE41</f>
        <v>0</v>
      </c>
      <c r="AR41" s="132">
        <f t="shared" ref="AR41:AR68" si="31">AP41+AF41</f>
        <v>0</v>
      </c>
      <c r="AS41" s="133"/>
      <c r="AT41" s="119" t="e">
        <f t="shared" ref="AT41:AT69" si="32">(AS41-AL41)/AL41*100</f>
        <v>#DIV/0!</v>
      </c>
      <c r="AU41" s="117"/>
      <c r="AV41" s="133"/>
      <c r="AW41" s="118" t="e">
        <f t="shared" ref="AW41:AW69" si="33">AV41/AS41</f>
        <v>#DIV/0!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95">
        <v>1</v>
      </c>
      <c r="F42" s="102"/>
      <c r="G42" s="102"/>
      <c r="H42" s="102"/>
      <c r="I42" s="102"/>
      <c r="J42" s="104">
        <f t="shared" si="17"/>
        <v>-100</v>
      </c>
      <c r="K42" s="105"/>
      <c r="L42" s="103"/>
      <c r="M42" s="106" t="e">
        <f t="shared" si="18"/>
        <v>#DIV/0!</v>
      </c>
      <c r="N42" s="95"/>
      <c r="O42" s="124"/>
      <c r="P42" s="125">
        <f t="shared" si="19"/>
        <v>0</v>
      </c>
      <c r="Q42" s="124"/>
      <c r="R42" s="124"/>
      <c r="S42" s="125">
        <f t="shared" si="20"/>
        <v>0</v>
      </c>
      <c r="T42" s="125">
        <f t="shared" si="21"/>
        <v>0</v>
      </c>
      <c r="U42" s="126"/>
      <c r="V42" s="112" t="e">
        <f t="shared" si="22"/>
        <v>#DIV/0!</v>
      </c>
      <c r="W42" s="126"/>
      <c r="X42" s="126"/>
      <c r="Y42" s="113" t="e">
        <f t="shared" si="23"/>
        <v>#DIV/0!</v>
      </c>
      <c r="Z42" s="95"/>
      <c r="AA42" s="128"/>
      <c r="AB42" s="129">
        <f t="shared" si="24"/>
        <v>0</v>
      </c>
      <c r="AC42" s="128"/>
      <c r="AD42" s="128"/>
      <c r="AE42" s="129">
        <f t="shared" si="25"/>
        <v>0</v>
      </c>
      <c r="AF42" s="129">
        <f t="shared" si="26"/>
        <v>0</v>
      </c>
      <c r="AG42" s="130"/>
      <c r="AH42" s="99" t="e">
        <f t="shared" si="27"/>
        <v>#DIV/0!</v>
      </c>
      <c r="AI42" s="115"/>
      <c r="AJ42" s="130"/>
      <c r="AK42" s="100" t="e">
        <f t="shared" si="28"/>
        <v>#DIV/0!</v>
      </c>
      <c r="AL42" s="95"/>
      <c r="AM42" s="122"/>
      <c r="AN42" s="132">
        <f t="shared" si="29"/>
        <v>0</v>
      </c>
      <c r="AO42" s="131"/>
      <c r="AP42" s="131"/>
      <c r="AQ42" s="132">
        <f t="shared" si="30"/>
        <v>0</v>
      </c>
      <c r="AR42" s="132">
        <f t="shared" si="31"/>
        <v>0</v>
      </c>
      <c r="AS42" s="133"/>
      <c r="AT42" s="119" t="e">
        <f t="shared" si="32"/>
        <v>#DIV/0!</v>
      </c>
      <c r="AU42" s="117"/>
      <c r="AV42" s="133"/>
      <c r="AW42" s="118" t="e">
        <f t="shared" si="33"/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95"/>
      <c r="F43" s="102"/>
      <c r="G43" s="102"/>
      <c r="H43" s="102"/>
      <c r="I43" s="102">
        <v>5</v>
      </c>
      <c r="J43" s="104" t="e">
        <f t="shared" si="17"/>
        <v>#DIV/0!</v>
      </c>
      <c r="K43" s="105"/>
      <c r="L43" s="103"/>
      <c r="M43" s="106">
        <f t="shared" si="18"/>
        <v>0</v>
      </c>
      <c r="N43" s="95">
        <v>5</v>
      </c>
      <c r="O43" s="124"/>
      <c r="P43" s="125">
        <f t="shared" si="19"/>
        <v>0</v>
      </c>
      <c r="Q43" s="124"/>
      <c r="R43" s="124"/>
      <c r="S43" s="125">
        <f t="shared" si="20"/>
        <v>0</v>
      </c>
      <c r="T43" s="125">
        <f t="shared" si="21"/>
        <v>0</v>
      </c>
      <c r="U43" s="126"/>
      <c r="V43" s="112">
        <f t="shared" si="22"/>
        <v>-100</v>
      </c>
      <c r="W43" s="126"/>
      <c r="X43" s="126"/>
      <c r="Y43" s="113" t="e">
        <f t="shared" si="23"/>
        <v>#DIV/0!</v>
      </c>
      <c r="Z43" s="95"/>
      <c r="AA43" s="128"/>
      <c r="AB43" s="129">
        <f t="shared" si="24"/>
        <v>0</v>
      </c>
      <c r="AC43" s="128"/>
      <c r="AD43" s="98"/>
      <c r="AE43" s="129">
        <f t="shared" si="25"/>
        <v>0</v>
      </c>
      <c r="AF43" s="129">
        <f t="shared" si="26"/>
        <v>0</v>
      </c>
      <c r="AG43" s="130"/>
      <c r="AH43" s="99" t="e">
        <f t="shared" si="27"/>
        <v>#DIV/0!</v>
      </c>
      <c r="AI43" s="115"/>
      <c r="AJ43" s="130"/>
      <c r="AK43" s="100" t="e">
        <f t="shared" si="28"/>
        <v>#DIV/0!</v>
      </c>
      <c r="AL43" s="95"/>
      <c r="AM43" s="122"/>
      <c r="AN43" s="132">
        <f t="shared" si="29"/>
        <v>0</v>
      </c>
      <c r="AO43" s="131"/>
      <c r="AP43" s="131"/>
      <c r="AQ43" s="132">
        <f t="shared" si="30"/>
        <v>0</v>
      </c>
      <c r="AR43" s="132">
        <f t="shared" si="31"/>
        <v>0</v>
      </c>
      <c r="AS43" s="133"/>
      <c r="AT43" s="119" t="e">
        <f t="shared" si="32"/>
        <v>#DIV/0!</v>
      </c>
      <c r="AU43" s="117"/>
      <c r="AV43" s="133"/>
      <c r="AW43" s="118" t="e">
        <f t="shared" si="33"/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95"/>
      <c r="F44" s="102"/>
      <c r="G44" s="102"/>
      <c r="H44" s="102"/>
      <c r="I44" s="102"/>
      <c r="J44" s="104" t="e">
        <f t="shared" si="17"/>
        <v>#DIV/0!</v>
      </c>
      <c r="K44" s="105"/>
      <c r="L44" s="103"/>
      <c r="M44" s="106" t="e">
        <f t="shared" si="18"/>
        <v>#DIV/0!</v>
      </c>
      <c r="N44" s="95"/>
      <c r="O44" s="124"/>
      <c r="P44" s="125">
        <f t="shared" si="19"/>
        <v>0</v>
      </c>
      <c r="Q44" s="124"/>
      <c r="R44" s="124"/>
      <c r="S44" s="125">
        <f t="shared" si="20"/>
        <v>0</v>
      </c>
      <c r="T44" s="125">
        <f t="shared" si="21"/>
        <v>0</v>
      </c>
      <c r="U44" s="126"/>
      <c r="V44" s="112" t="e">
        <f t="shared" si="22"/>
        <v>#DIV/0!</v>
      </c>
      <c r="W44" s="126"/>
      <c r="X44" s="126"/>
      <c r="Y44" s="113" t="e">
        <f t="shared" si="23"/>
        <v>#DIV/0!</v>
      </c>
      <c r="Z44" s="95"/>
      <c r="AA44" s="128"/>
      <c r="AB44" s="129">
        <f t="shared" si="24"/>
        <v>0</v>
      </c>
      <c r="AC44" s="128"/>
      <c r="AD44" s="98"/>
      <c r="AE44" s="129">
        <f t="shared" si="25"/>
        <v>0</v>
      </c>
      <c r="AF44" s="129">
        <f t="shared" si="26"/>
        <v>0</v>
      </c>
      <c r="AG44" s="130"/>
      <c r="AH44" s="99" t="e">
        <f t="shared" si="27"/>
        <v>#DIV/0!</v>
      </c>
      <c r="AI44" s="115"/>
      <c r="AJ44" s="130"/>
      <c r="AK44" s="100" t="e">
        <f t="shared" si="28"/>
        <v>#DIV/0!</v>
      </c>
      <c r="AL44" s="95"/>
      <c r="AM44" s="122"/>
      <c r="AN44" s="132">
        <f t="shared" si="29"/>
        <v>0</v>
      </c>
      <c r="AO44" s="131"/>
      <c r="AP44" s="131"/>
      <c r="AQ44" s="132">
        <f t="shared" si="30"/>
        <v>0</v>
      </c>
      <c r="AR44" s="132">
        <f t="shared" si="31"/>
        <v>0</v>
      </c>
      <c r="AS44" s="133"/>
      <c r="AT44" s="119" t="e">
        <f t="shared" si="32"/>
        <v>#DIV/0!</v>
      </c>
      <c r="AU44" s="117"/>
      <c r="AV44" s="133"/>
      <c r="AW44" s="118" t="e">
        <f t="shared" si="33"/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95"/>
      <c r="F45" s="102"/>
      <c r="G45" s="102"/>
      <c r="H45" s="102"/>
      <c r="I45" s="102"/>
      <c r="J45" s="104" t="e">
        <f t="shared" si="17"/>
        <v>#DIV/0!</v>
      </c>
      <c r="K45" s="105"/>
      <c r="L45" s="103"/>
      <c r="M45" s="106" t="e">
        <f t="shared" si="18"/>
        <v>#DIV/0!</v>
      </c>
      <c r="N45" s="95"/>
      <c r="O45" s="124"/>
      <c r="P45" s="125">
        <f t="shared" si="19"/>
        <v>0</v>
      </c>
      <c r="Q45" s="124"/>
      <c r="R45" s="124"/>
      <c r="S45" s="125">
        <f t="shared" si="20"/>
        <v>0</v>
      </c>
      <c r="T45" s="125">
        <f t="shared" si="21"/>
        <v>0</v>
      </c>
      <c r="U45" s="126"/>
      <c r="V45" s="112" t="e">
        <f t="shared" si="22"/>
        <v>#DIV/0!</v>
      </c>
      <c r="W45" s="126"/>
      <c r="X45" s="126"/>
      <c r="Y45" s="113" t="e">
        <f t="shared" si="23"/>
        <v>#DIV/0!</v>
      </c>
      <c r="Z45" s="95"/>
      <c r="AA45" s="98"/>
      <c r="AB45" s="129">
        <f t="shared" si="24"/>
        <v>0</v>
      </c>
      <c r="AC45" s="128"/>
      <c r="AD45" s="98"/>
      <c r="AE45" s="129">
        <f t="shared" si="25"/>
        <v>0</v>
      </c>
      <c r="AF45" s="129">
        <f t="shared" si="26"/>
        <v>0</v>
      </c>
      <c r="AG45" s="130"/>
      <c r="AH45" s="99" t="e">
        <f t="shared" si="27"/>
        <v>#DIV/0!</v>
      </c>
      <c r="AI45" s="115"/>
      <c r="AJ45" s="130"/>
      <c r="AK45" s="100" t="e">
        <f t="shared" si="28"/>
        <v>#DIV/0!</v>
      </c>
      <c r="AL45" s="95"/>
      <c r="AM45" s="122"/>
      <c r="AN45" s="132">
        <f t="shared" si="29"/>
        <v>0</v>
      </c>
      <c r="AO45" s="131"/>
      <c r="AP45" s="131"/>
      <c r="AQ45" s="132">
        <f t="shared" si="30"/>
        <v>0</v>
      </c>
      <c r="AR45" s="132">
        <f t="shared" si="31"/>
        <v>0</v>
      </c>
      <c r="AS45" s="133"/>
      <c r="AT45" s="119" t="e">
        <f t="shared" si="32"/>
        <v>#DIV/0!</v>
      </c>
      <c r="AU45" s="117"/>
      <c r="AV45" s="133"/>
      <c r="AW45" s="118" t="e">
        <f t="shared" si="33"/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95">
        <v>2</v>
      </c>
      <c r="F46" s="102"/>
      <c r="G46" s="102"/>
      <c r="H46" s="102"/>
      <c r="I46" s="102">
        <v>1</v>
      </c>
      <c r="J46" s="104">
        <f t="shared" si="17"/>
        <v>-50</v>
      </c>
      <c r="K46" s="105"/>
      <c r="L46" s="103">
        <v>1</v>
      </c>
      <c r="M46" s="106">
        <f t="shared" si="18"/>
        <v>1</v>
      </c>
      <c r="N46" s="95">
        <v>2</v>
      </c>
      <c r="O46" s="124"/>
      <c r="P46" s="125">
        <f t="shared" si="19"/>
        <v>0</v>
      </c>
      <c r="Q46" s="124"/>
      <c r="R46" s="124"/>
      <c r="S46" s="125">
        <f t="shared" si="20"/>
        <v>0</v>
      </c>
      <c r="T46" s="125">
        <f t="shared" si="21"/>
        <v>0</v>
      </c>
      <c r="U46" s="126">
        <v>1</v>
      </c>
      <c r="V46" s="112">
        <f t="shared" si="22"/>
        <v>-50</v>
      </c>
      <c r="W46" s="126"/>
      <c r="X46" s="126">
        <v>1</v>
      </c>
      <c r="Y46" s="113">
        <f t="shared" si="23"/>
        <v>1</v>
      </c>
      <c r="Z46" s="95">
        <v>2</v>
      </c>
      <c r="AA46" s="98"/>
      <c r="AB46" s="129">
        <f t="shared" si="24"/>
        <v>0</v>
      </c>
      <c r="AC46" s="128"/>
      <c r="AD46" s="98"/>
      <c r="AE46" s="129">
        <f t="shared" si="25"/>
        <v>0</v>
      </c>
      <c r="AF46" s="129">
        <f t="shared" si="26"/>
        <v>0</v>
      </c>
      <c r="AG46" s="130">
        <v>1</v>
      </c>
      <c r="AH46" s="99">
        <f t="shared" si="27"/>
        <v>-50</v>
      </c>
      <c r="AI46" s="115"/>
      <c r="AJ46" s="130">
        <v>1</v>
      </c>
      <c r="AK46" s="100">
        <f t="shared" si="28"/>
        <v>1</v>
      </c>
      <c r="AL46" s="95">
        <v>1</v>
      </c>
      <c r="AM46" s="122"/>
      <c r="AN46" s="132">
        <f t="shared" si="29"/>
        <v>0</v>
      </c>
      <c r="AO46" s="122"/>
      <c r="AP46" s="131"/>
      <c r="AQ46" s="132">
        <f t="shared" si="30"/>
        <v>0</v>
      </c>
      <c r="AR46" s="132">
        <f t="shared" si="31"/>
        <v>0</v>
      </c>
      <c r="AS46" s="133">
        <v>1</v>
      </c>
      <c r="AT46" s="119">
        <f t="shared" si="32"/>
        <v>0</v>
      </c>
      <c r="AU46" s="117"/>
      <c r="AV46" s="133">
        <v>1</v>
      </c>
      <c r="AW46" s="118">
        <f t="shared" si="33"/>
        <v>1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95"/>
      <c r="F47" s="102"/>
      <c r="G47" s="102"/>
      <c r="H47" s="102"/>
      <c r="I47" s="102"/>
      <c r="J47" s="104" t="e">
        <f t="shared" si="17"/>
        <v>#DIV/0!</v>
      </c>
      <c r="K47" s="105"/>
      <c r="L47" s="103"/>
      <c r="M47" s="106" t="e">
        <f t="shared" si="18"/>
        <v>#DIV/0!</v>
      </c>
      <c r="N47" s="95"/>
      <c r="O47" s="124"/>
      <c r="P47" s="125">
        <f t="shared" si="19"/>
        <v>0</v>
      </c>
      <c r="Q47" s="124"/>
      <c r="R47" s="124"/>
      <c r="S47" s="125">
        <f t="shared" si="20"/>
        <v>0</v>
      </c>
      <c r="T47" s="125">
        <f t="shared" si="21"/>
        <v>0</v>
      </c>
      <c r="U47" s="126"/>
      <c r="V47" s="112" t="e">
        <f t="shared" si="22"/>
        <v>#DIV/0!</v>
      </c>
      <c r="W47" s="126"/>
      <c r="X47" s="126"/>
      <c r="Y47" s="113" t="e">
        <f t="shared" si="23"/>
        <v>#DIV/0!</v>
      </c>
      <c r="Z47" s="95"/>
      <c r="AA47" s="128"/>
      <c r="AB47" s="129">
        <f t="shared" si="24"/>
        <v>0</v>
      </c>
      <c r="AC47" s="128"/>
      <c r="AD47" s="98"/>
      <c r="AE47" s="129">
        <f t="shared" si="25"/>
        <v>0</v>
      </c>
      <c r="AF47" s="129">
        <f t="shared" si="26"/>
        <v>0</v>
      </c>
      <c r="AG47" s="130"/>
      <c r="AH47" s="99" t="e">
        <f t="shared" si="27"/>
        <v>#DIV/0!</v>
      </c>
      <c r="AI47" s="115"/>
      <c r="AJ47" s="130"/>
      <c r="AK47" s="100" t="e">
        <f t="shared" si="28"/>
        <v>#DIV/0!</v>
      </c>
      <c r="AL47" s="95"/>
      <c r="AM47" s="122"/>
      <c r="AN47" s="132">
        <f t="shared" si="29"/>
        <v>0</v>
      </c>
      <c r="AO47" s="131"/>
      <c r="AP47" s="131"/>
      <c r="AQ47" s="132">
        <f t="shared" si="30"/>
        <v>0</v>
      </c>
      <c r="AR47" s="132">
        <f t="shared" si="31"/>
        <v>0</v>
      </c>
      <c r="AS47" s="133"/>
      <c r="AT47" s="119" t="e">
        <f t="shared" si="32"/>
        <v>#DIV/0!</v>
      </c>
      <c r="AU47" s="117"/>
      <c r="AV47" s="133"/>
      <c r="AW47" s="118" t="e">
        <f t="shared" si="33"/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95">
        <v>2</v>
      </c>
      <c r="F48" s="102"/>
      <c r="G48" s="102">
        <v>1</v>
      </c>
      <c r="H48" s="102"/>
      <c r="I48" s="102">
        <v>1</v>
      </c>
      <c r="J48" s="104">
        <f t="shared" si="17"/>
        <v>-50</v>
      </c>
      <c r="K48" s="105"/>
      <c r="L48" s="103">
        <v>1</v>
      </c>
      <c r="M48" s="106">
        <f t="shared" si="18"/>
        <v>1</v>
      </c>
      <c r="N48" s="95">
        <v>2</v>
      </c>
      <c r="O48" s="124"/>
      <c r="P48" s="125">
        <f t="shared" si="19"/>
        <v>0</v>
      </c>
      <c r="Q48" s="124"/>
      <c r="R48" s="124"/>
      <c r="S48" s="125">
        <f t="shared" si="20"/>
        <v>1</v>
      </c>
      <c r="T48" s="125">
        <f t="shared" si="21"/>
        <v>0</v>
      </c>
      <c r="U48" s="126">
        <v>1</v>
      </c>
      <c r="V48" s="112">
        <f t="shared" si="22"/>
        <v>-50</v>
      </c>
      <c r="W48" s="126"/>
      <c r="X48" s="126">
        <v>1</v>
      </c>
      <c r="Y48" s="113">
        <f t="shared" si="23"/>
        <v>1</v>
      </c>
      <c r="Z48" s="95">
        <v>2</v>
      </c>
      <c r="AA48" s="98"/>
      <c r="AB48" s="129">
        <f t="shared" si="24"/>
        <v>0</v>
      </c>
      <c r="AC48" s="128"/>
      <c r="AD48" s="98"/>
      <c r="AE48" s="129">
        <f t="shared" si="25"/>
        <v>1</v>
      </c>
      <c r="AF48" s="129">
        <f t="shared" si="26"/>
        <v>0</v>
      </c>
      <c r="AG48" s="130">
        <v>1</v>
      </c>
      <c r="AH48" s="99">
        <f t="shared" si="27"/>
        <v>-50</v>
      </c>
      <c r="AI48" s="115"/>
      <c r="AJ48" s="130">
        <v>1</v>
      </c>
      <c r="AK48" s="100">
        <f t="shared" si="28"/>
        <v>1</v>
      </c>
      <c r="AL48" s="95">
        <v>2</v>
      </c>
      <c r="AM48" s="122"/>
      <c r="AN48" s="132">
        <f t="shared" si="29"/>
        <v>0</v>
      </c>
      <c r="AO48" s="131"/>
      <c r="AP48" s="131"/>
      <c r="AQ48" s="132">
        <f t="shared" si="30"/>
        <v>1</v>
      </c>
      <c r="AR48" s="132">
        <f t="shared" si="31"/>
        <v>0</v>
      </c>
      <c r="AS48" s="133">
        <v>1</v>
      </c>
      <c r="AT48" s="119">
        <f t="shared" si="32"/>
        <v>-50</v>
      </c>
      <c r="AU48" s="117"/>
      <c r="AV48" s="133">
        <v>1</v>
      </c>
      <c r="AW48" s="118">
        <f t="shared" si="33"/>
        <v>1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95"/>
      <c r="F49" s="102"/>
      <c r="G49" s="102"/>
      <c r="H49" s="102"/>
      <c r="I49" s="102"/>
      <c r="J49" s="104" t="e">
        <f t="shared" si="17"/>
        <v>#DIV/0!</v>
      </c>
      <c r="K49" s="105"/>
      <c r="L49" s="103"/>
      <c r="M49" s="106" t="e">
        <f t="shared" si="18"/>
        <v>#DIV/0!</v>
      </c>
      <c r="N49" s="95"/>
      <c r="O49" s="124"/>
      <c r="P49" s="125">
        <f t="shared" si="19"/>
        <v>0</v>
      </c>
      <c r="Q49" s="124"/>
      <c r="R49" s="124"/>
      <c r="S49" s="125">
        <f t="shared" si="20"/>
        <v>0</v>
      </c>
      <c r="T49" s="125">
        <f t="shared" si="21"/>
        <v>0</v>
      </c>
      <c r="U49" s="126"/>
      <c r="V49" s="112" t="e">
        <f t="shared" si="22"/>
        <v>#DIV/0!</v>
      </c>
      <c r="W49" s="126"/>
      <c r="X49" s="126"/>
      <c r="Y49" s="113" t="e">
        <f t="shared" si="23"/>
        <v>#DIV/0!</v>
      </c>
      <c r="Z49" s="95"/>
      <c r="AA49" s="98"/>
      <c r="AB49" s="129">
        <f t="shared" si="24"/>
        <v>0</v>
      </c>
      <c r="AC49" s="128"/>
      <c r="AD49" s="98"/>
      <c r="AE49" s="129">
        <f t="shared" si="25"/>
        <v>0</v>
      </c>
      <c r="AF49" s="129">
        <f t="shared" si="26"/>
        <v>0</v>
      </c>
      <c r="AG49" s="130"/>
      <c r="AH49" s="99" t="e">
        <f t="shared" si="27"/>
        <v>#DIV/0!</v>
      </c>
      <c r="AI49" s="115"/>
      <c r="AJ49" s="130"/>
      <c r="AK49" s="100" t="e">
        <f t="shared" si="28"/>
        <v>#DIV/0!</v>
      </c>
      <c r="AL49" s="95"/>
      <c r="AM49" s="122"/>
      <c r="AN49" s="132">
        <f t="shared" si="29"/>
        <v>0</v>
      </c>
      <c r="AO49" s="122"/>
      <c r="AP49" s="131"/>
      <c r="AQ49" s="132">
        <f t="shared" si="30"/>
        <v>0</v>
      </c>
      <c r="AR49" s="132">
        <f t="shared" si="31"/>
        <v>0</v>
      </c>
      <c r="AS49" s="133"/>
      <c r="AT49" s="119" t="e">
        <f t="shared" si="32"/>
        <v>#DIV/0!</v>
      </c>
      <c r="AU49" s="117"/>
      <c r="AV49" s="133"/>
      <c r="AW49" s="118" t="e">
        <f t="shared" si="33"/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95"/>
      <c r="F50" s="102"/>
      <c r="G50" s="102"/>
      <c r="H50" s="102"/>
      <c r="I50" s="102"/>
      <c r="J50" s="104" t="e">
        <f t="shared" si="17"/>
        <v>#DIV/0!</v>
      </c>
      <c r="K50" s="105"/>
      <c r="L50" s="103"/>
      <c r="M50" s="106" t="e">
        <f t="shared" si="18"/>
        <v>#DIV/0!</v>
      </c>
      <c r="N50" s="95"/>
      <c r="O50" s="124"/>
      <c r="P50" s="125">
        <f t="shared" si="19"/>
        <v>0</v>
      </c>
      <c r="Q50" s="124"/>
      <c r="R50" s="124"/>
      <c r="S50" s="125">
        <f t="shared" si="20"/>
        <v>0</v>
      </c>
      <c r="T50" s="125">
        <f t="shared" si="21"/>
        <v>0</v>
      </c>
      <c r="U50" s="126"/>
      <c r="V50" s="112" t="e">
        <f t="shared" si="22"/>
        <v>#DIV/0!</v>
      </c>
      <c r="W50" s="126"/>
      <c r="X50" s="126"/>
      <c r="Y50" s="113" t="e">
        <f t="shared" si="23"/>
        <v>#DIV/0!</v>
      </c>
      <c r="Z50" s="95"/>
      <c r="AA50" s="98"/>
      <c r="AB50" s="129">
        <f t="shared" si="24"/>
        <v>0</v>
      </c>
      <c r="AC50" s="98"/>
      <c r="AD50" s="98"/>
      <c r="AE50" s="129">
        <f t="shared" si="25"/>
        <v>0</v>
      </c>
      <c r="AF50" s="129">
        <f t="shared" si="26"/>
        <v>0</v>
      </c>
      <c r="AG50" s="130"/>
      <c r="AH50" s="99" t="e">
        <f t="shared" si="27"/>
        <v>#DIV/0!</v>
      </c>
      <c r="AI50" s="115"/>
      <c r="AJ50" s="130"/>
      <c r="AK50" s="100" t="e">
        <f t="shared" si="28"/>
        <v>#DIV/0!</v>
      </c>
      <c r="AL50" s="95"/>
      <c r="AM50" s="122"/>
      <c r="AN50" s="132">
        <f t="shared" si="29"/>
        <v>0</v>
      </c>
      <c r="AO50" s="122"/>
      <c r="AP50" s="131"/>
      <c r="AQ50" s="132">
        <f t="shared" si="30"/>
        <v>0</v>
      </c>
      <c r="AR50" s="132">
        <f t="shared" si="31"/>
        <v>0</v>
      </c>
      <c r="AS50" s="133"/>
      <c r="AT50" s="119" t="e">
        <f t="shared" si="32"/>
        <v>#DIV/0!</v>
      </c>
      <c r="AU50" s="117"/>
      <c r="AV50" s="117"/>
      <c r="AW50" s="118" t="e">
        <f t="shared" si="33"/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95">
        <v>4</v>
      </c>
      <c r="F51" s="102"/>
      <c r="G51" s="102"/>
      <c r="H51" s="102"/>
      <c r="I51" s="102">
        <v>4</v>
      </c>
      <c r="J51" s="104">
        <f t="shared" si="17"/>
        <v>0</v>
      </c>
      <c r="K51" s="105"/>
      <c r="L51" s="103">
        <v>4</v>
      </c>
      <c r="M51" s="106">
        <f t="shared" si="18"/>
        <v>1</v>
      </c>
      <c r="N51" s="95">
        <v>4</v>
      </c>
      <c r="O51" s="124"/>
      <c r="P51" s="125">
        <f t="shared" si="19"/>
        <v>0</v>
      </c>
      <c r="Q51" s="124"/>
      <c r="R51" s="124"/>
      <c r="S51" s="125">
        <f t="shared" si="20"/>
        <v>0</v>
      </c>
      <c r="T51" s="125">
        <f t="shared" si="21"/>
        <v>0</v>
      </c>
      <c r="U51" s="126">
        <v>4</v>
      </c>
      <c r="V51" s="112">
        <f t="shared" si="22"/>
        <v>0</v>
      </c>
      <c r="W51" s="126"/>
      <c r="X51" s="126">
        <v>4</v>
      </c>
      <c r="Y51" s="113">
        <f t="shared" si="23"/>
        <v>1</v>
      </c>
      <c r="Z51" s="95">
        <v>4</v>
      </c>
      <c r="AA51" s="128"/>
      <c r="AB51" s="129">
        <f t="shared" si="24"/>
        <v>0</v>
      </c>
      <c r="AC51" s="128">
        <v>1</v>
      </c>
      <c r="AD51" s="98"/>
      <c r="AE51" s="129">
        <f t="shared" si="25"/>
        <v>1</v>
      </c>
      <c r="AF51" s="129">
        <f t="shared" si="26"/>
        <v>0</v>
      </c>
      <c r="AG51" s="130">
        <v>3</v>
      </c>
      <c r="AH51" s="99">
        <f t="shared" si="27"/>
        <v>-25</v>
      </c>
      <c r="AI51" s="115"/>
      <c r="AJ51" s="130">
        <v>3</v>
      </c>
      <c r="AK51" s="100">
        <f t="shared" si="28"/>
        <v>1</v>
      </c>
      <c r="AL51" s="95">
        <v>4</v>
      </c>
      <c r="AM51" s="122"/>
      <c r="AN51" s="132">
        <f t="shared" si="29"/>
        <v>0</v>
      </c>
      <c r="AO51" s="131"/>
      <c r="AP51" s="131"/>
      <c r="AQ51" s="132">
        <f t="shared" si="30"/>
        <v>1</v>
      </c>
      <c r="AR51" s="132">
        <f t="shared" si="31"/>
        <v>0</v>
      </c>
      <c r="AS51" s="133">
        <v>3</v>
      </c>
      <c r="AT51" s="119">
        <f t="shared" si="32"/>
        <v>-25</v>
      </c>
      <c r="AU51" s="117"/>
      <c r="AV51" s="133">
        <v>3</v>
      </c>
      <c r="AW51" s="118">
        <f t="shared" si="33"/>
        <v>1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95"/>
      <c r="F52" s="102">
        <v>1</v>
      </c>
      <c r="G52" s="102"/>
      <c r="H52" s="102"/>
      <c r="I52" s="102">
        <v>2</v>
      </c>
      <c r="J52" s="104" t="e">
        <f t="shared" si="17"/>
        <v>#DIV/0!</v>
      </c>
      <c r="K52" s="105"/>
      <c r="L52" s="103">
        <v>2</v>
      </c>
      <c r="M52" s="106">
        <f t="shared" si="18"/>
        <v>1</v>
      </c>
      <c r="N52" s="95"/>
      <c r="O52" s="124"/>
      <c r="P52" s="125">
        <f t="shared" si="19"/>
        <v>1</v>
      </c>
      <c r="Q52" s="124"/>
      <c r="R52" s="124"/>
      <c r="S52" s="125">
        <f t="shared" si="20"/>
        <v>0</v>
      </c>
      <c r="T52" s="125">
        <f t="shared" si="21"/>
        <v>0</v>
      </c>
      <c r="U52" s="126">
        <v>2</v>
      </c>
      <c r="V52" s="112" t="e">
        <f t="shared" si="22"/>
        <v>#DIV/0!</v>
      </c>
      <c r="W52" s="126"/>
      <c r="X52" s="126">
        <v>2</v>
      </c>
      <c r="Y52" s="113">
        <f t="shared" si="23"/>
        <v>1</v>
      </c>
      <c r="Z52" s="95">
        <v>1</v>
      </c>
      <c r="AA52" s="128"/>
      <c r="AB52" s="129">
        <f t="shared" si="24"/>
        <v>1</v>
      </c>
      <c r="AC52" s="128"/>
      <c r="AD52" s="98"/>
      <c r="AE52" s="129">
        <f t="shared" si="25"/>
        <v>0</v>
      </c>
      <c r="AF52" s="129">
        <f t="shared" si="26"/>
        <v>0</v>
      </c>
      <c r="AG52" s="130">
        <v>2</v>
      </c>
      <c r="AH52" s="99">
        <f t="shared" si="27"/>
        <v>100</v>
      </c>
      <c r="AI52" s="115"/>
      <c r="AJ52" s="130">
        <v>2</v>
      </c>
      <c r="AK52" s="100">
        <f t="shared" si="28"/>
        <v>1</v>
      </c>
      <c r="AL52" s="95">
        <v>1</v>
      </c>
      <c r="AM52" s="122"/>
      <c r="AN52" s="132">
        <f t="shared" si="29"/>
        <v>1</v>
      </c>
      <c r="AO52" s="131"/>
      <c r="AP52" s="131"/>
      <c r="AQ52" s="132">
        <f t="shared" si="30"/>
        <v>0</v>
      </c>
      <c r="AR52" s="132">
        <f t="shared" si="31"/>
        <v>0</v>
      </c>
      <c r="AS52" s="133">
        <v>2</v>
      </c>
      <c r="AT52" s="119">
        <f t="shared" si="32"/>
        <v>100</v>
      </c>
      <c r="AU52" s="117"/>
      <c r="AV52" s="133">
        <v>2</v>
      </c>
      <c r="AW52" s="118">
        <f t="shared" si="33"/>
        <v>1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95"/>
      <c r="F53" s="102"/>
      <c r="G53" s="102"/>
      <c r="H53" s="102"/>
      <c r="I53" s="102"/>
      <c r="J53" s="104" t="e">
        <f t="shared" si="17"/>
        <v>#DIV/0!</v>
      </c>
      <c r="K53" s="105"/>
      <c r="L53" s="103"/>
      <c r="M53" s="106" t="e">
        <f t="shared" si="18"/>
        <v>#DIV/0!</v>
      </c>
      <c r="N53" s="95"/>
      <c r="O53" s="124"/>
      <c r="P53" s="125">
        <f t="shared" si="19"/>
        <v>0</v>
      </c>
      <c r="Q53" s="124"/>
      <c r="R53" s="124"/>
      <c r="S53" s="125">
        <f t="shared" si="20"/>
        <v>0</v>
      </c>
      <c r="T53" s="125">
        <f t="shared" si="21"/>
        <v>0</v>
      </c>
      <c r="U53" s="126"/>
      <c r="V53" s="112" t="e">
        <f t="shared" si="22"/>
        <v>#DIV/0!</v>
      </c>
      <c r="W53" s="126"/>
      <c r="X53" s="126"/>
      <c r="Y53" s="113" t="e">
        <f t="shared" si="23"/>
        <v>#DIV/0!</v>
      </c>
      <c r="Z53" s="95"/>
      <c r="AA53" s="98"/>
      <c r="AB53" s="129">
        <f t="shared" si="24"/>
        <v>0</v>
      </c>
      <c r="AC53" s="128"/>
      <c r="AD53" s="98"/>
      <c r="AE53" s="129">
        <f t="shared" si="25"/>
        <v>0</v>
      </c>
      <c r="AF53" s="129">
        <f t="shared" si="26"/>
        <v>0</v>
      </c>
      <c r="AG53" s="130"/>
      <c r="AH53" s="99" t="e">
        <f t="shared" si="27"/>
        <v>#DIV/0!</v>
      </c>
      <c r="AI53" s="115"/>
      <c r="AJ53" s="130"/>
      <c r="AK53" s="100" t="e">
        <f t="shared" si="28"/>
        <v>#DIV/0!</v>
      </c>
      <c r="AL53" s="95"/>
      <c r="AM53" s="122"/>
      <c r="AN53" s="132">
        <f t="shared" si="29"/>
        <v>0</v>
      </c>
      <c r="AO53" s="131"/>
      <c r="AP53" s="131"/>
      <c r="AQ53" s="132">
        <f t="shared" si="30"/>
        <v>0</v>
      </c>
      <c r="AR53" s="132">
        <f t="shared" si="31"/>
        <v>0</v>
      </c>
      <c r="AS53" s="133"/>
      <c r="AT53" s="119" t="e">
        <f t="shared" si="32"/>
        <v>#DIV/0!</v>
      </c>
      <c r="AU53" s="117"/>
      <c r="AV53" s="133"/>
      <c r="AW53" s="118" t="e">
        <f t="shared" si="33"/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95"/>
      <c r="F54" s="102"/>
      <c r="G54" s="102"/>
      <c r="H54" s="102"/>
      <c r="I54" s="102"/>
      <c r="J54" s="104" t="e">
        <f t="shared" si="17"/>
        <v>#DIV/0!</v>
      </c>
      <c r="K54" s="105"/>
      <c r="L54" s="103"/>
      <c r="M54" s="106" t="e">
        <f t="shared" si="18"/>
        <v>#DIV/0!</v>
      </c>
      <c r="N54" s="95"/>
      <c r="O54" s="124"/>
      <c r="P54" s="125">
        <f t="shared" si="19"/>
        <v>0</v>
      </c>
      <c r="Q54" s="124"/>
      <c r="R54" s="124"/>
      <c r="S54" s="125">
        <f t="shared" si="20"/>
        <v>0</v>
      </c>
      <c r="T54" s="125">
        <f t="shared" si="21"/>
        <v>0</v>
      </c>
      <c r="U54" s="126"/>
      <c r="V54" s="112" t="e">
        <f t="shared" si="22"/>
        <v>#DIV/0!</v>
      </c>
      <c r="W54" s="126"/>
      <c r="X54" s="126"/>
      <c r="Y54" s="113" t="e">
        <f t="shared" si="23"/>
        <v>#DIV/0!</v>
      </c>
      <c r="Z54" s="95"/>
      <c r="AA54" s="98"/>
      <c r="AB54" s="129">
        <f t="shared" si="24"/>
        <v>0</v>
      </c>
      <c r="AC54" s="128"/>
      <c r="AD54" s="98"/>
      <c r="AE54" s="129">
        <f t="shared" si="25"/>
        <v>0</v>
      </c>
      <c r="AF54" s="129">
        <f t="shared" si="26"/>
        <v>0</v>
      </c>
      <c r="AG54" s="130"/>
      <c r="AH54" s="99" t="e">
        <f t="shared" si="27"/>
        <v>#DIV/0!</v>
      </c>
      <c r="AI54" s="115"/>
      <c r="AJ54" s="130"/>
      <c r="AK54" s="100" t="e">
        <f t="shared" si="28"/>
        <v>#DIV/0!</v>
      </c>
      <c r="AL54" s="95"/>
      <c r="AM54" s="122"/>
      <c r="AN54" s="132">
        <f t="shared" si="29"/>
        <v>0</v>
      </c>
      <c r="AO54" s="131"/>
      <c r="AP54" s="131"/>
      <c r="AQ54" s="132">
        <f t="shared" si="30"/>
        <v>0</v>
      </c>
      <c r="AR54" s="132">
        <f t="shared" si="31"/>
        <v>0</v>
      </c>
      <c r="AS54" s="133"/>
      <c r="AT54" s="119" t="e">
        <f t="shared" si="32"/>
        <v>#DIV/0!</v>
      </c>
      <c r="AU54" s="117"/>
      <c r="AV54" s="133"/>
      <c r="AW54" s="118" t="e">
        <f t="shared" si="33"/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95">
        <v>4</v>
      </c>
      <c r="F55" s="102"/>
      <c r="G55" s="102"/>
      <c r="H55" s="102"/>
      <c r="I55" s="102">
        <v>4</v>
      </c>
      <c r="J55" s="104">
        <f t="shared" si="17"/>
        <v>0</v>
      </c>
      <c r="K55" s="105"/>
      <c r="L55" s="103"/>
      <c r="M55" s="106">
        <f t="shared" si="18"/>
        <v>0</v>
      </c>
      <c r="N55" s="95">
        <v>4</v>
      </c>
      <c r="O55" s="124"/>
      <c r="P55" s="125">
        <f t="shared" si="19"/>
        <v>0</v>
      </c>
      <c r="Q55" s="124"/>
      <c r="R55" s="124"/>
      <c r="S55" s="125">
        <f t="shared" si="20"/>
        <v>0</v>
      </c>
      <c r="T55" s="125">
        <f t="shared" si="21"/>
        <v>0</v>
      </c>
      <c r="U55" s="126">
        <v>4</v>
      </c>
      <c r="V55" s="112">
        <f t="shared" si="22"/>
        <v>0</v>
      </c>
      <c r="W55" s="126"/>
      <c r="X55" s="126">
        <v>4</v>
      </c>
      <c r="Y55" s="113">
        <f t="shared" si="23"/>
        <v>1</v>
      </c>
      <c r="Z55" s="95">
        <v>4</v>
      </c>
      <c r="AA55" s="128"/>
      <c r="AB55" s="129">
        <f t="shared" si="24"/>
        <v>0</v>
      </c>
      <c r="AC55" s="128"/>
      <c r="AD55" s="128"/>
      <c r="AE55" s="129">
        <f t="shared" si="25"/>
        <v>0</v>
      </c>
      <c r="AF55" s="129">
        <f t="shared" si="26"/>
        <v>0</v>
      </c>
      <c r="AG55" s="130">
        <v>4</v>
      </c>
      <c r="AH55" s="99">
        <f t="shared" si="27"/>
        <v>0</v>
      </c>
      <c r="AI55" s="115"/>
      <c r="AJ55" s="130">
        <v>4</v>
      </c>
      <c r="AK55" s="100">
        <f t="shared" si="28"/>
        <v>1</v>
      </c>
      <c r="AL55" s="95">
        <v>4</v>
      </c>
      <c r="AM55" s="131"/>
      <c r="AN55" s="132">
        <f t="shared" si="29"/>
        <v>0</v>
      </c>
      <c r="AO55" s="131"/>
      <c r="AP55" s="131"/>
      <c r="AQ55" s="132">
        <f t="shared" si="30"/>
        <v>0</v>
      </c>
      <c r="AR55" s="132">
        <f t="shared" si="31"/>
        <v>0</v>
      </c>
      <c r="AS55" s="133">
        <v>4</v>
      </c>
      <c r="AT55" s="119">
        <f t="shared" si="32"/>
        <v>0</v>
      </c>
      <c r="AU55" s="117"/>
      <c r="AV55" s="133">
        <v>4</v>
      </c>
      <c r="AW55" s="118">
        <f t="shared" si="33"/>
        <v>1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95">
        <v>1</v>
      </c>
      <c r="F56" s="102"/>
      <c r="G56" s="102"/>
      <c r="H56" s="102"/>
      <c r="I56" s="102"/>
      <c r="J56" s="104">
        <f t="shared" si="17"/>
        <v>-100</v>
      </c>
      <c r="K56" s="105"/>
      <c r="L56" s="103"/>
      <c r="M56" s="106" t="e">
        <f t="shared" si="18"/>
        <v>#DIV/0!</v>
      </c>
      <c r="N56" s="95">
        <v>1</v>
      </c>
      <c r="O56" s="124"/>
      <c r="P56" s="125">
        <f t="shared" si="19"/>
        <v>0</v>
      </c>
      <c r="Q56" s="124"/>
      <c r="R56" s="124"/>
      <c r="S56" s="125">
        <f t="shared" si="20"/>
        <v>0</v>
      </c>
      <c r="T56" s="125">
        <f t="shared" si="21"/>
        <v>0</v>
      </c>
      <c r="U56" s="126"/>
      <c r="V56" s="112">
        <f t="shared" si="22"/>
        <v>-100</v>
      </c>
      <c r="W56" s="126"/>
      <c r="X56" s="126"/>
      <c r="Y56" s="113" t="e">
        <f t="shared" si="23"/>
        <v>#DIV/0!</v>
      </c>
      <c r="Z56" s="95"/>
      <c r="AA56" s="128"/>
      <c r="AB56" s="129">
        <f t="shared" si="24"/>
        <v>0</v>
      </c>
      <c r="AC56" s="128"/>
      <c r="AD56" s="128"/>
      <c r="AE56" s="129">
        <f t="shared" si="25"/>
        <v>0</v>
      </c>
      <c r="AF56" s="129">
        <f t="shared" si="26"/>
        <v>0</v>
      </c>
      <c r="AG56" s="130"/>
      <c r="AH56" s="99" t="e">
        <f t="shared" si="27"/>
        <v>#DIV/0!</v>
      </c>
      <c r="AI56" s="115"/>
      <c r="AJ56" s="130"/>
      <c r="AK56" s="100" t="e">
        <f t="shared" si="28"/>
        <v>#DIV/0!</v>
      </c>
      <c r="AL56" s="95"/>
      <c r="AM56" s="131"/>
      <c r="AN56" s="132">
        <f t="shared" si="29"/>
        <v>0</v>
      </c>
      <c r="AO56" s="131"/>
      <c r="AP56" s="131"/>
      <c r="AQ56" s="132">
        <f t="shared" si="30"/>
        <v>0</v>
      </c>
      <c r="AR56" s="132">
        <f t="shared" si="31"/>
        <v>0</v>
      </c>
      <c r="AS56" s="133"/>
      <c r="AT56" s="119" t="e">
        <f t="shared" si="32"/>
        <v>#DIV/0!</v>
      </c>
      <c r="AU56" s="117"/>
      <c r="AV56" s="133"/>
      <c r="AW56" s="118" t="e">
        <f t="shared" si="33"/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95">
        <v>1</v>
      </c>
      <c r="F57" s="102"/>
      <c r="G57" s="102"/>
      <c r="H57" s="102"/>
      <c r="I57" s="102"/>
      <c r="J57" s="104">
        <f t="shared" si="17"/>
        <v>-100</v>
      </c>
      <c r="K57" s="105"/>
      <c r="L57" s="103"/>
      <c r="M57" s="106" t="e">
        <f t="shared" si="18"/>
        <v>#DIV/0!</v>
      </c>
      <c r="N57" s="95">
        <v>1</v>
      </c>
      <c r="O57" s="124">
        <v>1</v>
      </c>
      <c r="P57" s="125">
        <f t="shared" si="19"/>
        <v>1</v>
      </c>
      <c r="Q57" s="124"/>
      <c r="R57" s="124"/>
      <c r="S57" s="125">
        <f t="shared" si="20"/>
        <v>0</v>
      </c>
      <c r="T57" s="125">
        <f t="shared" si="21"/>
        <v>0</v>
      </c>
      <c r="U57" s="126">
        <v>1</v>
      </c>
      <c r="V57" s="112">
        <f t="shared" si="22"/>
        <v>0</v>
      </c>
      <c r="W57" s="126"/>
      <c r="X57" s="126"/>
      <c r="Y57" s="113">
        <f t="shared" si="23"/>
        <v>0</v>
      </c>
      <c r="Z57" s="95"/>
      <c r="AA57" s="128"/>
      <c r="AB57" s="129">
        <f t="shared" si="24"/>
        <v>1</v>
      </c>
      <c r="AC57" s="128"/>
      <c r="AD57" s="128"/>
      <c r="AE57" s="129">
        <f t="shared" si="25"/>
        <v>0</v>
      </c>
      <c r="AF57" s="129">
        <f t="shared" si="26"/>
        <v>0</v>
      </c>
      <c r="AG57" s="130">
        <v>1</v>
      </c>
      <c r="AH57" s="99" t="e">
        <f t="shared" si="27"/>
        <v>#DIV/0!</v>
      </c>
      <c r="AI57" s="115"/>
      <c r="AJ57" s="130"/>
      <c r="AK57" s="100">
        <f t="shared" si="28"/>
        <v>0</v>
      </c>
      <c r="AL57" s="95"/>
      <c r="AM57" s="131"/>
      <c r="AN57" s="132">
        <f t="shared" si="29"/>
        <v>1</v>
      </c>
      <c r="AO57" s="131">
        <v>1</v>
      </c>
      <c r="AP57" s="131">
        <v>1</v>
      </c>
      <c r="AQ57" s="132">
        <f t="shared" si="30"/>
        <v>1</v>
      </c>
      <c r="AR57" s="132">
        <f t="shared" si="31"/>
        <v>1</v>
      </c>
      <c r="AS57" s="133"/>
      <c r="AT57" s="119" t="e">
        <f t="shared" si="32"/>
        <v>#DIV/0!</v>
      </c>
      <c r="AU57" s="117"/>
      <c r="AV57" s="133"/>
      <c r="AW57" s="118" t="e">
        <f t="shared" si="33"/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95"/>
      <c r="F58" s="102"/>
      <c r="G58" s="102"/>
      <c r="H58" s="102"/>
      <c r="I58" s="102"/>
      <c r="J58" s="104" t="e">
        <f t="shared" si="17"/>
        <v>#DIV/0!</v>
      </c>
      <c r="K58" s="105"/>
      <c r="L58" s="103"/>
      <c r="M58" s="106" t="e">
        <f t="shared" si="18"/>
        <v>#DIV/0!</v>
      </c>
      <c r="N58" s="95"/>
      <c r="O58" s="124"/>
      <c r="P58" s="125">
        <f t="shared" si="19"/>
        <v>0</v>
      </c>
      <c r="Q58" s="124"/>
      <c r="R58" s="124"/>
      <c r="S58" s="125">
        <f t="shared" si="20"/>
        <v>0</v>
      </c>
      <c r="T58" s="125">
        <f t="shared" si="21"/>
        <v>0</v>
      </c>
      <c r="U58" s="126"/>
      <c r="V58" s="112" t="e">
        <f t="shared" si="22"/>
        <v>#DIV/0!</v>
      </c>
      <c r="W58" s="126"/>
      <c r="X58" s="126"/>
      <c r="Y58" s="113" t="e">
        <f t="shared" si="23"/>
        <v>#DIV/0!</v>
      </c>
      <c r="Z58" s="95"/>
      <c r="AA58" s="128"/>
      <c r="AB58" s="129">
        <f t="shared" si="24"/>
        <v>0</v>
      </c>
      <c r="AC58" s="128"/>
      <c r="AD58" s="128"/>
      <c r="AE58" s="129">
        <f t="shared" si="25"/>
        <v>0</v>
      </c>
      <c r="AF58" s="129">
        <f t="shared" si="26"/>
        <v>0</v>
      </c>
      <c r="AG58" s="130"/>
      <c r="AH58" s="99" t="e">
        <f t="shared" si="27"/>
        <v>#DIV/0!</v>
      </c>
      <c r="AI58" s="115"/>
      <c r="AJ58" s="130"/>
      <c r="AK58" s="100" t="e">
        <f t="shared" si="28"/>
        <v>#DIV/0!</v>
      </c>
      <c r="AL58" s="95"/>
      <c r="AM58" s="131"/>
      <c r="AN58" s="132">
        <f t="shared" si="29"/>
        <v>0</v>
      </c>
      <c r="AO58" s="131"/>
      <c r="AP58" s="131"/>
      <c r="AQ58" s="132">
        <f t="shared" si="30"/>
        <v>0</v>
      </c>
      <c r="AR58" s="132">
        <f t="shared" si="31"/>
        <v>0</v>
      </c>
      <c r="AS58" s="133"/>
      <c r="AT58" s="119" t="e">
        <f t="shared" si="32"/>
        <v>#DIV/0!</v>
      </c>
      <c r="AU58" s="117"/>
      <c r="AV58" s="133"/>
      <c r="AW58" s="118" t="e">
        <f t="shared" si="33"/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95"/>
      <c r="F59" s="102"/>
      <c r="G59" s="102"/>
      <c r="H59" s="102"/>
      <c r="I59" s="102"/>
      <c r="J59" s="104" t="e">
        <f t="shared" si="17"/>
        <v>#DIV/0!</v>
      </c>
      <c r="K59" s="105"/>
      <c r="L59" s="103"/>
      <c r="M59" s="106" t="e">
        <f t="shared" si="18"/>
        <v>#DIV/0!</v>
      </c>
      <c r="N59" s="95"/>
      <c r="O59" s="124"/>
      <c r="P59" s="125">
        <f t="shared" si="19"/>
        <v>0</v>
      </c>
      <c r="Q59" s="124"/>
      <c r="R59" s="124"/>
      <c r="S59" s="125">
        <f t="shared" si="20"/>
        <v>0</v>
      </c>
      <c r="T59" s="125">
        <f t="shared" si="21"/>
        <v>0</v>
      </c>
      <c r="U59" s="126"/>
      <c r="V59" s="112" t="e">
        <f t="shared" si="22"/>
        <v>#DIV/0!</v>
      </c>
      <c r="W59" s="126"/>
      <c r="X59" s="126"/>
      <c r="Y59" s="113" t="e">
        <f t="shared" si="23"/>
        <v>#DIV/0!</v>
      </c>
      <c r="Z59" s="95"/>
      <c r="AA59" s="128"/>
      <c r="AB59" s="129">
        <f t="shared" si="24"/>
        <v>0</v>
      </c>
      <c r="AC59" s="128"/>
      <c r="AD59" s="98"/>
      <c r="AE59" s="129">
        <f t="shared" si="25"/>
        <v>0</v>
      </c>
      <c r="AF59" s="129">
        <f t="shared" si="26"/>
        <v>0</v>
      </c>
      <c r="AG59" s="130"/>
      <c r="AH59" s="99" t="e">
        <f t="shared" si="27"/>
        <v>#DIV/0!</v>
      </c>
      <c r="AI59" s="115"/>
      <c r="AJ59" s="130"/>
      <c r="AK59" s="100" t="e">
        <f t="shared" si="28"/>
        <v>#DIV/0!</v>
      </c>
      <c r="AL59" s="95"/>
      <c r="AM59" s="122"/>
      <c r="AN59" s="132">
        <f t="shared" si="29"/>
        <v>0</v>
      </c>
      <c r="AO59" s="131"/>
      <c r="AP59" s="131"/>
      <c r="AQ59" s="132">
        <f t="shared" si="30"/>
        <v>0</v>
      </c>
      <c r="AR59" s="132">
        <f t="shared" si="31"/>
        <v>0</v>
      </c>
      <c r="AS59" s="133"/>
      <c r="AT59" s="119" t="e">
        <f t="shared" si="32"/>
        <v>#DIV/0!</v>
      </c>
      <c r="AU59" s="117"/>
      <c r="AV59" s="133"/>
      <c r="AW59" s="118" t="e">
        <f t="shared" si="33"/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95">
        <v>1</v>
      </c>
      <c r="F60" s="102"/>
      <c r="G60" s="102"/>
      <c r="H60" s="102"/>
      <c r="I60" s="102"/>
      <c r="J60" s="104">
        <f t="shared" si="17"/>
        <v>-100</v>
      </c>
      <c r="K60" s="105"/>
      <c r="L60" s="103"/>
      <c r="M60" s="106" t="e">
        <f t="shared" si="18"/>
        <v>#DIV/0!</v>
      </c>
      <c r="N60" s="95"/>
      <c r="O60" s="124"/>
      <c r="P60" s="125">
        <f t="shared" si="19"/>
        <v>0</v>
      </c>
      <c r="Q60" s="124"/>
      <c r="R60" s="124"/>
      <c r="S60" s="125">
        <f t="shared" si="20"/>
        <v>0</v>
      </c>
      <c r="T60" s="125">
        <f t="shared" si="21"/>
        <v>0</v>
      </c>
      <c r="U60" s="126"/>
      <c r="V60" s="112" t="e">
        <f t="shared" si="22"/>
        <v>#DIV/0!</v>
      </c>
      <c r="W60" s="126"/>
      <c r="X60" s="126"/>
      <c r="Y60" s="113" t="e">
        <f t="shared" si="23"/>
        <v>#DIV/0!</v>
      </c>
      <c r="Z60" s="95"/>
      <c r="AA60" s="98"/>
      <c r="AB60" s="129">
        <f t="shared" si="24"/>
        <v>0</v>
      </c>
      <c r="AC60" s="128"/>
      <c r="AD60" s="98"/>
      <c r="AE60" s="129">
        <f t="shared" si="25"/>
        <v>0</v>
      </c>
      <c r="AF60" s="129">
        <f t="shared" si="26"/>
        <v>0</v>
      </c>
      <c r="AG60" s="130"/>
      <c r="AH60" s="99" t="e">
        <f t="shared" si="27"/>
        <v>#DIV/0!</v>
      </c>
      <c r="AI60" s="115"/>
      <c r="AJ60" s="130"/>
      <c r="AK60" s="100" t="e">
        <f t="shared" si="28"/>
        <v>#DIV/0!</v>
      </c>
      <c r="AL60" s="95"/>
      <c r="AM60" s="122"/>
      <c r="AN60" s="132">
        <f t="shared" si="29"/>
        <v>0</v>
      </c>
      <c r="AO60" s="122"/>
      <c r="AP60" s="131"/>
      <c r="AQ60" s="132">
        <f t="shared" si="30"/>
        <v>0</v>
      </c>
      <c r="AR60" s="132">
        <f t="shared" si="31"/>
        <v>0</v>
      </c>
      <c r="AS60" s="133"/>
      <c r="AT60" s="119" t="e">
        <f t="shared" si="32"/>
        <v>#DIV/0!</v>
      </c>
      <c r="AU60" s="117"/>
      <c r="AV60" s="133"/>
      <c r="AW60" s="118" t="e">
        <f t="shared" si="33"/>
        <v>#DIV/0!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95">
        <v>515</v>
      </c>
      <c r="F61" s="102">
        <v>47</v>
      </c>
      <c r="G61" s="102">
        <v>31</v>
      </c>
      <c r="H61" s="102">
        <v>21</v>
      </c>
      <c r="I61" s="102">
        <v>554</v>
      </c>
      <c r="J61" s="104">
        <f t="shared" si="17"/>
        <v>7.5728155339805827</v>
      </c>
      <c r="K61" s="105">
        <v>2911</v>
      </c>
      <c r="L61" s="103">
        <v>516</v>
      </c>
      <c r="M61" s="106">
        <f t="shared" si="18"/>
        <v>0.93140794223826717</v>
      </c>
      <c r="N61" s="95">
        <v>518</v>
      </c>
      <c r="O61" s="124">
        <v>56</v>
      </c>
      <c r="P61" s="125">
        <f t="shared" si="19"/>
        <v>103</v>
      </c>
      <c r="Q61" s="124">
        <v>39</v>
      </c>
      <c r="R61" s="124">
        <v>28</v>
      </c>
      <c r="S61" s="125">
        <f t="shared" si="20"/>
        <v>70</v>
      </c>
      <c r="T61" s="125">
        <f t="shared" si="21"/>
        <v>49</v>
      </c>
      <c r="U61" s="126">
        <v>571</v>
      </c>
      <c r="V61" s="112">
        <f t="shared" si="22"/>
        <v>10.231660231660232</v>
      </c>
      <c r="W61" s="126">
        <v>3120</v>
      </c>
      <c r="X61" s="126">
        <v>539</v>
      </c>
      <c r="Y61" s="113">
        <f t="shared" si="23"/>
        <v>0.94395796847635727</v>
      </c>
      <c r="Z61" s="95">
        <v>545</v>
      </c>
      <c r="AA61" s="128">
        <v>46</v>
      </c>
      <c r="AB61" s="129">
        <f t="shared" si="24"/>
        <v>149</v>
      </c>
      <c r="AC61" s="128">
        <v>16</v>
      </c>
      <c r="AD61" s="128">
        <v>8</v>
      </c>
      <c r="AE61" s="129">
        <f t="shared" si="25"/>
        <v>86</v>
      </c>
      <c r="AF61" s="129">
        <f t="shared" si="26"/>
        <v>57</v>
      </c>
      <c r="AG61" s="130">
        <v>601</v>
      </c>
      <c r="AH61" s="99">
        <f t="shared" si="27"/>
        <v>10.275229357798166</v>
      </c>
      <c r="AI61" s="130">
        <v>3296</v>
      </c>
      <c r="AJ61" s="130">
        <v>572</v>
      </c>
      <c r="AK61" s="100">
        <f t="shared" si="28"/>
        <v>0.95174708818635612</v>
      </c>
      <c r="AL61" s="95">
        <v>539</v>
      </c>
      <c r="AM61" s="131">
        <v>57</v>
      </c>
      <c r="AN61" s="132">
        <f t="shared" si="29"/>
        <v>206</v>
      </c>
      <c r="AO61" s="131">
        <v>41</v>
      </c>
      <c r="AP61" s="131">
        <v>28</v>
      </c>
      <c r="AQ61" s="132">
        <f t="shared" si="30"/>
        <v>127</v>
      </c>
      <c r="AR61" s="132">
        <f t="shared" si="31"/>
        <v>85</v>
      </c>
      <c r="AS61" s="133">
        <v>617</v>
      </c>
      <c r="AT61" s="119">
        <f t="shared" si="32"/>
        <v>14.471243042671613</v>
      </c>
      <c r="AU61" s="133">
        <v>3450</v>
      </c>
      <c r="AV61" s="133">
        <v>590</v>
      </c>
      <c r="AW61" s="118">
        <f t="shared" si="33"/>
        <v>0.95623987034035651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95">
        <v>20</v>
      </c>
      <c r="F62" s="102"/>
      <c r="G62" s="102"/>
      <c r="H62" s="102"/>
      <c r="I62" s="102">
        <v>16</v>
      </c>
      <c r="J62" s="104">
        <f t="shared" si="17"/>
        <v>-20</v>
      </c>
      <c r="K62" s="105"/>
      <c r="L62" s="103">
        <v>14</v>
      </c>
      <c r="M62" s="106">
        <f t="shared" si="18"/>
        <v>0.875</v>
      </c>
      <c r="N62" s="95">
        <v>19</v>
      </c>
      <c r="O62" s="124"/>
      <c r="P62" s="125">
        <f t="shared" si="19"/>
        <v>0</v>
      </c>
      <c r="Q62" s="124"/>
      <c r="R62" s="124"/>
      <c r="S62" s="125">
        <f t="shared" si="20"/>
        <v>0</v>
      </c>
      <c r="T62" s="125">
        <f t="shared" si="21"/>
        <v>0</v>
      </c>
      <c r="U62" s="126">
        <v>16</v>
      </c>
      <c r="V62" s="112">
        <f t="shared" si="22"/>
        <v>-15.789473684210526</v>
      </c>
      <c r="W62" s="126"/>
      <c r="X62" s="126">
        <v>14</v>
      </c>
      <c r="Y62" s="113">
        <f t="shared" si="23"/>
        <v>0.875</v>
      </c>
      <c r="Z62" s="95">
        <v>18</v>
      </c>
      <c r="AA62" s="128"/>
      <c r="AB62" s="129">
        <f t="shared" si="24"/>
        <v>0</v>
      </c>
      <c r="AC62" s="128"/>
      <c r="AD62" s="128"/>
      <c r="AE62" s="129">
        <f t="shared" si="25"/>
        <v>0</v>
      </c>
      <c r="AF62" s="129">
        <f t="shared" si="26"/>
        <v>0</v>
      </c>
      <c r="AG62" s="130">
        <v>16</v>
      </c>
      <c r="AH62" s="99">
        <f t="shared" si="27"/>
        <v>-11.111111111111111</v>
      </c>
      <c r="AI62" s="115"/>
      <c r="AJ62" s="130">
        <v>14</v>
      </c>
      <c r="AK62" s="100">
        <f t="shared" si="28"/>
        <v>0.875</v>
      </c>
      <c r="AL62" s="95">
        <v>16</v>
      </c>
      <c r="AM62" s="131"/>
      <c r="AN62" s="132">
        <f t="shared" si="29"/>
        <v>0</v>
      </c>
      <c r="AO62" s="131"/>
      <c r="AP62" s="131"/>
      <c r="AQ62" s="132">
        <f t="shared" si="30"/>
        <v>0</v>
      </c>
      <c r="AR62" s="132">
        <f t="shared" si="31"/>
        <v>0</v>
      </c>
      <c r="AS62" s="133">
        <v>16</v>
      </c>
      <c r="AT62" s="119">
        <f t="shared" si="32"/>
        <v>0</v>
      </c>
      <c r="AU62" s="117"/>
      <c r="AV62" s="133">
        <v>14</v>
      </c>
      <c r="AW62" s="118">
        <f t="shared" si="33"/>
        <v>0.875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95">
        <v>2</v>
      </c>
      <c r="F63" s="102"/>
      <c r="G63" s="102"/>
      <c r="H63" s="102"/>
      <c r="I63" s="102"/>
      <c r="J63" s="104">
        <f t="shared" si="17"/>
        <v>-100</v>
      </c>
      <c r="K63" s="105"/>
      <c r="L63" s="103"/>
      <c r="M63" s="106" t="e">
        <f t="shared" si="18"/>
        <v>#DIV/0!</v>
      </c>
      <c r="N63" s="95">
        <v>1</v>
      </c>
      <c r="O63" s="124"/>
      <c r="P63" s="125">
        <f t="shared" si="19"/>
        <v>0</v>
      </c>
      <c r="Q63" s="124"/>
      <c r="R63" s="124"/>
      <c r="S63" s="125">
        <f t="shared" si="20"/>
        <v>0</v>
      </c>
      <c r="T63" s="125">
        <f t="shared" si="21"/>
        <v>0</v>
      </c>
      <c r="U63" s="126"/>
      <c r="V63" s="112">
        <f t="shared" si="22"/>
        <v>-100</v>
      </c>
      <c r="W63" s="126"/>
      <c r="X63" s="126"/>
      <c r="Y63" s="113" t="e">
        <f t="shared" si="23"/>
        <v>#DIV/0!</v>
      </c>
      <c r="Z63" s="95">
        <v>1</v>
      </c>
      <c r="AA63" s="128"/>
      <c r="AB63" s="129">
        <f t="shared" si="24"/>
        <v>0</v>
      </c>
      <c r="AC63" s="128"/>
      <c r="AD63" s="128"/>
      <c r="AE63" s="129">
        <f t="shared" si="25"/>
        <v>0</v>
      </c>
      <c r="AF63" s="129">
        <f t="shared" si="26"/>
        <v>0</v>
      </c>
      <c r="AG63" s="130"/>
      <c r="AH63" s="99">
        <f t="shared" si="27"/>
        <v>-100</v>
      </c>
      <c r="AI63" s="115"/>
      <c r="AJ63" s="130"/>
      <c r="AK63" s="100" t="e">
        <f t="shared" si="28"/>
        <v>#DIV/0!</v>
      </c>
      <c r="AL63" s="95"/>
      <c r="AM63" s="131"/>
      <c r="AN63" s="132">
        <f t="shared" si="29"/>
        <v>0</v>
      </c>
      <c r="AO63" s="131"/>
      <c r="AP63" s="131"/>
      <c r="AQ63" s="132">
        <f t="shared" si="30"/>
        <v>0</v>
      </c>
      <c r="AR63" s="132">
        <f t="shared" si="31"/>
        <v>0</v>
      </c>
      <c r="AS63" s="133"/>
      <c r="AT63" s="119" t="e">
        <f t="shared" si="32"/>
        <v>#DIV/0!</v>
      </c>
      <c r="AU63" s="117"/>
      <c r="AV63" s="133"/>
      <c r="AW63" s="118" t="e">
        <f t="shared" si="33"/>
        <v>#DIV/0!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95">
        <v>1</v>
      </c>
      <c r="F64" s="102">
        <v>1</v>
      </c>
      <c r="G64" s="102"/>
      <c r="H64" s="102"/>
      <c r="I64" s="102">
        <v>1</v>
      </c>
      <c r="J64" s="104">
        <f t="shared" si="17"/>
        <v>0</v>
      </c>
      <c r="K64" s="105"/>
      <c r="L64" s="103">
        <v>1</v>
      </c>
      <c r="M64" s="106">
        <f t="shared" si="18"/>
        <v>1</v>
      </c>
      <c r="N64" s="95">
        <v>1</v>
      </c>
      <c r="O64" s="124"/>
      <c r="P64" s="125">
        <f t="shared" si="19"/>
        <v>1</v>
      </c>
      <c r="Q64" s="124"/>
      <c r="R64" s="124"/>
      <c r="S64" s="125">
        <f t="shared" si="20"/>
        <v>0</v>
      </c>
      <c r="T64" s="125">
        <f t="shared" si="21"/>
        <v>0</v>
      </c>
      <c r="U64" s="126">
        <v>1</v>
      </c>
      <c r="V64" s="112">
        <f t="shared" si="22"/>
        <v>0</v>
      </c>
      <c r="W64" s="126"/>
      <c r="X64" s="126">
        <v>1</v>
      </c>
      <c r="Y64" s="113">
        <f t="shared" si="23"/>
        <v>1</v>
      </c>
      <c r="Z64" s="95">
        <v>1</v>
      </c>
      <c r="AA64" s="98"/>
      <c r="AB64" s="129">
        <f t="shared" si="24"/>
        <v>1</v>
      </c>
      <c r="AC64" s="128"/>
      <c r="AD64" s="98"/>
      <c r="AE64" s="129">
        <f t="shared" si="25"/>
        <v>0</v>
      </c>
      <c r="AF64" s="129">
        <f t="shared" si="26"/>
        <v>0</v>
      </c>
      <c r="AG64" s="130">
        <v>1</v>
      </c>
      <c r="AH64" s="99">
        <f t="shared" si="27"/>
        <v>0</v>
      </c>
      <c r="AI64" s="115"/>
      <c r="AJ64" s="130">
        <v>1</v>
      </c>
      <c r="AK64" s="100">
        <f t="shared" si="28"/>
        <v>1</v>
      </c>
      <c r="AL64" s="95"/>
      <c r="AM64" s="122"/>
      <c r="AN64" s="132">
        <f t="shared" si="29"/>
        <v>1</v>
      </c>
      <c r="AO64" s="131"/>
      <c r="AP64" s="131"/>
      <c r="AQ64" s="132">
        <f t="shared" si="30"/>
        <v>0</v>
      </c>
      <c r="AR64" s="132">
        <f t="shared" si="31"/>
        <v>0</v>
      </c>
      <c r="AS64" s="133">
        <v>1</v>
      </c>
      <c r="AT64" s="119" t="e">
        <f t="shared" si="32"/>
        <v>#DIV/0!</v>
      </c>
      <c r="AU64" s="117"/>
      <c r="AV64" s="133">
        <v>1</v>
      </c>
      <c r="AW64" s="118">
        <f t="shared" si="33"/>
        <v>1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95"/>
      <c r="F65" s="102"/>
      <c r="G65" s="102"/>
      <c r="H65" s="102"/>
      <c r="I65" s="102"/>
      <c r="J65" s="104" t="e">
        <f t="shared" si="17"/>
        <v>#DIV/0!</v>
      </c>
      <c r="K65" s="105"/>
      <c r="L65" s="103"/>
      <c r="M65" s="106" t="e">
        <f t="shared" si="18"/>
        <v>#DIV/0!</v>
      </c>
      <c r="N65" s="95"/>
      <c r="O65" s="124"/>
      <c r="P65" s="125">
        <f t="shared" si="19"/>
        <v>0</v>
      </c>
      <c r="Q65" s="124"/>
      <c r="R65" s="124"/>
      <c r="S65" s="125">
        <f t="shared" si="20"/>
        <v>0</v>
      </c>
      <c r="T65" s="125">
        <f t="shared" si="21"/>
        <v>0</v>
      </c>
      <c r="U65" s="126"/>
      <c r="V65" s="112" t="e">
        <f t="shared" si="22"/>
        <v>#DIV/0!</v>
      </c>
      <c r="W65" s="126"/>
      <c r="X65" s="126"/>
      <c r="Y65" s="113" t="e">
        <f t="shared" si="23"/>
        <v>#DIV/0!</v>
      </c>
      <c r="Z65" s="95"/>
      <c r="AA65" s="98"/>
      <c r="AB65" s="129">
        <f t="shared" si="24"/>
        <v>0</v>
      </c>
      <c r="AC65" s="128"/>
      <c r="AD65" s="98"/>
      <c r="AE65" s="129">
        <f t="shared" si="25"/>
        <v>0</v>
      </c>
      <c r="AF65" s="129">
        <f t="shared" si="26"/>
        <v>0</v>
      </c>
      <c r="AG65" s="130"/>
      <c r="AH65" s="99" t="e">
        <f t="shared" si="27"/>
        <v>#DIV/0!</v>
      </c>
      <c r="AI65" s="115"/>
      <c r="AJ65" s="130"/>
      <c r="AK65" s="100" t="e">
        <f t="shared" si="28"/>
        <v>#DIV/0!</v>
      </c>
      <c r="AL65" s="95"/>
      <c r="AM65" s="122"/>
      <c r="AN65" s="132">
        <f t="shared" si="29"/>
        <v>0</v>
      </c>
      <c r="AO65" s="122"/>
      <c r="AP65" s="122"/>
      <c r="AQ65" s="132">
        <f t="shared" si="30"/>
        <v>0</v>
      </c>
      <c r="AR65" s="132">
        <f t="shared" si="31"/>
        <v>0</v>
      </c>
      <c r="AS65" s="133"/>
      <c r="AT65" s="119" t="e">
        <f t="shared" si="32"/>
        <v>#DIV/0!</v>
      </c>
      <c r="AU65" s="117"/>
      <c r="AV65" s="133"/>
      <c r="AW65" s="118" t="e">
        <f t="shared" si="33"/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95">
        <v>1</v>
      </c>
      <c r="F66" s="102"/>
      <c r="G66" s="102"/>
      <c r="H66" s="102"/>
      <c r="I66" s="102">
        <v>1</v>
      </c>
      <c r="J66" s="104">
        <f t="shared" si="17"/>
        <v>0</v>
      </c>
      <c r="K66" s="105"/>
      <c r="L66" s="103">
        <v>1</v>
      </c>
      <c r="M66" s="106">
        <f t="shared" si="18"/>
        <v>1</v>
      </c>
      <c r="N66" s="95">
        <v>1</v>
      </c>
      <c r="O66" s="124"/>
      <c r="P66" s="125">
        <f t="shared" si="19"/>
        <v>0</v>
      </c>
      <c r="Q66" s="124"/>
      <c r="R66" s="124"/>
      <c r="S66" s="125">
        <f t="shared" si="20"/>
        <v>0</v>
      </c>
      <c r="T66" s="125">
        <f t="shared" si="21"/>
        <v>0</v>
      </c>
      <c r="U66" s="126">
        <v>1</v>
      </c>
      <c r="V66" s="112">
        <f t="shared" si="22"/>
        <v>0</v>
      </c>
      <c r="W66" s="126"/>
      <c r="X66" s="126">
        <v>1</v>
      </c>
      <c r="Y66" s="113">
        <f t="shared" si="23"/>
        <v>1</v>
      </c>
      <c r="Z66" s="95">
        <v>1</v>
      </c>
      <c r="AA66" s="98"/>
      <c r="AB66" s="129">
        <f t="shared" si="24"/>
        <v>0</v>
      </c>
      <c r="AC66" s="128"/>
      <c r="AD66" s="98"/>
      <c r="AE66" s="129">
        <f t="shared" si="25"/>
        <v>0</v>
      </c>
      <c r="AF66" s="129">
        <f t="shared" si="26"/>
        <v>0</v>
      </c>
      <c r="AG66" s="130">
        <v>1</v>
      </c>
      <c r="AH66" s="99">
        <f t="shared" si="27"/>
        <v>0</v>
      </c>
      <c r="AI66" s="115"/>
      <c r="AJ66" s="130">
        <v>1</v>
      </c>
      <c r="AK66" s="100">
        <f t="shared" si="28"/>
        <v>1</v>
      </c>
      <c r="AL66" s="95">
        <v>1</v>
      </c>
      <c r="AM66" s="122"/>
      <c r="AN66" s="132">
        <f t="shared" si="29"/>
        <v>0</v>
      </c>
      <c r="AO66" s="122"/>
      <c r="AP66" s="122"/>
      <c r="AQ66" s="132">
        <f t="shared" si="30"/>
        <v>0</v>
      </c>
      <c r="AR66" s="132">
        <f t="shared" si="31"/>
        <v>0</v>
      </c>
      <c r="AS66" s="133">
        <v>1</v>
      </c>
      <c r="AT66" s="119">
        <f t="shared" si="32"/>
        <v>0</v>
      </c>
      <c r="AU66" s="117"/>
      <c r="AV66" s="133">
        <v>1</v>
      </c>
      <c r="AW66" s="118">
        <f t="shared" si="33"/>
        <v>1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95"/>
      <c r="F67" s="102"/>
      <c r="G67" s="102"/>
      <c r="H67" s="102"/>
      <c r="I67" s="102"/>
      <c r="J67" s="104" t="e">
        <f t="shared" si="17"/>
        <v>#DIV/0!</v>
      </c>
      <c r="K67" s="105"/>
      <c r="L67" s="103"/>
      <c r="M67" s="106" t="e">
        <f t="shared" si="18"/>
        <v>#DIV/0!</v>
      </c>
      <c r="N67" s="95"/>
      <c r="O67" s="124"/>
      <c r="P67" s="125">
        <f t="shared" si="19"/>
        <v>0</v>
      </c>
      <c r="Q67" s="124"/>
      <c r="R67" s="124"/>
      <c r="S67" s="125">
        <f t="shared" si="20"/>
        <v>0</v>
      </c>
      <c r="T67" s="125">
        <f t="shared" si="21"/>
        <v>0</v>
      </c>
      <c r="U67" s="126"/>
      <c r="V67" s="112" t="e">
        <f t="shared" si="22"/>
        <v>#DIV/0!</v>
      </c>
      <c r="W67" s="126"/>
      <c r="X67" s="126"/>
      <c r="Y67" s="113" t="e">
        <f t="shared" si="23"/>
        <v>#DIV/0!</v>
      </c>
      <c r="Z67" s="95"/>
      <c r="AA67" s="98"/>
      <c r="AB67" s="129">
        <f t="shared" si="24"/>
        <v>0</v>
      </c>
      <c r="AC67" s="128"/>
      <c r="AD67" s="98"/>
      <c r="AE67" s="129">
        <f t="shared" si="25"/>
        <v>0</v>
      </c>
      <c r="AF67" s="129">
        <f t="shared" si="26"/>
        <v>0</v>
      </c>
      <c r="AG67" s="130"/>
      <c r="AH67" s="99" t="e">
        <f t="shared" si="27"/>
        <v>#DIV/0!</v>
      </c>
      <c r="AI67" s="115"/>
      <c r="AJ67" s="130"/>
      <c r="AK67" s="100" t="e">
        <f t="shared" si="28"/>
        <v>#DIV/0!</v>
      </c>
      <c r="AL67" s="95"/>
      <c r="AM67" s="122"/>
      <c r="AN67" s="132">
        <f t="shared" si="29"/>
        <v>0</v>
      </c>
      <c r="AO67" s="122"/>
      <c r="AP67" s="122"/>
      <c r="AQ67" s="132">
        <f t="shared" si="30"/>
        <v>0</v>
      </c>
      <c r="AR67" s="132">
        <f t="shared" si="31"/>
        <v>0</v>
      </c>
      <c r="AS67" s="133"/>
      <c r="AT67" s="119" t="e">
        <f t="shared" si="32"/>
        <v>#DIV/0!</v>
      </c>
      <c r="AU67" s="117"/>
      <c r="AV67" s="133"/>
      <c r="AW67" s="118" t="e">
        <f t="shared" si="33"/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96">
        <v>2</v>
      </c>
      <c r="F68" s="107"/>
      <c r="G68" s="107"/>
      <c r="H68" s="107"/>
      <c r="I68" s="107">
        <v>2</v>
      </c>
      <c r="J68" s="27">
        <f t="shared" si="17"/>
        <v>0</v>
      </c>
      <c r="K68" s="108"/>
      <c r="L68" s="107">
        <v>2</v>
      </c>
      <c r="M68" s="145">
        <f t="shared" si="18"/>
        <v>1</v>
      </c>
      <c r="N68" s="96">
        <v>2</v>
      </c>
      <c r="O68" s="149"/>
      <c r="P68" s="150">
        <f t="shared" si="19"/>
        <v>0</v>
      </c>
      <c r="Q68" s="149"/>
      <c r="R68" s="149"/>
      <c r="S68" s="150">
        <f t="shared" si="20"/>
        <v>0</v>
      </c>
      <c r="T68" s="150">
        <f t="shared" si="21"/>
        <v>0</v>
      </c>
      <c r="U68" s="150">
        <v>2</v>
      </c>
      <c r="V68" s="151">
        <f t="shared" si="22"/>
        <v>0</v>
      </c>
      <c r="W68" s="150"/>
      <c r="X68" s="150">
        <v>2</v>
      </c>
      <c r="Y68" s="152">
        <f t="shared" si="23"/>
        <v>1</v>
      </c>
      <c r="Z68" s="96">
        <v>2</v>
      </c>
      <c r="AA68" s="153"/>
      <c r="AB68" s="154">
        <f t="shared" si="24"/>
        <v>0</v>
      </c>
      <c r="AC68" s="155"/>
      <c r="AD68" s="153"/>
      <c r="AE68" s="154">
        <f t="shared" si="25"/>
        <v>0</v>
      </c>
      <c r="AF68" s="154">
        <f t="shared" si="26"/>
        <v>0</v>
      </c>
      <c r="AG68" s="154">
        <v>2</v>
      </c>
      <c r="AH68" s="156">
        <f t="shared" si="27"/>
        <v>0</v>
      </c>
      <c r="AI68" s="157"/>
      <c r="AJ68" s="154">
        <v>2</v>
      </c>
      <c r="AK68" s="158">
        <f t="shared" si="28"/>
        <v>1</v>
      </c>
      <c r="AL68" s="96">
        <v>2</v>
      </c>
      <c r="AM68" s="159"/>
      <c r="AN68" s="160">
        <f t="shared" si="29"/>
        <v>0</v>
      </c>
      <c r="AO68" s="159"/>
      <c r="AP68" s="159"/>
      <c r="AQ68" s="160">
        <f t="shared" si="30"/>
        <v>0</v>
      </c>
      <c r="AR68" s="160">
        <f t="shared" si="31"/>
        <v>0</v>
      </c>
      <c r="AS68" s="160">
        <v>2</v>
      </c>
      <c r="AT68" s="161">
        <f t="shared" si="32"/>
        <v>0</v>
      </c>
      <c r="AU68" s="162"/>
      <c r="AV68" s="160">
        <v>2</v>
      </c>
      <c r="AW68" s="163">
        <f t="shared" si="33"/>
        <v>1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723</v>
      </c>
      <c r="F69" s="12">
        <f>SUBTOTAL(9,F9:F68)</f>
        <v>56</v>
      </c>
      <c r="G69" s="12">
        <f>SUBTOTAL(9,G9:G68)</f>
        <v>34</v>
      </c>
      <c r="H69" s="12">
        <f>SUBTOTAL(9,H9:H68)</f>
        <v>23</v>
      </c>
      <c r="I69" s="94">
        <f>SUBTOTAL(9,I9:I68)</f>
        <v>741</v>
      </c>
      <c r="J69" s="13">
        <f t="shared" si="17"/>
        <v>2.4896265560165975</v>
      </c>
      <c r="K69" s="12">
        <f>SUBTOTAL(9,K9:K68)</f>
        <v>2911</v>
      </c>
      <c r="L69" s="12">
        <f>SUBTOTAL(9,L9:L68)</f>
        <v>689</v>
      </c>
      <c r="M69" s="18">
        <f t="shared" si="18"/>
        <v>0.92982456140350878</v>
      </c>
      <c r="N69" s="14">
        <f t="shared" ref="N69:T69" si="34">SUBTOTAL(9,N9:N68)</f>
        <v>714</v>
      </c>
      <c r="O69" s="94">
        <f t="shared" si="34"/>
        <v>61</v>
      </c>
      <c r="P69" s="94">
        <f t="shared" si="34"/>
        <v>117</v>
      </c>
      <c r="Q69" s="94">
        <f t="shared" si="34"/>
        <v>46</v>
      </c>
      <c r="R69" s="94">
        <f t="shared" si="34"/>
        <v>34</v>
      </c>
      <c r="S69" s="94">
        <f t="shared" si="34"/>
        <v>80</v>
      </c>
      <c r="T69" s="94">
        <f t="shared" si="34"/>
        <v>57</v>
      </c>
      <c r="U69" s="94">
        <f>SUM(U9:U68)</f>
        <v>756</v>
      </c>
      <c r="V69" s="147">
        <f t="shared" si="22"/>
        <v>5.8823529411764701</v>
      </c>
      <c r="W69" s="94">
        <f>SUBTOTAL(9,W9:W68)</f>
        <v>3120</v>
      </c>
      <c r="X69" s="94">
        <f>SUBTOTAL(9,X9:X68)</f>
        <v>709</v>
      </c>
      <c r="Y69" s="148">
        <f t="shared" si="23"/>
        <v>0.93783068783068779</v>
      </c>
      <c r="Z69" s="94">
        <f t="shared" ref="Z69:AG69" si="35">SUBTOTAL(9,Z9:Z68)</f>
        <v>728</v>
      </c>
      <c r="AA69" s="94">
        <f t="shared" si="35"/>
        <v>56</v>
      </c>
      <c r="AB69" s="94">
        <f t="shared" si="35"/>
        <v>173</v>
      </c>
      <c r="AC69" s="94">
        <f t="shared" si="35"/>
        <v>23</v>
      </c>
      <c r="AD69" s="94">
        <f t="shared" si="35"/>
        <v>11</v>
      </c>
      <c r="AE69" s="94">
        <f t="shared" si="35"/>
        <v>103</v>
      </c>
      <c r="AF69" s="94">
        <f t="shared" si="35"/>
        <v>68</v>
      </c>
      <c r="AG69" s="94">
        <f t="shared" si="35"/>
        <v>789</v>
      </c>
      <c r="AH69" s="147">
        <f t="shared" si="27"/>
        <v>8.3791208791208778</v>
      </c>
      <c r="AI69" s="94">
        <f>SUBTOTAL(9,AI9:AI68)</f>
        <v>3296</v>
      </c>
      <c r="AJ69" s="94">
        <f>SUBTOTAL(9,AJ9:AJ68)</f>
        <v>747</v>
      </c>
      <c r="AK69" s="148">
        <f t="shared" si="28"/>
        <v>0.94676806083650189</v>
      </c>
      <c r="AL69" s="94">
        <f t="shared" ref="AL69:AS69" si="36">SUBTOTAL(9,AL9:AL68)</f>
        <v>719</v>
      </c>
      <c r="AM69" s="94">
        <f t="shared" si="36"/>
        <v>67</v>
      </c>
      <c r="AN69" s="94">
        <f t="shared" si="36"/>
        <v>240</v>
      </c>
      <c r="AO69" s="94">
        <f t="shared" si="36"/>
        <v>50</v>
      </c>
      <c r="AP69" s="94">
        <f t="shared" si="36"/>
        <v>34</v>
      </c>
      <c r="AQ69" s="94">
        <f t="shared" si="36"/>
        <v>153</v>
      </c>
      <c r="AR69" s="94">
        <f t="shared" si="36"/>
        <v>102</v>
      </c>
      <c r="AS69" s="94">
        <f t="shared" si="36"/>
        <v>806</v>
      </c>
      <c r="AT69" s="147">
        <f t="shared" si="32"/>
        <v>12.100139082058414</v>
      </c>
      <c r="AU69" s="94">
        <f>SUBTOTAL(9,AU9:AU68)</f>
        <v>3450</v>
      </c>
      <c r="AV69" s="94">
        <f>SUBTOTAL(9,AV9:AV68)</f>
        <v>765</v>
      </c>
      <c r="AW69" s="148">
        <f t="shared" si="33"/>
        <v>0.9491315136476427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84</v>
      </c>
    </row>
    <row r="74" spans="1:49" x14ac:dyDescent="0.3">
      <c r="B74" s="11" t="s">
        <v>85</v>
      </c>
    </row>
  </sheetData>
  <autoFilter ref="A8:J68"/>
  <sortState ref="A9:AW69">
    <sortCondition ref="A9:A69"/>
  </sortState>
  <mergeCells count="42"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2018-01-10T15:20:36Z</dcterms:modified>
</cp:coreProperties>
</file>