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PVM moketojai" sheetId="1" r:id="rId1"/>
    <sheet name="LT FA PVM moketojai " sheetId="3" r:id="rId2"/>
    <sheet name="UFA PVM moketojai " sheetId="6" r:id="rId3"/>
  </sheets>
  <definedNames>
    <definedName name="_xlnm._FilterDatabase" localSheetId="1" hidden="1">'LT FA PVM moketojai '!$A$5:$J$65</definedName>
    <definedName name="_xlnm._FilterDatabase" localSheetId="2" hidden="1">'UFA PVM moketojai '!$A$5:$J$5</definedName>
    <definedName name="_xlnm._FilterDatabase" localSheetId="0" hidden="1">'Visi PVM moketojai'!$A$5:$J$65</definedName>
  </definedNames>
  <calcPr calcId="145621"/>
</workbook>
</file>

<file path=xl/calcChain.xml><?xml version="1.0" encoding="utf-8"?>
<calcChain xmlns="http://schemas.openxmlformats.org/spreadsheetml/2006/main">
  <c r="J6" i="3" l="1"/>
  <c r="F66" i="3"/>
  <c r="G66" i="3"/>
  <c r="I66" i="3"/>
  <c r="I66" i="1" l="1"/>
  <c r="F66" i="6" l="1"/>
  <c r="G66" i="6"/>
  <c r="H66" i="6"/>
  <c r="I66" i="6"/>
  <c r="E66" i="6"/>
  <c r="H66" i="3"/>
  <c r="E66" i="3"/>
  <c r="F66" i="1"/>
  <c r="G66" i="1"/>
  <c r="H66" i="1"/>
  <c r="E66" i="1"/>
  <c r="J58" i="6" l="1"/>
  <c r="J7" i="6"/>
  <c r="J26" i="6"/>
  <c r="J12" i="6"/>
  <c r="J19" i="6"/>
  <c r="J20" i="6"/>
  <c r="J21" i="6"/>
  <c r="J31" i="6"/>
  <c r="J37" i="6"/>
  <c r="J52" i="6"/>
  <c r="J38" i="6"/>
  <c r="J8" i="6"/>
  <c r="J53" i="6"/>
  <c r="J32" i="6"/>
  <c r="J9" i="6"/>
  <c r="J27" i="6"/>
  <c r="J59" i="6"/>
  <c r="J60" i="6"/>
  <c r="J54" i="6"/>
  <c r="J55" i="6"/>
  <c r="J13" i="6"/>
  <c r="J39" i="6"/>
  <c r="J28" i="6"/>
  <c r="J14" i="6"/>
  <c r="J15" i="6"/>
  <c r="J16" i="6"/>
  <c r="J40" i="6"/>
  <c r="J22" i="6"/>
  <c r="J23" i="6"/>
  <c r="J33" i="6"/>
  <c r="J29" i="6"/>
  <c r="J10" i="6"/>
  <c r="J48" i="6"/>
  <c r="J56" i="6"/>
  <c r="J44" i="6"/>
  <c r="J41" i="6"/>
  <c r="J34" i="6"/>
  <c r="J35" i="6"/>
  <c r="J49" i="6"/>
  <c r="J17" i="6"/>
  <c r="J42" i="6"/>
  <c r="J18" i="6"/>
  <c r="J36" i="6"/>
  <c r="J50" i="6"/>
  <c r="J24" i="6"/>
  <c r="J45" i="6"/>
  <c r="J51" i="6"/>
  <c r="J61" i="6"/>
  <c r="J62" i="6"/>
  <c r="J57" i="6"/>
  <c r="J30" i="6"/>
  <c r="J63" i="6"/>
  <c r="J64" i="6"/>
  <c r="J46" i="6"/>
  <c r="J25" i="6"/>
  <c r="J65" i="6"/>
  <c r="J43" i="6"/>
  <c r="J47" i="6"/>
  <c r="J11" i="6"/>
  <c r="J6" i="6"/>
  <c r="J66" i="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" i="1"/>
  <c r="J11" i="1"/>
  <c r="J58" i="1"/>
  <c r="J7" i="1"/>
  <c r="J26" i="1"/>
  <c r="J12" i="1"/>
  <c r="J19" i="1"/>
  <c r="J20" i="1"/>
  <c r="J21" i="1"/>
  <c r="J31" i="1"/>
  <c r="J37" i="1"/>
  <c r="J52" i="1"/>
  <c r="J38" i="1"/>
  <c r="J8" i="1"/>
  <c r="J53" i="1"/>
  <c r="J32" i="1"/>
  <c r="J9" i="1"/>
  <c r="J27" i="1"/>
  <c r="J59" i="1"/>
  <c r="J60" i="1"/>
  <c r="J54" i="1"/>
  <c r="J55" i="1"/>
  <c r="J13" i="1"/>
  <c r="J39" i="1"/>
  <c r="J28" i="1"/>
  <c r="J14" i="1"/>
  <c r="J15" i="1"/>
  <c r="J16" i="1"/>
  <c r="J40" i="1"/>
  <c r="J22" i="1"/>
  <c r="J23" i="1"/>
  <c r="J33" i="1"/>
  <c r="J29" i="1"/>
  <c r="J10" i="1"/>
  <c r="J48" i="1"/>
  <c r="J56" i="1"/>
  <c r="J44" i="1"/>
  <c r="J41" i="1"/>
  <c r="J34" i="1"/>
  <c r="J35" i="1"/>
  <c r="J49" i="1"/>
  <c r="J17" i="1"/>
  <c r="J42" i="1"/>
  <c r="J18" i="1"/>
  <c r="J36" i="1"/>
  <c r="J50" i="1"/>
  <c r="J24" i="1"/>
  <c r="J45" i="1"/>
  <c r="J51" i="1"/>
  <c r="J61" i="1"/>
  <c r="J62" i="1"/>
  <c r="J57" i="1"/>
  <c r="J30" i="1"/>
  <c r="J63" i="1"/>
  <c r="J64" i="1"/>
  <c r="J46" i="1"/>
  <c r="J25" i="1"/>
  <c r="J65" i="1"/>
  <c r="J43" i="1"/>
  <c r="J47" i="1"/>
  <c r="J66" i="1"/>
</calcChain>
</file>

<file path=xl/sharedStrings.xml><?xml version="1.0" encoding="utf-8"?>
<sst xmlns="http://schemas.openxmlformats.org/spreadsheetml/2006/main" count="405" uniqueCount="86">
  <si>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</si>
  <si>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</si>
  <si>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</si>
  <si>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</si>
  <si>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</si>
  <si>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</si>
  <si>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</si>
  <si>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</si>
  <si>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</si>
  <si>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</si>
  <si>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</si>
  <si>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</si>
  <si>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</si>
  <si>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</si>
  <si>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</si>
  <si>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</si>
  <si>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</si>
  <si>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</si>
  <si>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</si>
  <si>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</si>
  <si>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</si>
  <si>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</si>
  <si>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</si>
  <si>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</si>
  <si>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</si>
  <si>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</si>
  <si>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</si>
  <si>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</si>
  <si>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</si>
  <si>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</si>
  <si>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</si>
  <si>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</si>
  <si>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</si>
  <si>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</si>
  <si>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</si>
  <si>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</si>
  <si>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</si>
  <si>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</si>
  <si>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</si>
  <si>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</si>
  <si>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</si>
  <si>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</si>
  <si>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</si>
  <si>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</si>
  <si>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</si>
  <si>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</si>
  <si>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</si>
  <si>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</si>
  <si>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</si>
  <si>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</si>
  <si>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</si>
  <si>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</si>
  <si>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</si>
  <si>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</si>
  <si>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</si>
  <si>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</si>
  <si>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</si>
  <si>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</si>
  <si>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</si>
  <si>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</si>
  <si>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</si>
  <si>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</si>
  <si>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</si>
  <si>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</si>
  <si>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</si>
  <si>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</si>
  <si>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</si>
  <si>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</si>
  <si>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</si>
  <si>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</si>
  <si>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</si>
  <si>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</si>
  <si>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</si>
  <si>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</si>
  <si>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</si>
  <si>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PVM mokėtojų skaičius 2014.01.01</t>
  </si>
  <si>
    <t>* Lentelėje atvaizduoti visų tipų PVM mokėtojai (juridiniai ir fiziniai).</t>
  </si>
  <si>
    <t>Padidėjo/sumažėjo (+/-) %</t>
  </si>
  <si>
    <t>( LIETUVOS FIZINIAI ASMENYS )</t>
  </si>
  <si>
    <t>( UŽSIENIO FIZINIAI ASMENYS )</t>
  </si>
  <si>
    <t>2014 METŲ I-III KETVIRČIO PVM MOKĖTOJŲ SUVESTINĖ ATASKAITA  *</t>
  </si>
  <si>
    <t xml:space="preserve">2014 METŲ I-III KETVIRČIO PVM MOKĖTOJŲ SUVESTINĖ ATASKAITA  </t>
  </si>
  <si>
    <t>PVM mokėtojų skaičius 2013.09.30</t>
  </si>
  <si>
    <t>Įregistruota per 2014 m. I-III ketvirtį</t>
  </si>
  <si>
    <t>Išregistruota per 2014 m. I-III ketvirtį</t>
  </si>
  <si>
    <t>PVM mokėtojų skaičius 2014.09.30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</si>
</sst>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5" xfId="0" applyFont="1" applyBorder="1"/>
    <xf numFmtId="2" fontId="4" fillId="0" borderId="6" xfId="0" applyNumberFormat="1" applyFont="1" applyBorder="1"/>
    <xf numFmtId="0" fontId="4" fillId="0" borderId="0" xfId="0" applyFont="1" applyBorder="1"/>
    <xf numFmtId="2" fontId="4" fillId="0" borderId="3" xfId="0" applyNumberFormat="1" applyFont="1" applyBorder="1"/>
    <xf numFmtId="0" fontId="0" fillId="0" borderId="3" xfId="0" applyBorder="1"/>
    <xf numFmtId="0" fontId="4" fillId="0" borderId="7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F12" sqref="F12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29" t="s">
        <v>80</v>
      </c>
      <c r="E1" s="29"/>
      <c r="F1" s="29"/>
      <c r="G1" s="29"/>
      <c r="H1" s="29"/>
      <c r="I1" s="29"/>
    </row>
    <row r="2" spans="1:10" ht="17.25" thickBot="1" x14ac:dyDescent="0.35">
      <c r="D2" s="30"/>
      <c r="E2" s="30"/>
      <c r="F2" s="30"/>
      <c r="G2" s="30"/>
      <c r="H2" s="30"/>
      <c r="I2" s="30"/>
    </row>
    <row r="3" spans="1:10" ht="15" customHeight="1" x14ac:dyDescent="0.3">
      <c r="A3" s="31" t="s">
        <v>1</v>
      </c>
      <c r="B3" s="32"/>
      <c r="C3" s="31" t="s">
        <v>0</v>
      </c>
      <c r="D3" s="32"/>
      <c r="E3" s="26" t="s">
        <v>82</v>
      </c>
      <c r="F3" s="26" t="s">
        <v>75</v>
      </c>
      <c r="G3" s="26" t="s">
        <v>83</v>
      </c>
      <c r="H3" s="26" t="s">
        <v>84</v>
      </c>
      <c r="I3" s="26" t="s">
        <v>85</v>
      </c>
      <c r="J3" s="26" t="s">
        <v>77</v>
      </c>
    </row>
    <row r="4" spans="1:10" ht="36" customHeight="1" thickBot="1" x14ac:dyDescent="0.35">
      <c r="A4" s="33"/>
      <c r="B4" s="34"/>
      <c r="C4" s="33"/>
      <c r="D4" s="35"/>
      <c r="E4" s="27"/>
      <c r="F4" s="27"/>
      <c r="G4" s="27"/>
      <c r="H4" s="27"/>
      <c r="I4" s="27"/>
      <c r="J4" s="27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8"/>
      <c r="F5" s="28"/>
      <c r="G5" s="28"/>
      <c r="H5" s="28"/>
      <c r="I5" s="28"/>
      <c r="J5" s="28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1017</v>
      </c>
      <c r="F6" s="12">
        <v>1029</v>
      </c>
      <c r="G6" s="12">
        <v>127</v>
      </c>
      <c r="H6" s="12">
        <v>111</v>
      </c>
      <c r="I6" s="12">
        <v>1045</v>
      </c>
      <c r="J6" s="13">
        <f t="shared" ref="J6" si="0">(I6-E6)/E6*100</f>
        <v>2.7531956735496559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379</v>
      </c>
      <c r="F7" s="14">
        <v>383</v>
      </c>
      <c r="G7" s="14">
        <v>40</v>
      </c>
      <c r="H7" s="14">
        <v>31</v>
      </c>
      <c r="I7" s="14">
        <v>392</v>
      </c>
      <c r="J7" s="13">
        <f t="shared" ref="J7:J38" si="1">(I7-E7)/E7*100</f>
        <v>3.4300791556728232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457</v>
      </c>
      <c r="F8" s="14">
        <v>460</v>
      </c>
      <c r="G8" s="14">
        <v>42</v>
      </c>
      <c r="H8" s="14">
        <v>31</v>
      </c>
      <c r="I8" s="14">
        <v>471</v>
      </c>
      <c r="J8" s="13">
        <f t="shared" si="1"/>
        <v>3.0634573304157549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370</v>
      </c>
      <c r="F9" s="14">
        <v>370</v>
      </c>
      <c r="G9" s="14">
        <v>32</v>
      </c>
      <c r="H9" s="14">
        <v>16</v>
      </c>
      <c r="I9" s="14">
        <v>386</v>
      </c>
      <c r="J9" s="13">
        <f t="shared" si="1"/>
        <v>4.3243243243243246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268</v>
      </c>
      <c r="F10" s="14">
        <v>267</v>
      </c>
      <c r="G10" s="14">
        <v>24</v>
      </c>
      <c r="H10" s="14">
        <v>11</v>
      </c>
      <c r="I10" s="14">
        <v>280</v>
      </c>
      <c r="J10" s="13">
        <f t="shared" si="1"/>
        <v>4.4776119402985071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66</v>
      </c>
      <c r="F11" s="14">
        <v>65</v>
      </c>
      <c r="G11" s="14">
        <v>9</v>
      </c>
      <c r="H11" s="14">
        <v>4</v>
      </c>
      <c r="I11" s="14">
        <v>70</v>
      </c>
      <c r="J11" s="13">
        <f t="shared" si="1"/>
        <v>6.0606060606060606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9235</v>
      </c>
      <c r="F12" s="14">
        <v>9289</v>
      </c>
      <c r="G12" s="14">
        <v>844</v>
      </c>
      <c r="H12" s="14">
        <v>712</v>
      </c>
      <c r="I12" s="14">
        <v>9421</v>
      </c>
      <c r="J12" s="13">
        <f t="shared" si="1"/>
        <v>2.0140768814293448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654</v>
      </c>
      <c r="F13" s="14">
        <v>655</v>
      </c>
      <c r="G13" s="14">
        <v>40</v>
      </c>
      <c r="H13" s="14">
        <v>25</v>
      </c>
      <c r="I13" s="14">
        <v>670</v>
      </c>
      <c r="J13" s="13">
        <f t="shared" si="1"/>
        <v>2.4464831804281344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558</v>
      </c>
      <c r="F14" s="14">
        <v>559</v>
      </c>
      <c r="G14" s="14">
        <v>40</v>
      </c>
      <c r="H14" s="14">
        <v>25</v>
      </c>
      <c r="I14" s="14">
        <v>574</v>
      </c>
      <c r="J14" s="13">
        <f t="shared" si="1"/>
        <v>2.8673835125448028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2051</v>
      </c>
      <c r="F15" s="14">
        <v>2087</v>
      </c>
      <c r="G15" s="14">
        <v>205</v>
      </c>
      <c r="H15" s="14">
        <v>141</v>
      </c>
      <c r="I15" s="14">
        <v>2151</v>
      </c>
      <c r="J15" s="13">
        <f t="shared" si="1"/>
        <v>4.8756704046806441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1006</v>
      </c>
      <c r="F16" s="14">
        <v>1009</v>
      </c>
      <c r="G16" s="14">
        <v>63</v>
      </c>
      <c r="H16" s="14">
        <v>39</v>
      </c>
      <c r="I16" s="14">
        <v>1033</v>
      </c>
      <c r="J16" s="13">
        <f t="shared" si="1"/>
        <v>2.6838966202783299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518</v>
      </c>
      <c r="F17" s="14">
        <v>525</v>
      </c>
      <c r="G17" s="14">
        <v>29</v>
      </c>
      <c r="H17" s="14">
        <v>17</v>
      </c>
      <c r="I17" s="14">
        <v>537</v>
      </c>
      <c r="J17" s="13">
        <f t="shared" si="1"/>
        <v>3.6679536679536682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936</v>
      </c>
      <c r="F18" s="14">
        <v>931</v>
      </c>
      <c r="G18" s="14">
        <v>37</v>
      </c>
      <c r="H18" s="14">
        <v>28</v>
      </c>
      <c r="I18" s="14">
        <v>940</v>
      </c>
      <c r="J18" s="13">
        <f t="shared" si="1"/>
        <v>0.42735042735042739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4159</v>
      </c>
      <c r="F19" s="14">
        <v>4159</v>
      </c>
      <c r="G19" s="14">
        <v>408</v>
      </c>
      <c r="H19" s="14">
        <v>339</v>
      </c>
      <c r="I19" s="14">
        <v>4228</v>
      </c>
      <c r="J19" s="13">
        <f t="shared" si="1"/>
        <v>1.6590526568886752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163</v>
      </c>
      <c r="F20" s="14">
        <v>160</v>
      </c>
      <c r="G20" s="14">
        <v>12</v>
      </c>
      <c r="H20" s="14">
        <v>8</v>
      </c>
      <c r="I20" s="14">
        <v>164</v>
      </c>
      <c r="J20" s="13">
        <f t="shared" si="1"/>
        <v>0.61349693251533743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429</v>
      </c>
      <c r="F21" s="14">
        <v>435</v>
      </c>
      <c r="G21" s="14">
        <v>32</v>
      </c>
      <c r="H21" s="14">
        <v>23</v>
      </c>
      <c r="I21" s="14">
        <v>444</v>
      </c>
      <c r="J21" s="13">
        <f t="shared" si="1"/>
        <v>3.4965034965034967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1212</v>
      </c>
      <c r="F22" s="14">
        <v>1216</v>
      </c>
      <c r="G22" s="14">
        <v>83</v>
      </c>
      <c r="H22" s="14">
        <v>50</v>
      </c>
      <c r="I22" s="14">
        <v>1249</v>
      </c>
      <c r="J22" s="13">
        <f t="shared" si="1"/>
        <v>3.052805280528053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790</v>
      </c>
      <c r="F23" s="14">
        <v>800</v>
      </c>
      <c r="G23" s="14">
        <v>54</v>
      </c>
      <c r="H23" s="14">
        <v>42</v>
      </c>
      <c r="I23" s="14">
        <v>812</v>
      </c>
      <c r="J23" s="13">
        <f t="shared" si="1"/>
        <v>2.7848101265822782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488</v>
      </c>
      <c r="F24" s="14">
        <v>480</v>
      </c>
      <c r="G24" s="14">
        <v>19</v>
      </c>
      <c r="H24" s="14">
        <v>14</v>
      </c>
      <c r="I24" s="14">
        <v>485</v>
      </c>
      <c r="J24" s="13">
        <f t="shared" si="1"/>
        <v>-0.61475409836065575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942</v>
      </c>
      <c r="F25" s="14">
        <v>937</v>
      </c>
      <c r="G25" s="14">
        <v>47</v>
      </c>
      <c r="H25" s="14">
        <v>37</v>
      </c>
      <c r="I25" s="14">
        <v>947</v>
      </c>
      <c r="J25" s="13">
        <f t="shared" si="1"/>
        <v>0.53078556263269638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1119</v>
      </c>
      <c r="F26" s="14">
        <v>1110</v>
      </c>
      <c r="G26" s="14">
        <v>97</v>
      </c>
      <c r="H26" s="14">
        <v>52</v>
      </c>
      <c r="I26" s="14">
        <v>1155</v>
      </c>
      <c r="J26" s="13">
        <f t="shared" si="1"/>
        <v>3.2171581769436997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936</v>
      </c>
      <c r="F27" s="14">
        <v>921</v>
      </c>
      <c r="G27" s="14">
        <v>38</v>
      </c>
      <c r="H27" s="14">
        <v>30</v>
      </c>
      <c r="I27" s="14">
        <v>929</v>
      </c>
      <c r="J27" s="13">
        <f t="shared" si="1"/>
        <v>-0.74786324786324787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224</v>
      </c>
      <c r="F28" s="14">
        <v>223</v>
      </c>
      <c r="G28" s="14">
        <v>13</v>
      </c>
      <c r="H28" s="14">
        <v>11</v>
      </c>
      <c r="I28" s="14">
        <v>225</v>
      </c>
      <c r="J28" s="13">
        <f t="shared" si="1"/>
        <v>0.4464285714285714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218</v>
      </c>
      <c r="F29" s="14">
        <v>214</v>
      </c>
      <c r="G29" s="14">
        <v>16</v>
      </c>
      <c r="H29" s="14">
        <v>9</v>
      </c>
      <c r="I29" s="14">
        <v>221</v>
      </c>
      <c r="J29" s="13">
        <f t="shared" si="1"/>
        <v>1.3761467889908259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745</v>
      </c>
      <c r="F30" s="14">
        <v>742</v>
      </c>
      <c r="G30" s="14">
        <v>35</v>
      </c>
      <c r="H30" s="14">
        <v>31</v>
      </c>
      <c r="I30" s="14">
        <v>746</v>
      </c>
      <c r="J30" s="13">
        <f t="shared" si="1"/>
        <v>0.13422818791946309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2110</v>
      </c>
      <c r="F31" s="14">
        <v>2128</v>
      </c>
      <c r="G31" s="14">
        <v>174</v>
      </c>
      <c r="H31" s="14">
        <v>109</v>
      </c>
      <c r="I31" s="14">
        <v>2193</v>
      </c>
      <c r="J31" s="13">
        <f t="shared" si="1"/>
        <v>3.9336492890995256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808</v>
      </c>
      <c r="F32" s="14">
        <v>808</v>
      </c>
      <c r="G32" s="14">
        <v>39</v>
      </c>
      <c r="H32" s="14">
        <v>25</v>
      </c>
      <c r="I32" s="14">
        <v>822</v>
      </c>
      <c r="J32" s="13">
        <f t="shared" si="1"/>
        <v>1.7326732673267329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532</v>
      </c>
      <c r="F33" s="14">
        <v>529</v>
      </c>
      <c r="G33" s="14">
        <v>21</v>
      </c>
      <c r="H33" s="14">
        <v>31</v>
      </c>
      <c r="I33" s="14">
        <v>519</v>
      </c>
      <c r="J33" s="13">
        <f t="shared" si="1"/>
        <v>-2.4436090225563909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1008</v>
      </c>
      <c r="F34" s="14">
        <v>1006</v>
      </c>
      <c r="G34" s="14">
        <v>56</v>
      </c>
      <c r="H34" s="14">
        <v>43</v>
      </c>
      <c r="I34" s="14">
        <v>1019</v>
      </c>
      <c r="J34" s="13">
        <f t="shared" si="1"/>
        <v>1.0912698412698412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612</v>
      </c>
      <c r="F35" s="14">
        <v>608</v>
      </c>
      <c r="G35" s="14">
        <v>24</v>
      </c>
      <c r="H35" s="14">
        <v>15</v>
      </c>
      <c r="I35" s="14">
        <v>617</v>
      </c>
      <c r="J35" s="13">
        <f t="shared" si="1"/>
        <v>0.81699346405228768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707</v>
      </c>
      <c r="F36" s="14">
        <v>700</v>
      </c>
      <c r="G36" s="14">
        <v>46</v>
      </c>
      <c r="H36" s="14">
        <v>25</v>
      </c>
      <c r="I36" s="14">
        <v>721</v>
      </c>
      <c r="J36" s="13">
        <f t="shared" si="1"/>
        <v>1.9801980198019802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2505</v>
      </c>
      <c r="F37" s="14">
        <v>2545</v>
      </c>
      <c r="G37" s="14">
        <v>200</v>
      </c>
      <c r="H37" s="14">
        <v>144</v>
      </c>
      <c r="I37" s="14">
        <v>2601</v>
      </c>
      <c r="J37" s="13">
        <f t="shared" si="1"/>
        <v>3.8323353293413174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328</v>
      </c>
      <c r="F38" s="14">
        <v>331</v>
      </c>
      <c r="G38" s="14">
        <v>15</v>
      </c>
      <c r="H38" s="14">
        <v>18</v>
      </c>
      <c r="I38" s="14">
        <v>328</v>
      </c>
      <c r="J38" s="13">
        <f t="shared" si="1"/>
        <v>0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670</v>
      </c>
      <c r="F39" s="14">
        <v>664</v>
      </c>
      <c r="G39" s="14">
        <v>26</v>
      </c>
      <c r="H39" s="14">
        <v>22</v>
      </c>
      <c r="I39" s="14">
        <v>668</v>
      </c>
      <c r="J39" s="13">
        <f t="shared" ref="J39:J70" si="2">(I39-E39)/E39*100</f>
        <v>-0.29850746268656719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785</v>
      </c>
      <c r="F40" s="14">
        <v>778</v>
      </c>
      <c r="G40" s="14">
        <v>43</v>
      </c>
      <c r="H40" s="14">
        <v>29</v>
      </c>
      <c r="I40" s="14">
        <v>792</v>
      </c>
      <c r="J40" s="13">
        <f t="shared" si="2"/>
        <v>0.89171974522292996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538</v>
      </c>
      <c r="F41" s="14">
        <v>535</v>
      </c>
      <c r="G41" s="14">
        <v>26</v>
      </c>
      <c r="H41" s="14">
        <v>14</v>
      </c>
      <c r="I41" s="14">
        <v>547</v>
      </c>
      <c r="J41" s="13">
        <f t="shared" si="2"/>
        <v>1.6728624535315983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851</v>
      </c>
      <c r="F42" s="14">
        <v>851</v>
      </c>
      <c r="G42" s="14">
        <v>45</v>
      </c>
      <c r="H42" s="14">
        <v>37</v>
      </c>
      <c r="I42" s="14">
        <v>859</v>
      </c>
      <c r="J42" s="13">
        <f t="shared" si="2"/>
        <v>0.9400705052878966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949</v>
      </c>
      <c r="F43" s="14">
        <v>954</v>
      </c>
      <c r="G43" s="14">
        <v>56</v>
      </c>
      <c r="H43" s="14">
        <v>41</v>
      </c>
      <c r="I43" s="14">
        <v>969</v>
      </c>
      <c r="J43" s="13">
        <f t="shared" si="2"/>
        <v>2.1074815595363541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274</v>
      </c>
      <c r="F44" s="14">
        <v>272</v>
      </c>
      <c r="G44" s="14">
        <v>11</v>
      </c>
      <c r="H44" s="14">
        <v>9</v>
      </c>
      <c r="I44" s="14">
        <v>274</v>
      </c>
      <c r="J44" s="13">
        <f t="shared" si="2"/>
        <v>0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1029</v>
      </c>
      <c r="F45" s="14">
        <v>1030</v>
      </c>
      <c r="G45" s="14">
        <v>72</v>
      </c>
      <c r="H45" s="14">
        <v>61</v>
      </c>
      <c r="I45" s="14">
        <v>1041</v>
      </c>
      <c r="J45" s="13">
        <f t="shared" si="2"/>
        <v>1.1661807580174928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777</v>
      </c>
      <c r="F46" s="14">
        <v>777</v>
      </c>
      <c r="G46" s="14">
        <v>31</v>
      </c>
      <c r="H46" s="14">
        <v>18</v>
      </c>
      <c r="I46" s="14">
        <v>790</v>
      </c>
      <c r="J46" s="13">
        <f t="shared" si="2"/>
        <v>1.673101673101673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589</v>
      </c>
      <c r="F47" s="14">
        <v>588</v>
      </c>
      <c r="G47" s="14">
        <v>21</v>
      </c>
      <c r="H47" s="14">
        <v>31</v>
      </c>
      <c r="I47" s="14">
        <v>578</v>
      </c>
      <c r="J47" s="13">
        <f t="shared" si="2"/>
        <v>-1.8675721561969438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1315</v>
      </c>
      <c r="F48" s="14">
        <v>1317</v>
      </c>
      <c r="G48" s="14">
        <v>104</v>
      </c>
      <c r="H48" s="14">
        <v>66</v>
      </c>
      <c r="I48" s="14">
        <v>1355</v>
      </c>
      <c r="J48" s="13">
        <f t="shared" si="2"/>
        <v>3.041825095057034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815</v>
      </c>
      <c r="F49" s="14">
        <v>821</v>
      </c>
      <c r="G49" s="14">
        <v>47</v>
      </c>
      <c r="H49" s="14">
        <v>48</v>
      </c>
      <c r="I49" s="14">
        <v>820</v>
      </c>
      <c r="J49" s="13">
        <f t="shared" si="2"/>
        <v>0.61349693251533743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211</v>
      </c>
      <c r="F50" s="14">
        <v>208</v>
      </c>
      <c r="G50" s="14">
        <v>8</v>
      </c>
      <c r="H50" s="14">
        <v>3</v>
      </c>
      <c r="I50" s="14">
        <v>213</v>
      </c>
      <c r="J50" s="13">
        <f t="shared" si="2"/>
        <v>0.94786729857819907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864</v>
      </c>
      <c r="F51" s="14">
        <v>868</v>
      </c>
      <c r="G51" s="14">
        <v>55</v>
      </c>
      <c r="H51" s="14">
        <v>38</v>
      </c>
      <c r="I51" s="14">
        <v>885</v>
      </c>
      <c r="J51" s="13">
        <f t="shared" si="2"/>
        <v>2.4305555555555558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242</v>
      </c>
      <c r="F52" s="14">
        <v>242</v>
      </c>
      <c r="G52" s="14">
        <v>11</v>
      </c>
      <c r="H52" s="14">
        <v>17</v>
      </c>
      <c r="I52" s="14">
        <v>236</v>
      </c>
      <c r="J52" s="13">
        <f t="shared" si="2"/>
        <v>-2.4793388429752068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598</v>
      </c>
      <c r="F53" s="14">
        <v>595</v>
      </c>
      <c r="G53" s="14">
        <v>29</v>
      </c>
      <c r="H53" s="14">
        <v>17</v>
      </c>
      <c r="I53" s="14">
        <v>607</v>
      </c>
      <c r="J53" s="13">
        <f t="shared" si="2"/>
        <v>1.5050167224080269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234</v>
      </c>
      <c r="F54" s="14">
        <v>235</v>
      </c>
      <c r="G54" s="14">
        <v>13</v>
      </c>
      <c r="H54" s="14">
        <v>6</v>
      </c>
      <c r="I54" s="14">
        <v>242</v>
      </c>
      <c r="J54" s="13">
        <f t="shared" si="2"/>
        <v>3.4188034188034191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267</v>
      </c>
      <c r="F55" s="14">
        <v>271</v>
      </c>
      <c r="G55" s="14">
        <v>15</v>
      </c>
      <c r="H55" s="14">
        <v>14</v>
      </c>
      <c r="I55" s="14">
        <v>272</v>
      </c>
      <c r="J55" s="13">
        <f t="shared" si="2"/>
        <v>1.8726591760299627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353</v>
      </c>
      <c r="F56" s="14">
        <v>354</v>
      </c>
      <c r="G56" s="14">
        <v>26</v>
      </c>
      <c r="H56" s="14">
        <v>21</v>
      </c>
      <c r="I56" s="14">
        <v>359</v>
      </c>
      <c r="J56" s="13">
        <f t="shared" si="2"/>
        <v>1.6997167138810201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697</v>
      </c>
      <c r="F57" s="14">
        <v>701</v>
      </c>
      <c r="G57" s="14">
        <v>47</v>
      </c>
      <c r="H57" s="14">
        <v>36</v>
      </c>
      <c r="I57" s="14">
        <v>712</v>
      </c>
      <c r="J57" s="13">
        <f t="shared" si="2"/>
        <v>2.1520803443328553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23101</v>
      </c>
      <c r="F58" s="14">
        <v>23452</v>
      </c>
      <c r="G58" s="14">
        <v>3250</v>
      </c>
      <c r="H58" s="14">
        <v>2473</v>
      </c>
      <c r="I58" s="14">
        <v>24229</v>
      </c>
      <c r="J58" s="13">
        <f t="shared" si="2"/>
        <v>4.8829055019263237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1631</v>
      </c>
      <c r="F59" s="14">
        <v>1645</v>
      </c>
      <c r="G59" s="14">
        <v>185</v>
      </c>
      <c r="H59" s="14">
        <v>131</v>
      </c>
      <c r="I59" s="14">
        <v>1699</v>
      </c>
      <c r="J59" s="13">
        <f t="shared" si="2"/>
        <v>4.1692213366033108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294</v>
      </c>
      <c r="F60" s="14">
        <v>301</v>
      </c>
      <c r="G60" s="14">
        <v>30</v>
      </c>
      <c r="H60" s="14">
        <v>10</v>
      </c>
      <c r="I60" s="14">
        <v>321</v>
      </c>
      <c r="J60" s="13">
        <f t="shared" si="2"/>
        <v>9.183673469387756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531</v>
      </c>
      <c r="F61" s="14">
        <v>537</v>
      </c>
      <c r="G61" s="14">
        <v>44</v>
      </c>
      <c r="H61" s="14">
        <v>26</v>
      </c>
      <c r="I61" s="14">
        <v>555</v>
      </c>
      <c r="J61" s="13">
        <f t="shared" si="2"/>
        <v>4.5197740112994351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783</v>
      </c>
      <c r="F62" s="14">
        <v>792</v>
      </c>
      <c r="G62" s="14">
        <v>43</v>
      </c>
      <c r="H62" s="14">
        <v>32</v>
      </c>
      <c r="I62" s="14">
        <v>803</v>
      </c>
      <c r="J62" s="13">
        <f t="shared" si="2"/>
        <v>2.554278416347382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430</v>
      </c>
      <c r="F63" s="14">
        <v>442</v>
      </c>
      <c r="G63" s="14">
        <v>35</v>
      </c>
      <c r="H63" s="14">
        <v>14</v>
      </c>
      <c r="I63" s="14">
        <v>463</v>
      </c>
      <c r="J63" s="13">
        <f t="shared" si="2"/>
        <v>7.6744186046511631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287</v>
      </c>
      <c r="F64" s="14">
        <v>287</v>
      </c>
      <c r="G64" s="14">
        <v>26</v>
      </c>
      <c r="H64" s="14">
        <v>8</v>
      </c>
      <c r="I64" s="14">
        <v>305</v>
      </c>
      <c r="J64" s="13">
        <f t="shared" si="2"/>
        <v>6.2717770034843205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303</v>
      </c>
      <c r="F65" s="16">
        <v>307</v>
      </c>
      <c r="G65" s="16">
        <v>12</v>
      </c>
      <c r="H65" s="16">
        <v>8</v>
      </c>
      <c r="I65" s="16">
        <v>311</v>
      </c>
      <c r="J65" s="17">
        <f t="shared" si="2"/>
        <v>2.6402640264026402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76968</v>
      </c>
      <c r="F66" s="12">
        <f>SUBTOTAL(9,F6:F65)</f>
        <v>77505</v>
      </c>
      <c r="G66" s="12">
        <f>SUBTOTAL(9,G6:G65)</f>
        <v>7272</v>
      </c>
      <c r="H66" s="12">
        <f>SUBTOTAL(9,H6:H65)</f>
        <v>5477</v>
      </c>
      <c r="I66" s="12">
        <f>SUBTOTAL(9,I6:I65)</f>
        <v>79300</v>
      </c>
      <c r="J66" s="13">
        <f t="shared" si="2"/>
        <v>3.029830578941898</v>
      </c>
    </row>
    <row r="67" spans="1:10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</row>
    <row r="68" spans="1:10" x14ac:dyDescent="0.3">
      <c r="C68" s="6"/>
      <c r="D68" s="6"/>
      <c r="E68" s="6"/>
    </row>
    <row r="69" spans="1:10" x14ac:dyDescent="0.3">
      <c r="B69" s="11" t="s">
        <v>76</v>
      </c>
    </row>
  </sheetData>
  <autoFilter ref="A5:J65"/>
  <sortState ref="A7:J66">
    <sortCondition ref="A6"/>
  </sortState>
  <mergeCells count="10">
    <mergeCell ref="A3:B4"/>
    <mergeCell ref="C3:D4"/>
    <mergeCell ref="F3:F5"/>
    <mergeCell ref="G3:G5"/>
    <mergeCell ref="E3:E5"/>
    <mergeCell ref="J3:J5"/>
    <mergeCell ref="D1:I1"/>
    <mergeCell ref="D2:I2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A49" sqref="A49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4.710937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29" t="s">
        <v>81</v>
      </c>
      <c r="E1" s="29"/>
      <c r="F1" s="29"/>
      <c r="G1" s="29"/>
      <c r="H1" s="29"/>
      <c r="I1" s="29"/>
    </row>
    <row r="2" spans="1:10" ht="17.25" thickBot="1" x14ac:dyDescent="0.35">
      <c r="D2" s="30" t="s">
        <v>78</v>
      </c>
      <c r="E2" s="30"/>
      <c r="F2" s="30"/>
      <c r="G2" s="30"/>
      <c r="H2" s="30"/>
      <c r="I2" s="30"/>
    </row>
    <row r="3" spans="1:10" ht="15" customHeight="1" x14ac:dyDescent="0.3">
      <c r="A3" s="31" t="s">
        <v>1</v>
      </c>
      <c r="B3" s="32"/>
      <c r="C3" s="31" t="s">
        <v>0</v>
      </c>
      <c r="D3" s="32"/>
      <c r="E3" s="26" t="s">
        <v>82</v>
      </c>
      <c r="F3" s="26" t="s">
        <v>75</v>
      </c>
      <c r="G3" s="26" t="s">
        <v>83</v>
      </c>
      <c r="H3" s="26" t="s">
        <v>84</v>
      </c>
      <c r="I3" s="26" t="s">
        <v>85</v>
      </c>
      <c r="J3" s="26" t="s">
        <v>77</v>
      </c>
    </row>
    <row r="4" spans="1:10" ht="36" customHeight="1" thickBot="1" x14ac:dyDescent="0.35">
      <c r="A4" s="33"/>
      <c r="B4" s="35"/>
      <c r="C4" s="33"/>
      <c r="D4" s="35"/>
      <c r="E4" s="27"/>
      <c r="F4" s="27"/>
      <c r="G4" s="27"/>
      <c r="H4" s="27"/>
      <c r="I4" s="27"/>
      <c r="J4" s="27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8"/>
      <c r="F5" s="28"/>
      <c r="G5" s="28"/>
      <c r="H5" s="28"/>
      <c r="I5" s="28"/>
      <c r="J5" s="28"/>
    </row>
    <row r="6" spans="1:10" ht="16.5" customHeight="1" x14ac:dyDescent="0.3">
      <c r="A6" s="18">
        <v>1</v>
      </c>
      <c r="B6" s="3" t="s">
        <v>4</v>
      </c>
      <c r="C6" s="4">
        <v>11</v>
      </c>
      <c r="D6" s="4" t="s">
        <v>7</v>
      </c>
      <c r="E6" s="12">
        <v>63</v>
      </c>
      <c r="F6" s="12">
        <v>64</v>
      </c>
      <c r="G6" s="20">
        <v>13</v>
      </c>
      <c r="H6" s="14">
        <v>3</v>
      </c>
      <c r="I6" s="12">
        <v>74</v>
      </c>
      <c r="J6" s="13">
        <f t="shared" ref="J6:J37" si="0">(I6-E6)/E6*100</f>
        <v>17.460317460317459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41</v>
      </c>
      <c r="F7" s="14">
        <v>41</v>
      </c>
      <c r="G7" s="14">
        <v>4</v>
      </c>
      <c r="H7" s="14"/>
      <c r="I7" s="14">
        <v>45</v>
      </c>
      <c r="J7" s="23">
        <f>(I7-E7)/E7*100</f>
        <v>9.7560975609756095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212</v>
      </c>
      <c r="F8" s="14">
        <v>213</v>
      </c>
      <c r="G8" s="14">
        <v>16</v>
      </c>
      <c r="H8" s="14">
        <v>9</v>
      </c>
      <c r="I8" s="14">
        <v>220</v>
      </c>
      <c r="J8" s="23">
        <f>(I8-E8)/E8*100</f>
        <v>3.7735849056603774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150</v>
      </c>
      <c r="F9" s="14">
        <v>150</v>
      </c>
      <c r="G9" s="14">
        <v>18</v>
      </c>
      <c r="H9" s="14">
        <v>7</v>
      </c>
      <c r="I9" s="14">
        <v>161</v>
      </c>
      <c r="J9" s="23">
        <f>(I9-E9)/E9*100</f>
        <v>7.333333333333333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130</v>
      </c>
      <c r="F10" s="14">
        <v>128</v>
      </c>
      <c r="G10" s="14">
        <v>13</v>
      </c>
      <c r="H10" s="14">
        <v>3</v>
      </c>
      <c r="I10" s="14">
        <v>138</v>
      </c>
      <c r="J10" s="23">
        <f>(I10-E10)/E10*100</f>
        <v>6.1538461538461542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16</v>
      </c>
      <c r="F11" s="14">
        <v>16</v>
      </c>
      <c r="G11" s="14">
        <v>5</v>
      </c>
      <c r="H11" s="14">
        <v>1</v>
      </c>
      <c r="I11" s="14">
        <v>20</v>
      </c>
      <c r="J11" s="23">
        <f>(I11-E11)/E11*100</f>
        <v>25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540</v>
      </c>
      <c r="F12" s="14">
        <v>544</v>
      </c>
      <c r="G12" s="14">
        <v>88</v>
      </c>
      <c r="H12" s="14">
        <v>49</v>
      </c>
      <c r="I12" s="14">
        <v>583</v>
      </c>
      <c r="J12" s="23">
        <f>(I12-E12)/E12*100</f>
        <v>7.9629629629629637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185</v>
      </c>
      <c r="F13" s="14">
        <v>186</v>
      </c>
      <c r="G13" s="14">
        <v>7</v>
      </c>
      <c r="H13" s="14">
        <v>5</v>
      </c>
      <c r="I13" s="14">
        <v>188</v>
      </c>
      <c r="J13" s="23">
        <f>(I13-E13)/E13*100</f>
        <v>1.6216216216216217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222</v>
      </c>
      <c r="F14" s="14">
        <v>221</v>
      </c>
      <c r="G14" s="14">
        <v>16</v>
      </c>
      <c r="H14" s="14">
        <v>8</v>
      </c>
      <c r="I14" s="14">
        <v>229</v>
      </c>
      <c r="J14" s="23">
        <f>(I14-E14)/E14*100</f>
        <v>3.1531531531531529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412</v>
      </c>
      <c r="F15" s="14">
        <v>417</v>
      </c>
      <c r="G15" s="14">
        <v>41</v>
      </c>
      <c r="H15" s="14">
        <v>24</v>
      </c>
      <c r="I15" s="14">
        <v>434</v>
      </c>
      <c r="J15" s="23">
        <f>(I15-E15)/E15*100</f>
        <v>5.3398058252427179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480</v>
      </c>
      <c r="F16" s="14">
        <v>475</v>
      </c>
      <c r="G16" s="14">
        <v>24</v>
      </c>
      <c r="H16" s="14">
        <v>8</v>
      </c>
      <c r="I16" s="14">
        <v>491</v>
      </c>
      <c r="J16" s="23">
        <f>(I16-E16)/E16*100</f>
        <v>2.2916666666666665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223</v>
      </c>
      <c r="F17" s="14">
        <v>226</v>
      </c>
      <c r="G17" s="14">
        <v>14</v>
      </c>
      <c r="H17" s="14">
        <v>5</v>
      </c>
      <c r="I17" s="14">
        <v>235</v>
      </c>
      <c r="J17" s="23">
        <f>(I17-E17)/E17*100</f>
        <v>5.3811659192825116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546</v>
      </c>
      <c r="F18" s="14">
        <v>543</v>
      </c>
      <c r="G18" s="14">
        <v>14</v>
      </c>
      <c r="H18" s="14">
        <v>13</v>
      </c>
      <c r="I18" s="14">
        <v>544</v>
      </c>
      <c r="J18" s="23">
        <f>(I18-E18)/E18*100</f>
        <v>-0.36630036630036628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168</v>
      </c>
      <c r="F19" s="14">
        <v>165</v>
      </c>
      <c r="G19" s="14">
        <v>21</v>
      </c>
      <c r="H19" s="14">
        <v>12</v>
      </c>
      <c r="I19" s="14">
        <v>174</v>
      </c>
      <c r="J19" s="23">
        <f>(I19-E19)/E19*100</f>
        <v>3.5714285714285712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50</v>
      </c>
      <c r="F20" s="14">
        <v>50</v>
      </c>
      <c r="G20" s="14">
        <v>3</v>
      </c>
      <c r="H20" s="14">
        <v>3</v>
      </c>
      <c r="I20" s="14">
        <v>50</v>
      </c>
      <c r="J20" s="23">
        <f>(I20-E20)/E20*100</f>
        <v>0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34</v>
      </c>
      <c r="F21" s="14">
        <v>33</v>
      </c>
      <c r="G21" s="14">
        <v>2</v>
      </c>
      <c r="H21" s="14">
        <v>3</v>
      </c>
      <c r="I21" s="14">
        <v>32</v>
      </c>
      <c r="J21" s="23">
        <f>(I21-E21)/E21*100</f>
        <v>-5.8823529411764701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234</v>
      </c>
      <c r="F22" s="14">
        <v>233</v>
      </c>
      <c r="G22" s="14">
        <v>14</v>
      </c>
      <c r="H22" s="14">
        <v>10</v>
      </c>
      <c r="I22" s="14">
        <v>237</v>
      </c>
      <c r="J22" s="23">
        <f>(I22-E22)/E22*100</f>
        <v>1.2820512820512819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246</v>
      </c>
      <c r="F23" s="14">
        <v>248</v>
      </c>
      <c r="G23" s="14">
        <v>12</v>
      </c>
      <c r="H23" s="14">
        <v>12</v>
      </c>
      <c r="I23" s="14">
        <v>248</v>
      </c>
      <c r="J23" s="23">
        <f>(I23-E23)/E23*100</f>
        <v>0.81300813008130091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327</v>
      </c>
      <c r="F24" s="14">
        <v>320</v>
      </c>
      <c r="G24" s="14">
        <v>11</v>
      </c>
      <c r="H24" s="14">
        <v>8</v>
      </c>
      <c r="I24" s="14">
        <v>323</v>
      </c>
      <c r="J24" s="23">
        <f>(I24-E24)/E24*100</f>
        <v>-1.2232415902140672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417</v>
      </c>
      <c r="F25" s="14">
        <v>418</v>
      </c>
      <c r="G25" s="14">
        <v>12</v>
      </c>
      <c r="H25" s="14">
        <v>16</v>
      </c>
      <c r="I25" s="14">
        <v>414</v>
      </c>
      <c r="J25" s="23">
        <f>(I25-E25)/E25*100</f>
        <v>-0.71942446043165476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266</v>
      </c>
      <c r="F26" s="14">
        <v>269</v>
      </c>
      <c r="G26" s="14">
        <v>24</v>
      </c>
      <c r="H26" s="14">
        <v>13</v>
      </c>
      <c r="I26" s="14">
        <v>280</v>
      </c>
      <c r="J26" s="23">
        <f>(I26-E26)/E26*100</f>
        <v>5.2631578947368416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616</v>
      </c>
      <c r="F27" s="14">
        <v>606</v>
      </c>
      <c r="G27" s="14">
        <v>13</v>
      </c>
      <c r="H27" s="14">
        <v>15</v>
      </c>
      <c r="I27" s="14">
        <v>604</v>
      </c>
      <c r="J27" s="23">
        <f>(I27-E27)/E27*100</f>
        <v>-1.948051948051948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158</v>
      </c>
      <c r="F28" s="14">
        <v>155</v>
      </c>
      <c r="G28" s="14">
        <v>9</v>
      </c>
      <c r="H28" s="14">
        <v>7</v>
      </c>
      <c r="I28" s="14">
        <v>157</v>
      </c>
      <c r="J28" s="23">
        <f>(I28-E28)/E28*100</f>
        <v>-0.63291139240506333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87</v>
      </c>
      <c r="F29" s="14">
        <v>87</v>
      </c>
      <c r="G29" s="14">
        <v>9</v>
      </c>
      <c r="H29" s="14">
        <v>3</v>
      </c>
      <c r="I29" s="14">
        <v>93</v>
      </c>
      <c r="J29" s="23">
        <f>(I29-E29)/E29*100</f>
        <v>6.8965517241379306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483</v>
      </c>
      <c r="F30" s="14">
        <v>477</v>
      </c>
      <c r="G30" s="14">
        <v>9</v>
      </c>
      <c r="H30" s="14">
        <v>15</v>
      </c>
      <c r="I30" s="14">
        <v>471</v>
      </c>
      <c r="J30" s="23">
        <f>(I30-E30)/E30*100</f>
        <v>-2.4844720496894408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163</v>
      </c>
      <c r="F31" s="14">
        <v>164</v>
      </c>
      <c r="G31" s="14">
        <v>17</v>
      </c>
      <c r="H31" s="14">
        <v>6</v>
      </c>
      <c r="I31" s="14">
        <v>175</v>
      </c>
      <c r="J31" s="23">
        <f>(I31-E31)/E31*100</f>
        <v>7.3619631901840492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572</v>
      </c>
      <c r="F32" s="14">
        <v>571</v>
      </c>
      <c r="G32" s="14">
        <v>23</v>
      </c>
      <c r="H32" s="14">
        <v>15</v>
      </c>
      <c r="I32" s="14">
        <v>579</v>
      </c>
      <c r="J32" s="23">
        <f>(I32-E32)/E32*100</f>
        <v>1.2237762237762237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341</v>
      </c>
      <c r="F33" s="14">
        <v>338</v>
      </c>
      <c r="G33" s="14">
        <v>11</v>
      </c>
      <c r="H33" s="14">
        <v>14</v>
      </c>
      <c r="I33" s="14">
        <v>335</v>
      </c>
      <c r="J33" s="23">
        <f>(I33-E33)/E33*100</f>
        <v>-1.7595307917888565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433</v>
      </c>
      <c r="F34" s="14">
        <v>435</v>
      </c>
      <c r="G34" s="14">
        <v>13</v>
      </c>
      <c r="H34" s="14">
        <v>9</v>
      </c>
      <c r="I34" s="14">
        <v>439</v>
      </c>
      <c r="J34" s="23">
        <f>(I34-E34)/E34*100</f>
        <v>1.3856812933025404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387</v>
      </c>
      <c r="F35" s="14">
        <v>384</v>
      </c>
      <c r="G35" s="14">
        <v>10</v>
      </c>
      <c r="H35" s="14">
        <v>7</v>
      </c>
      <c r="I35" s="14">
        <v>387</v>
      </c>
      <c r="J35" s="23">
        <f>(I35-E35)/E35*100</f>
        <v>0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401</v>
      </c>
      <c r="F36" s="14">
        <v>396</v>
      </c>
      <c r="G36" s="14">
        <v>29</v>
      </c>
      <c r="H36" s="14">
        <v>11</v>
      </c>
      <c r="I36" s="14">
        <v>414</v>
      </c>
      <c r="J36" s="23">
        <f>(I36-E36)/E36*100</f>
        <v>3.2418952618453867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212</v>
      </c>
      <c r="F37" s="14">
        <v>218</v>
      </c>
      <c r="G37" s="14">
        <v>21</v>
      </c>
      <c r="H37" s="14">
        <v>19</v>
      </c>
      <c r="I37" s="14">
        <v>220</v>
      </c>
      <c r="J37" s="23">
        <f>(I37-E37)/E37*100</f>
        <v>3.7735849056603774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169</v>
      </c>
      <c r="F38" s="14">
        <v>171</v>
      </c>
      <c r="G38" s="14">
        <v>6</v>
      </c>
      <c r="H38" s="14">
        <v>10</v>
      </c>
      <c r="I38" s="14">
        <v>167</v>
      </c>
      <c r="J38" s="23">
        <f>(I38-E38)/E38*100</f>
        <v>-1.1834319526627219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440</v>
      </c>
      <c r="F39" s="14">
        <v>433</v>
      </c>
      <c r="G39" s="14">
        <v>15</v>
      </c>
      <c r="H39" s="14">
        <v>14</v>
      </c>
      <c r="I39" s="14">
        <v>434</v>
      </c>
      <c r="J39" s="23">
        <f>(I39-E39)/E39*100</f>
        <v>-1.3636363636363635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521</v>
      </c>
      <c r="F40" s="14">
        <v>509</v>
      </c>
      <c r="G40" s="14">
        <v>27</v>
      </c>
      <c r="H40" s="14">
        <v>11</v>
      </c>
      <c r="I40" s="14">
        <v>525</v>
      </c>
      <c r="J40" s="23">
        <f>(I40-E40)/E40*100</f>
        <v>0.76775431861804222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341</v>
      </c>
      <c r="F41" s="14">
        <v>340</v>
      </c>
      <c r="G41" s="14">
        <v>13</v>
      </c>
      <c r="H41" s="14">
        <v>7</v>
      </c>
      <c r="I41" s="14">
        <v>346</v>
      </c>
      <c r="J41" s="23">
        <f>(I41-E41)/E41*100</f>
        <v>1.466275659824047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479</v>
      </c>
      <c r="F42" s="14">
        <v>479</v>
      </c>
      <c r="G42" s="14">
        <v>15</v>
      </c>
      <c r="H42" s="14">
        <v>16</v>
      </c>
      <c r="I42" s="14">
        <v>478</v>
      </c>
      <c r="J42" s="23">
        <f>(I42-E42)/E42*100</f>
        <v>-0.20876826722338201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350</v>
      </c>
      <c r="F43" s="14">
        <v>352</v>
      </c>
      <c r="G43" s="14">
        <v>25</v>
      </c>
      <c r="H43" s="14">
        <v>21</v>
      </c>
      <c r="I43" s="14">
        <v>356</v>
      </c>
      <c r="J43" s="23">
        <f>(I43-E43)/E43*100</f>
        <v>1.7142857142857144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182</v>
      </c>
      <c r="F44" s="14">
        <v>180</v>
      </c>
      <c r="G44" s="14">
        <v>7</v>
      </c>
      <c r="H44" s="14">
        <v>5</v>
      </c>
      <c r="I44" s="14">
        <v>182</v>
      </c>
      <c r="J44" s="23">
        <f>(I44-E44)/E44*100</f>
        <v>0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358</v>
      </c>
      <c r="F45" s="14">
        <v>352</v>
      </c>
      <c r="G45" s="14">
        <v>18</v>
      </c>
      <c r="H45" s="14">
        <v>24</v>
      </c>
      <c r="I45" s="14">
        <v>346</v>
      </c>
      <c r="J45" s="23">
        <f>(I45-E45)/E45*100</f>
        <v>-3.3519553072625698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502</v>
      </c>
      <c r="F46" s="14">
        <v>499</v>
      </c>
      <c r="G46" s="14">
        <v>11</v>
      </c>
      <c r="H46" s="14">
        <v>11</v>
      </c>
      <c r="I46" s="14">
        <v>499</v>
      </c>
      <c r="J46" s="23">
        <f>(I46-E46)/E46*100</f>
        <v>-0.59760956175298807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334</v>
      </c>
      <c r="F47" s="14">
        <v>330</v>
      </c>
      <c r="G47" s="14">
        <v>5</v>
      </c>
      <c r="H47" s="14">
        <v>11</v>
      </c>
      <c r="I47" s="14">
        <v>324</v>
      </c>
      <c r="J47" s="23">
        <f>(I47-E47)/E47*100</f>
        <v>-2.9940119760479043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398</v>
      </c>
      <c r="F48" s="14">
        <v>398</v>
      </c>
      <c r="G48" s="14">
        <v>36</v>
      </c>
      <c r="H48" s="14">
        <v>15</v>
      </c>
      <c r="I48" s="14">
        <v>419</v>
      </c>
      <c r="J48" s="23">
        <f>(I48-E48)/E48*100</f>
        <v>5.2763819095477382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328</v>
      </c>
      <c r="F49" s="14">
        <v>329</v>
      </c>
      <c r="G49" s="14">
        <v>19</v>
      </c>
      <c r="H49" s="14">
        <v>9</v>
      </c>
      <c r="I49" s="14">
        <v>339</v>
      </c>
      <c r="J49" s="23">
        <f>(I49-E49)/E49*100</f>
        <v>3.3536585365853662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96</v>
      </c>
      <c r="F50" s="14">
        <v>95</v>
      </c>
      <c r="G50" s="14">
        <v>3</v>
      </c>
      <c r="H50" s="14">
        <v>1</v>
      </c>
      <c r="I50" s="14">
        <v>97</v>
      </c>
      <c r="J50" s="23">
        <f>(I50-E50)/E50*100</f>
        <v>1.0416666666666665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343</v>
      </c>
      <c r="F51" s="14">
        <v>342</v>
      </c>
      <c r="G51" s="14">
        <v>19</v>
      </c>
      <c r="H51" s="14">
        <v>12</v>
      </c>
      <c r="I51" s="14">
        <v>349</v>
      </c>
      <c r="J51" s="23">
        <f>(I51-E51)/E51*100</f>
        <v>1.749271137026239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15</v>
      </c>
      <c r="F52" s="14">
        <v>14</v>
      </c>
      <c r="G52" s="14"/>
      <c r="H52" s="14">
        <v>4</v>
      </c>
      <c r="I52" s="14">
        <v>10</v>
      </c>
      <c r="J52" s="23">
        <f>(I52-E52)/E52*100</f>
        <v>-33.333333333333329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324</v>
      </c>
      <c r="F53" s="14">
        <v>319</v>
      </c>
      <c r="G53" s="14">
        <v>15</v>
      </c>
      <c r="H53" s="14">
        <v>9</v>
      </c>
      <c r="I53" s="14">
        <v>325</v>
      </c>
      <c r="J53" s="23">
        <f>(I53-E53)/E53*100</f>
        <v>0.30864197530864196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101</v>
      </c>
      <c r="F54" s="14">
        <v>101</v>
      </c>
      <c r="G54" s="14">
        <v>4</v>
      </c>
      <c r="H54" s="14">
        <v>2</v>
      </c>
      <c r="I54" s="14">
        <v>103</v>
      </c>
      <c r="J54" s="23">
        <f>(I54-E54)/E54*100</f>
        <v>1.9801980198019802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144</v>
      </c>
      <c r="F55" s="14">
        <v>146</v>
      </c>
      <c r="G55" s="14">
        <v>5</v>
      </c>
      <c r="H55" s="14">
        <v>8</v>
      </c>
      <c r="I55" s="14">
        <v>143</v>
      </c>
      <c r="J55" s="23">
        <f>(I55-E55)/E55*100</f>
        <v>-0.69444444444444442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133</v>
      </c>
      <c r="F56" s="14">
        <v>137</v>
      </c>
      <c r="G56" s="14">
        <v>10</v>
      </c>
      <c r="H56" s="14">
        <v>7</v>
      </c>
      <c r="I56" s="14">
        <v>140</v>
      </c>
      <c r="J56" s="23">
        <f>(I56-E56)/E56*100</f>
        <v>5.2631578947368416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199</v>
      </c>
      <c r="F57" s="14">
        <v>199</v>
      </c>
      <c r="G57" s="14">
        <v>14</v>
      </c>
      <c r="H57" s="14">
        <v>11</v>
      </c>
      <c r="I57" s="14">
        <v>202</v>
      </c>
      <c r="J57" s="23">
        <f>(I57-E57)/E57*100</f>
        <v>1.5075376884422109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1372</v>
      </c>
      <c r="F58" s="14">
        <v>1356</v>
      </c>
      <c r="G58" s="14">
        <v>162</v>
      </c>
      <c r="H58" s="14">
        <v>108</v>
      </c>
      <c r="I58" s="14">
        <v>1410</v>
      </c>
      <c r="J58" s="23">
        <f>(I58-E58)/E58*100</f>
        <v>2.7696793002915454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207</v>
      </c>
      <c r="F59" s="14">
        <v>209</v>
      </c>
      <c r="G59" s="14">
        <v>33</v>
      </c>
      <c r="H59" s="14">
        <v>11</v>
      </c>
      <c r="I59" s="14">
        <v>231</v>
      </c>
      <c r="J59" s="23">
        <f>(I59-E59)/E59*100</f>
        <v>11.594202898550725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53</v>
      </c>
      <c r="F60" s="14">
        <v>55</v>
      </c>
      <c r="G60" s="14">
        <v>5</v>
      </c>
      <c r="H60" s="14">
        <v>2</v>
      </c>
      <c r="I60" s="14">
        <v>58</v>
      </c>
      <c r="J60" s="23">
        <f>(I60-E60)/E60*100</f>
        <v>9.433962264150944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105</v>
      </c>
      <c r="F61" s="14">
        <v>106</v>
      </c>
      <c r="G61" s="14">
        <v>10</v>
      </c>
      <c r="H61" s="14">
        <v>5</v>
      </c>
      <c r="I61" s="14">
        <v>111</v>
      </c>
      <c r="J61" s="23">
        <f>(I61-E61)/E61*100</f>
        <v>5.7142857142857144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330</v>
      </c>
      <c r="F62" s="14">
        <v>330</v>
      </c>
      <c r="G62" s="14">
        <v>14</v>
      </c>
      <c r="H62" s="14">
        <v>10</v>
      </c>
      <c r="I62" s="14">
        <v>334</v>
      </c>
      <c r="J62" s="23">
        <f>(I62-E62)/E62*100</f>
        <v>1.2121212121212122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166</v>
      </c>
      <c r="F63" s="14">
        <v>168</v>
      </c>
      <c r="G63" s="14">
        <v>8</v>
      </c>
      <c r="H63" s="14">
        <v>5</v>
      </c>
      <c r="I63" s="14">
        <v>171</v>
      </c>
      <c r="J63" s="23">
        <f>(I63-E63)/E63*100</f>
        <v>3.0120481927710845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107</v>
      </c>
      <c r="F64" s="14">
        <v>107</v>
      </c>
      <c r="G64" s="14">
        <v>14</v>
      </c>
      <c r="H64" s="14">
        <v>4</v>
      </c>
      <c r="I64" s="14">
        <v>117</v>
      </c>
      <c r="J64" s="23">
        <f>(I64-E64)/E64*100</f>
        <v>9.3457943925233646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137</v>
      </c>
      <c r="F65" s="16">
        <v>138</v>
      </c>
      <c r="G65" s="16">
        <v>3</v>
      </c>
      <c r="H65" s="16">
        <v>1</v>
      </c>
      <c r="I65" s="16">
        <v>140</v>
      </c>
      <c r="J65" s="13">
        <f>(I65-E65)/E65*100</f>
        <v>2.1897810218978102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17049</v>
      </c>
      <c r="F66" s="12">
        <f>SUBTOTAL(9,F6:F65)</f>
        <v>16985</v>
      </c>
      <c r="G66" s="12">
        <f>SUBTOTAL(9,G6:G65)</f>
        <v>1052</v>
      </c>
      <c r="H66" s="12">
        <f>SUBTOTAL(9,H6:H65)</f>
        <v>687</v>
      </c>
      <c r="I66" s="12">
        <f>SUBTOTAL(9,I6:I65)</f>
        <v>17350</v>
      </c>
      <c r="J66" s="21">
        <f>(I66-E66)/E66*100</f>
        <v>1.7654994427825679</v>
      </c>
    </row>
    <row r="67" spans="1:10" x14ac:dyDescent="0.3">
      <c r="A67" s="10"/>
      <c r="B67" s="6"/>
      <c r="C67" s="15"/>
      <c r="D67" s="15"/>
      <c r="E67" s="15"/>
      <c r="F67" s="6"/>
      <c r="H67" s="6"/>
      <c r="I67" s="6"/>
      <c r="J67" s="6"/>
    </row>
    <row r="68" spans="1:10" x14ac:dyDescent="0.3">
      <c r="C68" s="6"/>
      <c r="D68" s="6"/>
      <c r="E68" s="6"/>
      <c r="G68" s="6"/>
    </row>
    <row r="69" spans="1:10" x14ac:dyDescent="0.3">
      <c r="B69" s="11"/>
    </row>
  </sheetData>
  <autoFilter ref="A5:J65"/>
  <sortState ref="A7:J66">
    <sortCondition ref="A49"/>
  </sortState>
  <mergeCells count="10">
    <mergeCell ref="A3:B4"/>
    <mergeCell ref="C3:D4"/>
    <mergeCell ref="F3:F5"/>
    <mergeCell ref="G3:G5"/>
    <mergeCell ref="J3:J5"/>
    <mergeCell ref="E3:E5"/>
    <mergeCell ref="D1:I1"/>
    <mergeCell ref="D2:I2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F14" sqref="F14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  <col min="10" max="10" width="9.28515625" customWidth="1"/>
  </cols>
  <sheetData>
    <row r="1" spans="1:10" ht="18" x14ac:dyDescent="0.35">
      <c r="A1" s="7"/>
      <c r="B1" s="2"/>
      <c r="C1" s="2"/>
      <c r="D1" s="29" t="s">
        <v>81</v>
      </c>
      <c r="E1" s="29"/>
      <c r="F1" s="29"/>
      <c r="G1" s="29"/>
      <c r="H1" s="29"/>
      <c r="I1" s="29"/>
      <c r="J1" s="2"/>
    </row>
    <row r="2" spans="1:10" ht="17.25" thickBot="1" x14ac:dyDescent="0.35">
      <c r="A2" s="7"/>
      <c r="B2" s="2"/>
      <c r="C2" s="2"/>
      <c r="D2" s="30" t="s">
        <v>79</v>
      </c>
      <c r="E2" s="30"/>
      <c r="F2" s="30"/>
      <c r="G2" s="30"/>
      <c r="H2" s="30"/>
      <c r="I2" s="30"/>
      <c r="J2" s="2"/>
    </row>
    <row r="3" spans="1:10" x14ac:dyDescent="0.25">
      <c r="A3" s="31" t="s">
        <v>1</v>
      </c>
      <c r="B3" s="32"/>
      <c r="C3" s="31" t="s">
        <v>0</v>
      </c>
      <c r="D3" s="32"/>
      <c r="E3" s="26" t="s">
        <v>82</v>
      </c>
      <c r="F3" s="26" t="s">
        <v>75</v>
      </c>
      <c r="G3" s="26" t="s">
        <v>83</v>
      </c>
      <c r="H3" s="26" t="s">
        <v>84</v>
      </c>
      <c r="I3" s="26" t="s">
        <v>85</v>
      </c>
      <c r="J3" s="26" t="s">
        <v>77</v>
      </c>
    </row>
    <row r="4" spans="1:10" ht="15.75" thickBot="1" x14ac:dyDescent="0.3">
      <c r="A4" s="33"/>
      <c r="B4" s="35"/>
      <c r="C4" s="33"/>
      <c r="D4" s="35"/>
      <c r="E4" s="27"/>
      <c r="F4" s="27"/>
      <c r="G4" s="27"/>
      <c r="H4" s="27"/>
      <c r="I4" s="27"/>
      <c r="J4" s="27"/>
    </row>
    <row r="5" spans="1:10" ht="39.75" customHeight="1" thickBot="1" x14ac:dyDescent="0.3">
      <c r="A5" s="1" t="s">
        <v>2</v>
      </c>
      <c r="B5" s="1" t="s">
        <v>3</v>
      </c>
      <c r="C5" s="1" t="s">
        <v>2</v>
      </c>
      <c r="D5" s="1" t="s">
        <v>3</v>
      </c>
      <c r="E5" s="28"/>
      <c r="F5" s="28"/>
      <c r="G5" s="28"/>
      <c r="H5" s="28"/>
      <c r="I5" s="28"/>
      <c r="J5" s="28"/>
    </row>
    <row r="6" spans="1:10" ht="15.75" x14ac:dyDescent="0.3">
      <c r="A6" s="18">
        <v>1</v>
      </c>
      <c r="B6" s="3" t="s">
        <v>4</v>
      </c>
      <c r="C6" s="4">
        <v>11</v>
      </c>
      <c r="D6" s="4" t="s">
        <v>7</v>
      </c>
      <c r="E6" s="12"/>
      <c r="F6" s="12"/>
      <c r="G6" s="12"/>
      <c r="H6" s="14"/>
      <c r="I6" s="12"/>
      <c r="J6" s="13" t="e">
        <f>(I6-E6)/E6*100</f>
        <v>#DIV/0!</v>
      </c>
    </row>
    <row r="7" spans="1:10" ht="15.75" x14ac:dyDescent="0.3">
      <c r="A7" s="8">
        <v>1</v>
      </c>
      <c r="B7" s="4" t="s">
        <v>4</v>
      </c>
      <c r="C7" s="4">
        <v>15</v>
      </c>
      <c r="D7" s="4" t="s">
        <v>5</v>
      </c>
      <c r="E7" s="14"/>
      <c r="F7" s="14"/>
      <c r="G7" s="14"/>
      <c r="H7" s="14"/>
      <c r="I7" s="14"/>
      <c r="J7" s="13" t="e">
        <f>(I7-E7)/E7*100</f>
        <v>#DIV/0!</v>
      </c>
    </row>
    <row r="8" spans="1:10" ht="15.75" x14ac:dyDescent="0.3">
      <c r="A8" s="8">
        <v>1</v>
      </c>
      <c r="B8" s="4" t="s">
        <v>4</v>
      </c>
      <c r="C8" s="4">
        <v>33</v>
      </c>
      <c r="D8" s="4" t="s">
        <v>9</v>
      </c>
      <c r="E8" s="22"/>
      <c r="F8" s="14"/>
      <c r="G8" s="14"/>
      <c r="H8" s="14"/>
      <c r="I8" s="14"/>
      <c r="J8" s="13" t="e">
        <f>(I8-E8)/E8*100</f>
        <v>#DIV/0!</v>
      </c>
    </row>
    <row r="9" spans="1:10" ht="15.75" x14ac:dyDescent="0.3">
      <c r="A9" s="8">
        <v>1</v>
      </c>
      <c r="B9" s="4" t="s">
        <v>4</v>
      </c>
      <c r="C9" s="4">
        <v>38</v>
      </c>
      <c r="D9" s="4" t="s">
        <v>6</v>
      </c>
      <c r="E9" s="25"/>
      <c r="F9" s="14"/>
      <c r="G9" s="14"/>
      <c r="H9" s="14"/>
      <c r="I9" s="14"/>
      <c r="J9" s="13" t="e">
        <f>(I9-E9)/E9*100</f>
        <v>#DIV/0!</v>
      </c>
    </row>
    <row r="10" spans="1:10" ht="15.75" x14ac:dyDescent="0.3">
      <c r="A10" s="8">
        <v>1</v>
      </c>
      <c r="B10" s="4" t="s">
        <v>4</v>
      </c>
      <c r="C10" s="4">
        <v>59</v>
      </c>
      <c r="D10" s="4" t="s">
        <v>8</v>
      </c>
      <c r="E10" s="22"/>
      <c r="F10" s="14"/>
      <c r="G10" s="14"/>
      <c r="H10" s="14"/>
      <c r="I10" s="14"/>
      <c r="J10" s="13" t="e">
        <f>(I10-E10)/E10*100</f>
        <v>#DIV/0!</v>
      </c>
    </row>
    <row r="11" spans="1:10" ht="15.75" x14ac:dyDescent="0.3">
      <c r="A11" s="8">
        <v>2</v>
      </c>
      <c r="B11" s="4" t="s">
        <v>19</v>
      </c>
      <c r="C11" s="4">
        <v>12</v>
      </c>
      <c r="D11" s="4" t="s">
        <v>23</v>
      </c>
      <c r="E11" s="25"/>
      <c r="F11" s="14"/>
      <c r="G11" s="14"/>
      <c r="H11" s="14"/>
      <c r="I11" s="14"/>
      <c r="J11" s="13" t="e">
        <f>(I11-E11)/E11*100</f>
        <v>#DIV/0!</v>
      </c>
    </row>
    <row r="12" spans="1:10" ht="15.75" x14ac:dyDescent="0.3">
      <c r="A12" s="8">
        <v>2</v>
      </c>
      <c r="B12" s="4" t="s">
        <v>19</v>
      </c>
      <c r="C12" s="4">
        <v>19</v>
      </c>
      <c r="D12" s="4" t="s">
        <v>27</v>
      </c>
      <c r="E12" s="25"/>
      <c r="F12" s="14"/>
      <c r="G12" s="14">
        <v>1</v>
      </c>
      <c r="H12" s="14"/>
      <c r="I12" s="14">
        <v>1</v>
      </c>
      <c r="J12" s="13" t="e">
        <f>(I12-E12)/E12*100</f>
        <v>#DIV/0!</v>
      </c>
    </row>
    <row r="13" spans="1:10" ht="15.75" x14ac:dyDescent="0.3">
      <c r="A13" s="8">
        <v>2</v>
      </c>
      <c r="B13" s="4" t="s">
        <v>19</v>
      </c>
      <c r="C13" s="4">
        <v>46</v>
      </c>
      <c r="D13" s="4" t="s">
        <v>26</v>
      </c>
      <c r="E13" s="25"/>
      <c r="F13" s="14"/>
      <c r="G13" s="14"/>
      <c r="H13" s="14"/>
      <c r="I13" s="14"/>
      <c r="J13" s="13" t="e">
        <f>(I13-E13)/E13*100</f>
        <v>#DIV/0!</v>
      </c>
    </row>
    <row r="14" spans="1:10" ht="15.75" x14ac:dyDescent="0.3">
      <c r="A14" s="8">
        <v>2</v>
      </c>
      <c r="B14" s="4" t="s">
        <v>19</v>
      </c>
      <c r="C14" s="4">
        <v>49</v>
      </c>
      <c r="D14" s="4" t="s">
        <v>22</v>
      </c>
      <c r="E14" s="25"/>
      <c r="F14" s="14"/>
      <c r="G14" s="14"/>
      <c r="H14" s="14"/>
      <c r="I14" s="14"/>
      <c r="J14" s="13" t="e">
        <f>(I14-E14)/E14*100</f>
        <v>#DIV/0!</v>
      </c>
    </row>
    <row r="15" spans="1:10" ht="15.75" x14ac:dyDescent="0.3">
      <c r="A15" s="8">
        <v>2</v>
      </c>
      <c r="B15" s="4" t="s">
        <v>19</v>
      </c>
      <c r="C15" s="4">
        <v>52</v>
      </c>
      <c r="D15" s="4" t="s">
        <v>24</v>
      </c>
      <c r="E15" s="25"/>
      <c r="F15" s="14"/>
      <c r="G15" s="14"/>
      <c r="H15" s="14"/>
      <c r="I15" s="14"/>
      <c r="J15" s="13" t="e">
        <f>(I15-E15)/E15*100</f>
        <v>#DIV/0!</v>
      </c>
    </row>
    <row r="16" spans="1:10" ht="15.75" x14ac:dyDescent="0.3">
      <c r="A16" s="8">
        <v>2</v>
      </c>
      <c r="B16" s="4" t="s">
        <v>19</v>
      </c>
      <c r="C16" s="4">
        <v>53</v>
      </c>
      <c r="D16" s="4" t="s">
        <v>25</v>
      </c>
      <c r="E16" s="25"/>
      <c r="F16" s="14"/>
      <c r="G16" s="14"/>
      <c r="H16" s="14"/>
      <c r="I16" s="14"/>
      <c r="J16" s="13" t="e">
        <f>(I16-E16)/E16*100</f>
        <v>#DIV/0!</v>
      </c>
    </row>
    <row r="17" spans="1:10" ht="15.75" x14ac:dyDescent="0.3">
      <c r="A17" s="8">
        <v>2</v>
      </c>
      <c r="B17" s="4" t="s">
        <v>19</v>
      </c>
      <c r="C17" s="4">
        <v>69</v>
      </c>
      <c r="D17" s="4" t="s">
        <v>20</v>
      </c>
      <c r="E17" s="25"/>
      <c r="F17" s="14"/>
      <c r="G17" s="14"/>
      <c r="H17" s="14"/>
      <c r="I17" s="14"/>
      <c r="J17" s="13" t="e">
        <f>(I17-E17)/E17*100</f>
        <v>#DIV/0!</v>
      </c>
    </row>
    <row r="18" spans="1:10" ht="15.75" x14ac:dyDescent="0.3">
      <c r="A18" s="8">
        <v>2</v>
      </c>
      <c r="B18" s="4" t="s">
        <v>19</v>
      </c>
      <c r="C18" s="4">
        <v>72</v>
      </c>
      <c r="D18" s="4" t="s">
        <v>21</v>
      </c>
      <c r="E18" s="22"/>
      <c r="F18" s="14"/>
      <c r="G18" s="14">
        <v>1</v>
      </c>
      <c r="H18" s="14"/>
      <c r="I18" s="14">
        <v>1</v>
      </c>
      <c r="J18" s="13" t="e">
        <f>(I18-E18)/E18*100</f>
        <v>#DIV/0!</v>
      </c>
    </row>
    <row r="19" spans="1:10" ht="15.75" x14ac:dyDescent="0.3">
      <c r="A19" s="8">
        <v>3</v>
      </c>
      <c r="B19" s="4" t="s">
        <v>28</v>
      </c>
      <c r="C19" s="4">
        <v>21</v>
      </c>
      <c r="D19" s="4" t="s">
        <v>32</v>
      </c>
      <c r="E19" s="14"/>
      <c r="F19" s="14"/>
      <c r="G19" s="14"/>
      <c r="H19" s="14"/>
      <c r="I19" s="14"/>
      <c r="J19" s="13" t="e">
        <f>(I19-E19)/E19*100</f>
        <v>#DIV/0!</v>
      </c>
    </row>
    <row r="20" spans="1:10" ht="15.75" x14ac:dyDescent="0.3">
      <c r="A20" s="8">
        <v>3</v>
      </c>
      <c r="B20" s="4" t="s">
        <v>28</v>
      </c>
      <c r="C20" s="4">
        <v>23</v>
      </c>
      <c r="D20" s="4" t="s">
        <v>35</v>
      </c>
      <c r="E20" s="14"/>
      <c r="F20" s="14"/>
      <c r="G20" s="14"/>
      <c r="H20" s="14"/>
      <c r="I20" s="14"/>
      <c r="J20" s="13" t="e">
        <f>(I20-E20)/E20*100</f>
        <v>#DIV/0!</v>
      </c>
    </row>
    <row r="21" spans="1:10" ht="15.75" x14ac:dyDescent="0.3">
      <c r="A21" s="8">
        <v>3</v>
      </c>
      <c r="B21" s="4" t="s">
        <v>28</v>
      </c>
      <c r="C21" s="4">
        <v>25</v>
      </c>
      <c r="D21" s="4" t="s">
        <v>29</v>
      </c>
      <c r="E21" s="14"/>
      <c r="F21" s="14"/>
      <c r="G21" s="14"/>
      <c r="H21" s="14"/>
      <c r="I21" s="14"/>
      <c r="J21" s="13" t="e">
        <f>(I21-E21)/E21*100</f>
        <v>#DIV/0!</v>
      </c>
    </row>
    <row r="22" spans="1:10" ht="15.75" x14ac:dyDescent="0.3">
      <c r="A22" s="8">
        <v>3</v>
      </c>
      <c r="B22" s="4" t="s">
        <v>28</v>
      </c>
      <c r="C22" s="4">
        <v>55</v>
      </c>
      <c r="D22" s="4" t="s">
        <v>31</v>
      </c>
      <c r="E22" s="14"/>
      <c r="F22" s="14"/>
      <c r="G22" s="14"/>
      <c r="H22" s="14"/>
      <c r="I22" s="14"/>
      <c r="J22" s="13" t="e">
        <f>(I22-E22)/E22*100</f>
        <v>#DIV/0!</v>
      </c>
    </row>
    <row r="23" spans="1:10" ht="15.75" x14ac:dyDescent="0.3">
      <c r="A23" s="8">
        <v>3</v>
      </c>
      <c r="B23" s="4" t="s">
        <v>28</v>
      </c>
      <c r="C23" s="4">
        <v>56</v>
      </c>
      <c r="D23" s="4" t="s">
        <v>34</v>
      </c>
      <c r="E23" s="14"/>
      <c r="F23" s="14"/>
      <c r="G23" s="14"/>
      <c r="H23" s="14"/>
      <c r="I23" s="14"/>
      <c r="J23" s="13" t="e">
        <f>(I23-E23)/E23*100</f>
        <v>#DIV/0!</v>
      </c>
    </row>
    <row r="24" spans="1:10" ht="15.75" x14ac:dyDescent="0.3">
      <c r="A24" s="8">
        <v>3</v>
      </c>
      <c r="B24" s="4" t="s">
        <v>28</v>
      </c>
      <c r="C24" s="4">
        <v>75</v>
      </c>
      <c r="D24" s="4" t="s">
        <v>33</v>
      </c>
      <c r="E24" s="14"/>
      <c r="F24" s="14"/>
      <c r="G24" s="14"/>
      <c r="H24" s="14"/>
      <c r="I24" s="14"/>
      <c r="J24" s="13" t="e">
        <f>(I24-E24)/E24*100</f>
        <v>#DIV/0!</v>
      </c>
    </row>
    <row r="25" spans="1:10" ht="15.75" x14ac:dyDescent="0.3">
      <c r="A25" s="8">
        <v>3</v>
      </c>
      <c r="B25" s="4" t="s">
        <v>28</v>
      </c>
      <c r="C25" s="4">
        <v>88</v>
      </c>
      <c r="D25" s="4" t="s">
        <v>30</v>
      </c>
      <c r="E25" s="14"/>
      <c r="F25" s="14"/>
      <c r="G25" s="14"/>
      <c r="H25" s="14"/>
      <c r="I25" s="14"/>
      <c r="J25" s="13" t="e">
        <f>(I25-E25)/E25*100</f>
        <v>#DIV/0!</v>
      </c>
    </row>
    <row r="26" spans="1:10" ht="15.75" x14ac:dyDescent="0.3">
      <c r="A26" s="8">
        <v>4</v>
      </c>
      <c r="B26" s="4" t="s">
        <v>36</v>
      </c>
      <c r="C26" s="4">
        <v>18</v>
      </c>
      <c r="D26" s="4" t="s">
        <v>38</v>
      </c>
      <c r="E26" s="24">
        <v>1</v>
      </c>
      <c r="F26" s="24">
        <v>1</v>
      </c>
      <c r="G26" s="14"/>
      <c r="H26" s="14"/>
      <c r="I26" s="14">
        <v>1</v>
      </c>
      <c r="J26" s="13">
        <f>(I26-E26)/E26*100</f>
        <v>0</v>
      </c>
    </row>
    <row r="27" spans="1:10" ht="15.75" x14ac:dyDescent="0.3">
      <c r="A27" s="8">
        <v>4</v>
      </c>
      <c r="B27" s="4" t="s">
        <v>36</v>
      </c>
      <c r="C27" s="4">
        <v>39</v>
      </c>
      <c r="D27" s="4" t="s">
        <v>37</v>
      </c>
      <c r="E27" s="14"/>
      <c r="F27" s="14"/>
      <c r="G27" s="14"/>
      <c r="H27" s="14"/>
      <c r="I27" s="14"/>
      <c r="J27" s="13" t="e">
        <f>(I27-E27)/E27*100</f>
        <v>#DIV/0!</v>
      </c>
    </row>
    <row r="28" spans="1:10" ht="15.75" x14ac:dyDescent="0.3">
      <c r="A28" s="8">
        <v>4</v>
      </c>
      <c r="B28" s="4" t="s">
        <v>36</v>
      </c>
      <c r="C28" s="4">
        <v>48</v>
      </c>
      <c r="D28" s="4" t="s">
        <v>39</v>
      </c>
      <c r="E28" s="14"/>
      <c r="F28" s="14"/>
      <c r="G28" s="14"/>
      <c r="H28" s="14"/>
      <c r="I28" s="14"/>
      <c r="J28" s="13" t="e">
        <f>(I28-E28)/E28*100</f>
        <v>#DIV/0!</v>
      </c>
    </row>
    <row r="29" spans="1:10" ht="15.75" x14ac:dyDescent="0.3">
      <c r="A29" s="8">
        <v>4</v>
      </c>
      <c r="B29" s="4" t="s">
        <v>36</v>
      </c>
      <c r="C29" s="4">
        <v>58</v>
      </c>
      <c r="D29" s="4" t="s">
        <v>40</v>
      </c>
      <c r="E29" s="14"/>
      <c r="F29" s="14"/>
      <c r="G29" s="14"/>
      <c r="H29" s="14"/>
      <c r="I29" s="14"/>
      <c r="J29" s="13" t="e">
        <f>(I29-E29)/E29*100</f>
        <v>#DIV/0!</v>
      </c>
    </row>
    <row r="30" spans="1:10" ht="15.75" x14ac:dyDescent="0.3">
      <c r="A30" s="8">
        <v>4</v>
      </c>
      <c r="B30" s="4" t="s">
        <v>36</v>
      </c>
      <c r="C30" s="4">
        <v>84</v>
      </c>
      <c r="D30" s="4" t="s">
        <v>41</v>
      </c>
      <c r="E30" s="14"/>
      <c r="F30" s="14"/>
      <c r="G30" s="14"/>
      <c r="H30" s="14"/>
      <c r="I30" s="14"/>
      <c r="J30" s="13" t="e">
        <f>(I30-E30)/E30*100</f>
        <v>#DIV/0!</v>
      </c>
    </row>
    <row r="31" spans="1:10" ht="15.75" x14ac:dyDescent="0.3">
      <c r="A31" s="8">
        <v>5</v>
      </c>
      <c r="B31" s="4" t="s">
        <v>42</v>
      </c>
      <c r="C31" s="4">
        <v>27</v>
      </c>
      <c r="D31" s="4" t="s">
        <v>43</v>
      </c>
      <c r="E31" s="14"/>
      <c r="F31" s="14"/>
      <c r="G31" s="14"/>
      <c r="H31" s="14"/>
      <c r="I31" s="14"/>
      <c r="J31" s="13" t="e">
        <f>(I31-E31)/E31*100</f>
        <v>#DIV/0!</v>
      </c>
    </row>
    <row r="32" spans="1:10" ht="15.75" x14ac:dyDescent="0.3">
      <c r="A32" s="8">
        <v>5</v>
      </c>
      <c r="B32" s="4" t="s">
        <v>42</v>
      </c>
      <c r="C32" s="4">
        <v>36</v>
      </c>
      <c r="D32" s="4" t="s">
        <v>48</v>
      </c>
      <c r="E32" s="14"/>
      <c r="F32" s="14"/>
      <c r="G32" s="14"/>
      <c r="H32" s="14"/>
      <c r="I32" s="14"/>
      <c r="J32" s="13" t="e">
        <f>(I32-E32)/E32*100</f>
        <v>#DIV/0!</v>
      </c>
    </row>
    <row r="33" spans="1:10" ht="15.75" x14ac:dyDescent="0.3">
      <c r="A33" s="8">
        <v>5</v>
      </c>
      <c r="B33" s="4" t="s">
        <v>42</v>
      </c>
      <c r="C33" s="4">
        <v>57</v>
      </c>
      <c r="D33" s="4" t="s">
        <v>44</v>
      </c>
      <c r="E33" s="14"/>
      <c r="F33" s="14"/>
      <c r="G33" s="14"/>
      <c r="H33" s="14"/>
      <c r="I33" s="14"/>
      <c r="J33" s="13" t="e">
        <f>(I33-E33)/E33*100</f>
        <v>#DIV/0!</v>
      </c>
    </row>
    <row r="34" spans="1:10" ht="15.75" x14ac:dyDescent="0.3">
      <c r="A34" s="8">
        <v>5</v>
      </c>
      <c r="B34" s="4" t="s">
        <v>42</v>
      </c>
      <c r="C34" s="4">
        <v>66</v>
      </c>
      <c r="D34" s="4" t="s">
        <v>45</v>
      </c>
      <c r="E34" s="14"/>
      <c r="F34" s="14"/>
      <c r="G34" s="14"/>
      <c r="H34" s="14"/>
      <c r="I34" s="14"/>
      <c r="J34" s="13" t="e">
        <f>(I34-E34)/E34*100</f>
        <v>#DIV/0!</v>
      </c>
    </row>
    <row r="35" spans="1:10" ht="15.75" x14ac:dyDescent="0.3">
      <c r="A35" s="8">
        <v>5</v>
      </c>
      <c r="B35" s="4" t="s">
        <v>42</v>
      </c>
      <c r="C35" s="4">
        <v>67</v>
      </c>
      <c r="D35" s="4" t="s">
        <v>46</v>
      </c>
      <c r="E35" s="14"/>
      <c r="F35" s="14"/>
      <c r="G35" s="14"/>
      <c r="H35" s="14"/>
      <c r="I35" s="14"/>
      <c r="J35" s="13" t="e">
        <f>(I35-E35)/E35*100</f>
        <v>#DIV/0!</v>
      </c>
    </row>
    <row r="36" spans="1:10" ht="15.75" x14ac:dyDescent="0.3">
      <c r="A36" s="8">
        <v>5</v>
      </c>
      <c r="B36" s="4" t="s">
        <v>42</v>
      </c>
      <c r="C36" s="4">
        <v>73</v>
      </c>
      <c r="D36" s="4" t="s">
        <v>47</v>
      </c>
      <c r="E36" s="14"/>
      <c r="F36" s="14"/>
      <c r="G36" s="14"/>
      <c r="H36" s="14"/>
      <c r="I36" s="14"/>
      <c r="J36" s="13" t="e">
        <f>(I36-E36)/E36*100</f>
        <v>#DIV/0!</v>
      </c>
    </row>
    <row r="37" spans="1:10" ht="15.75" x14ac:dyDescent="0.3">
      <c r="A37" s="8">
        <v>6</v>
      </c>
      <c r="B37" s="4" t="s">
        <v>49</v>
      </c>
      <c r="C37" s="4">
        <v>29</v>
      </c>
      <c r="D37" s="4" t="s">
        <v>50</v>
      </c>
      <c r="E37" s="14"/>
      <c r="F37" s="14"/>
      <c r="G37" s="14"/>
      <c r="H37" s="14"/>
      <c r="I37" s="14"/>
      <c r="J37" s="13" t="e">
        <f>(I37-E37)/E37*100</f>
        <v>#DIV/0!</v>
      </c>
    </row>
    <row r="38" spans="1:10" ht="15.75" x14ac:dyDescent="0.3">
      <c r="A38" s="8">
        <v>6</v>
      </c>
      <c r="B38" s="4" t="s">
        <v>49</v>
      </c>
      <c r="C38" s="4">
        <v>32</v>
      </c>
      <c r="D38" s="4" t="s">
        <v>55</v>
      </c>
      <c r="E38" s="24">
        <v>1</v>
      </c>
      <c r="F38" s="24">
        <v>1</v>
      </c>
      <c r="G38" s="14"/>
      <c r="H38" s="14"/>
      <c r="I38" s="14">
        <v>1</v>
      </c>
      <c r="J38" s="13">
        <f>(I38-E38)/E38*100</f>
        <v>0</v>
      </c>
    </row>
    <row r="39" spans="1:10" ht="15.75" x14ac:dyDescent="0.3">
      <c r="A39" s="8">
        <v>6</v>
      </c>
      <c r="B39" s="4" t="s">
        <v>49</v>
      </c>
      <c r="C39" s="4">
        <v>47</v>
      </c>
      <c r="D39" s="4" t="s">
        <v>52</v>
      </c>
      <c r="E39" s="14"/>
      <c r="F39" s="14"/>
      <c r="G39" s="14"/>
      <c r="H39" s="14"/>
      <c r="I39" s="14"/>
      <c r="J39" s="13" t="e">
        <f>(I39-E39)/E39*100</f>
        <v>#DIV/0!</v>
      </c>
    </row>
    <row r="40" spans="1:10" ht="15.75" x14ac:dyDescent="0.3">
      <c r="A40" s="8">
        <v>6</v>
      </c>
      <c r="B40" s="4" t="s">
        <v>49</v>
      </c>
      <c r="C40" s="4">
        <v>54</v>
      </c>
      <c r="D40" s="4" t="s">
        <v>51</v>
      </c>
      <c r="E40" s="14"/>
      <c r="F40" s="14"/>
      <c r="G40" s="14"/>
      <c r="H40" s="14"/>
      <c r="I40" s="14"/>
      <c r="J40" s="13" t="e">
        <f>(I40-E40)/E40*100</f>
        <v>#DIV/0!</v>
      </c>
    </row>
    <row r="41" spans="1:10" ht="15.75" x14ac:dyDescent="0.3">
      <c r="A41" s="8">
        <v>6</v>
      </c>
      <c r="B41" s="4" t="s">
        <v>49</v>
      </c>
      <c r="C41" s="4">
        <v>65</v>
      </c>
      <c r="D41" s="4" t="s">
        <v>56</v>
      </c>
      <c r="E41" s="14"/>
      <c r="F41" s="14"/>
      <c r="G41" s="14"/>
      <c r="H41" s="14"/>
      <c r="I41" s="14"/>
      <c r="J41" s="13" t="e">
        <f>(I41-E41)/E41*100</f>
        <v>#DIV/0!</v>
      </c>
    </row>
    <row r="42" spans="1:10" ht="15.75" x14ac:dyDescent="0.3">
      <c r="A42" s="8">
        <v>6</v>
      </c>
      <c r="B42" s="4" t="s">
        <v>49</v>
      </c>
      <c r="C42" s="4">
        <v>71</v>
      </c>
      <c r="D42" s="4" t="s">
        <v>53</v>
      </c>
      <c r="E42" s="14"/>
      <c r="F42" s="14"/>
      <c r="G42" s="14"/>
      <c r="H42" s="14"/>
      <c r="I42" s="14"/>
      <c r="J42" s="13" t="e">
        <f>(I42-E42)/E42*100</f>
        <v>#DIV/0!</v>
      </c>
    </row>
    <row r="43" spans="1:10" ht="15.75" x14ac:dyDescent="0.3">
      <c r="A43" s="8">
        <v>6</v>
      </c>
      <c r="B43" s="4" t="s">
        <v>49</v>
      </c>
      <c r="C43" s="4">
        <v>91</v>
      </c>
      <c r="D43" s="4" t="s">
        <v>54</v>
      </c>
      <c r="E43" s="14"/>
      <c r="F43" s="14"/>
      <c r="G43" s="14"/>
      <c r="H43" s="14"/>
      <c r="I43" s="14"/>
      <c r="J43" s="13" t="e">
        <f>(I43-E43)/E43*100</f>
        <v>#DIV/0!</v>
      </c>
    </row>
    <row r="44" spans="1:10" ht="15.75" x14ac:dyDescent="0.3">
      <c r="A44" s="8">
        <v>7</v>
      </c>
      <c r="B44" s="4" t="s">
        <v>57</v>
      </c>
      <c r="C44" s="4">
        <v>63</v>
      </c>
      <c r="D44" s="4" t="s">
        <v>60</v>
      </c>
      <c r="E44" s="14"/>
      <c r="F44" s="14"/>
      <c r="G44" s="14"/>
      <c r="H44" s="14"/>
      <c r="I44" s="14"/>
      <c r="J44" s="13" t="e">
        <f>(I44-E44)/E44*100</f>
        <v>#DIV/0!</v>
      </c>
    </row>
    <row r="45" spans="1:10" ht="15.75" x14ac:dyDescent="0.3">
      <c r="A45" s="8">
        <v>7</v>
      </c>
      <c r="B45" s="4" t="s">
        <v>57</v>
      </c>
      <c r="C45" s="4">
        <v>77</v>
      </c>
      <c r="D45" s="4" t="s">
        <v>61</v>
      </c>
      <c r="E45" s="14"/>
      <c r="F45" s="14"/>
      <c r="G45" s="14"/>
      <c r="H45" s="14"/>
      <c r="I45" s="14"/>
      <c r="J45" s="13" t="e">
        <f>(I45-E45)/E45*100</f>
        <v>#DIV/0!</v>
      </c>
    </row>
    <row r="46" spans="1:10" ht="15.75" x14ac:dyDescent="0.3">
      <c r="A46" s="8">
        <v>7</v>
      </c>
      <c r="B46" s="4" t="s">
        <v>57</v>
      </c>
      <c r="C46" s="4">
        <v>87</v>
      </c>
      <c r="D46" s="4" t="s">
        <v>59</v>
      </c>
      <c r="E46" s="14"/>
      <c r="F46" s="14"/>
      <c r="G46" s="14"/>
      <c r="H46" s="14"/>
      <c r="I46" s="14"/>
      <c r="J46" s="13" t="e">
        <f>(I46-E46)/E46*100</f>
        <v>#DIV/0!</v>
      </c>
    </row>
    <row r="47" spans="1:10" ht="15.75" x14ac:dyDescent="0.3">
      <c r="A47" s="8">
        <v>7</v>
      </c>
      <c r="B47" s="4" t="s">
        <v>57</v>
      </c>
      <c r="C47" s="4">
        <v>94</v>
      </c>
      <c r="D47" s="4" t="s">
        <v>58</v>
      </c>
      <c r="E47" s="14"/>
      <c r="F47" s="14"/>
      <c r="G47" s="14"/>
      <c r="H47" s="14"/>
      <c r="I47" s="14"/>
      <c r="J47" s="13" t="e">
        <f>(I47-E47)/E47*100</f>
        <v>#DIV/0!</v>
      </c>
    </row>
    <row r="48" spans="1:10" ht="15.75" x14ac:dyDescent="0.3">
      <c r="A48" s="8">
        <v>8</v>
      </c>
      <c r="B48" s="4" t="s">
        <v>62</v>
      </c>
      <c r="C48" s="4">
        <v>61</v>
      </c>
      <c r="D48" s="4" t="s">
        <v>63</v>
      </c>
      <c r="E48" s="14"/>
      <c r="F48" s="14"/>
      <c r="G48" s="14"/>
      <c r="H48" s="14"/>
      <c r="I48" s="14"/>
      <c r="J48" s="13" t="e">
        <f>(I48-E48)/E48*100</f>
        <v>#DIV/0!</v>
      </c>
    </row>
    <row r="49" spans="1:10" ht="15.75" x14ac:dyDescent="0.3">
      <c r="A49" s="8">
        <v>8</v>
      </c>
      <c r="B49" s="4" t="s">
        <v>62</v>
      </c>
      <c r="C49" s="4">
        <v>68</v>
      </c>
      <c r="D49" s="4" t="s">
        <v>64</v>
      </c>
      <c r="E49" s="14"/>
      <c r="F49" s="14"/>
      <c r="G49" s="14"/>
      <c r="H49" s="14"/>
      <c r="I49" s="14"/>
      <c r="J49" s="13" t="e">
        <f>(I49-E49)/E49*100</f>
        <v>#DIV/0!</v>
      </c>
    </row>
    <row r="50" spans="1:10" ht="15.75" x14ac:dyDescent="0.3">
      <c r="A50" s="8">
        <v>8</v>
      </c>
      <c r="B50" s="4" t="s">
        <v>62</v>
      </c>
      <c r="C50" s="4">
        <v>74</v>
      </c>
      <c r="D50" s="4" t="s">
        <v>66</v>
      </c>
      <c r="E50" s="14"/>
      <c r="F50" s="14"/>
      <c r="G50" s="14"/>
      <c r="H50" s="14"/>
      <c r="I50" s="14"/>
      <c r="J50" s="13" t="e">
        <f>(I50-E50)/E50*100</f>
        <v>#DIV/0!</v>
      </c>
    </row>
    <row r="51" spans="1:10" ht="15.75" x14ac:dyDescent="0.3">
      <c r="A51" s="8">
        <v>8</v>
      </c>
      <c r="B51" s="4" t="s">
        <v>62</v>
      </c>
      <c r="C51" s="4">
        <v>78</v>
      </c>
      <c r="D51" s="4" t="s">
        <v>65</v>
      </c>
      <c r="E51" s="14"/>
      <c r="F51" s="14"/>
      <c r="G51" s="14"/>
      <c r="H51" s="14"/>
      <c r="I51" s="14"/>
      <c r="J51" s="13" t="e">
        <f>(I51-E51)/E51*100</f>
        <v>#DIV/0!</v>
      </c>
    </row>
    <row r="52" spans="1:10" ht="15.75" x14ac:dyDescent="0.3">
      <c r="A52" s="8">
        <v>9</v>
      </c>
      <c r="B52" s="4" t="s">
        <v>67</v>
      </c>
      <c r="C52" s="4">
        <v>30</v>
      </c>
      <c r="D52" s="4" t="s">
        <v>69</v>
      </c>
      <c r="E52" s="14"/>
      <c r="F52" s="14"/>
      <c r="G52" s="14"/>
      <c r="H52" s="14"/>
      <c r="I52" s="14"/>
      <c r="J52" s="13" t="e">
        <f>(I52-E52)/E52*100</f>
        <v>#DIV/0!</v>
      </c>
    </row>
    <row r="53" spans="1:10" ht="15.75" x14ac:dyDescent="0.3">
      <c r="A53" s="8">
        <v>9</v>
      </c>
      <c r="B53" s="4" t="s">
        <v>67</v>
      </c>
      <c r="C53" s="4">
        <v>34</v>
      </c>
      <c r="D53" s="4" t="s">
        <v>71</v>
      </c>
      <c r="E53" s="14"/>
      <c r="F53" s="14"/>
      <c r="G53" s="14"/>
      <c r="H53" s="14"/>
      <c r="I53" s="14"/>
      <c r="J53" s="13" t="e">
        <f>(I53-E53)/E53*100</f>
        <v>#DIV/0!</v>
      </c>
    </row>
    <row r="54" spans="1:10" ht="15.75" x14ac:dyDescent="0.3">
      <c r="A54" s="8">
        <v>9</v>
      </c>
      <c r="B54" s="4" t="s">
        <v>67</v>
      </c>
      <c r="C54" s="4">
        <v>43</v>
      </c>
      <c r="D54" s="4" t="s">
        <v>72</v>
      </c>
      <c r="E54" s="14"/>
      <c r="F54" s="14"/>
      <c r="G54" s="14"/>
      <c r="H54" s="14"/>
      <c r="I54" s="14"/>
      <c r="J54" s="13" t="e">
        <f>(I54-E54)/E54*100</f>
        <v>#DIV/0!</v>
      </c>
    </row>
    <row r="55" spans="1:10" ht="15.75" x14ac:dyDescent="0.3">
      <c r="A55" s="8">
        <v>9</v>
      </c>
      <c r="B55" s="4" t="s">
        <v>67</v>
      </c>
      <c r="C55" s="4">
        <v>45</v>
      </c>
      <c r="D55" s="4" t="s">
        <v>68</v>
      </c>
      <c r="E55" s="14"/>
      <c r="F55" s="14"/>
      <c r="G55" s="14"/>
      <c r="H55" s="14"/>
      <c r="I55" s="14"/>
      <c r="J55" s="13" t="e">
        <f>(I55-E55)/E55*100</f>
        <v>#DIV/0!</v>
      </c>
    </row>
    <row r="56" spans="1:10" ht="15.75" x14ac:dyDescent="0.3">
      <c r="A56" s="8">
        <v>9</v>
      </c>
      <c r="B56" s="4" t="s">
        <v>67</v>
      </c>
      <c r="C56" s="4">
        <v>62</v>
      </c>
      <c r="D56" s="4" t="s">
        <v>73</v>
      </c>
      <c r="E56" s="14"/>
      <c r="F56" s="14"/>
      <c r="G56" s="14"/>
      <c r="H56" s="14"/>
      <c r="I56" s="14"/>
      <c r="J56" s="13" t="e">
        <f>(I56-E56)/E56*100</f>
        <v>#DIV/0!</v>
      </c>
    </row>
    <row r="57" spans="1:10" ht="15.75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14"/>
      <c r="G57" s="14"/>
      <c r="H57" s="14"/>
      <c r="I57" s="14"/>
      <c r="J57" s="13" t="e">
        <f>(I57-E57)/E57*100</f>
        <v>#DIV/0!</v>
      </c>
    </row>
    <row r="58" spans="1:10" ht="15.75" x14ac:dyDescent="0.3">
      <c r="A58" s="8">
        <v>10</v>
      </c>
      <c r="B58" s="4" t="s">
        <v>10</v>
      </c>
      <c r="C58" s="4">
        <v>13</v>
      </c>
      <c r="D58" s="4" t="s">
        <v>18</v>
      </c>
      <c r="E58" s="24">
        <v>6</v>
      </c>
      <c r="F58" s="24">
        <v>7</v>
      </c>
      <c r="G58" s="14">
        <v>1</v>
      </c>
      <c r="H58" s="14">
        <v>1</v>
      </c>
      <c r="I58" s="14">
        <v>7</v>
      </c>
      <c r="J58" s="13">
        <f>(I58-E58)/E58*100</f>
        <v>16.666666666666664</v>
      </c>
    </row>
    <row r="59" spans="1:10" ht="15.75" x14ac:dyDescent="0.3">
      <c r="A59" s="8">
        <v>10</v>
      </c>
      <c r="B59" s="4" t="s">
        <v>10</v>
      </c>
      <c r="C59" s="4">
        <v>41</v>
      </c>
      <c r="D59" s="4" t="s">
        <v>13</v>
      </c>
      <c r="E59" s="14"/>
      <c r="F59" s="14"/>
      <c r="G59" s="14"/>
      <c r="H59" s="14"/>
      <c r="I59" s="14"/>
      <c r="J59" s="13" t="e">
        <f>(I59-E59)/E59*100</f>
        <v>#DIV/0!</v>
      </c>
    </row>
    <row r="60" spans="1:10" ht="15.75" x14ac:dyDescent="0.3">
      <c r="A60" s="8">
        <v>10</v>
      </c>
      <c r="B60" s="4" t="s">
        <v>10</v>
      </c>
      <c r="C60" s="4">
        <v>42</v>
      </c>
      <c r="D60" s="4" t="s">
        <v>14</v>
      </c>
      <c r="E60" s="14"/>
      <c r="F60" s="14"/>
      <c r="G60" s="14"/>
      <c r="H60" s="14"/>
      <c r="I60" s="14"/>
      <c r="J60" s="13" t="e">
        <f>(I60-E60)/E60*100</f>
        <v>#DIV/0!</v>
      </c>
    </row>
    <row r="61" spans="1:10" ht="15.75" x14ac:dyDescent="0.3">
      <c r="A61" s="8">
        <v>10</v>
      </c>
      <c r="B61" s="4" t="s">
        <v>10</v>
      </c>
      <c r="C61" s="4">
        <v>79</v>
      </c>
      <c r="D61" s="4" t="s">
        <v>11</v>
      </c>
      <c r="E61" s="14"/>
      <c r="F61" s="14"/>
      <c r="G61" s="14"/>
      <c r="H61" s="14"/>
      <c r="I61" s="14"/>
      <c r="J61" s="13" t="e">
        <f>(I61-E61)/E61*100</f>
        <v>#DIV/0!</v>
      </c>
    </row>
    <row r="62" spans="1:10" ht="15.75" x14ac:dyDescent="0.3">
      <c r="A62" s="8">
        <v>10</v>
      </c>
      <c r="B62" s="4" t="s">
        <v>10</v>
      </c>
      <c r="C62" s="4">
        <v>81</v>
      </c>
      <c r="D62" s="4" t="s">
        <v>15</v>
      </c>
      <c r="E62" s="14"/>
      <c r="F62" s="14"/>
      <c r="G62" s="14"/>
      <c r="H62" s="14"/>
      <c r="I62" s="14"/>
      <c r="J62" s="13" t="e">
        <f>(I62-E62)/E62*100</f>
        <v>#DIV/0!</v>
      </c>
    </row>
    <row r="63" spans="1:10" ht="15.75" x14ac:dyDescent="0.3">
      <c r="A63" s="8">
        <v>10</v>
      </c>
      <c r="B63" s="4" t="s">
        <v>10</v>
      </c>
      <c r="C63" s="4">
        <v>85</v>
      </c>
      <c r="D63" s="4" t="s">
        <v>12</v>
      </c>
      <c r="E63" s="14"/>
      <c r="F63" s="14"/>
      <c r="G63" s="14"/>
      <c r="H63" s="14"/>
      <c r="I63" s="14"/>
      <c r="J63" s="13" t="e">
        <f>(I63-E63)/E63*100</f>
        <v>#DIV/0!</v>
      </c>
    </row>
    <row r="64" spans="1:10" ht="15.75" x14ac:dyDescent="0.3">
      <c r="A64" s="8">
        <v>10</v>
      </c>
      <c r="B64" s="4" t="s">
        <v>10</v>
      </c>
      <c r="C64" s="4">
        <v>86</v>
      </c>
      <c r="D64" s="4" t="s">
        <v>17</v>
      </c>
      <c r="E64" s="14"/>
      <c r="F64" s="14"/>
      <c r="G64" s="14"/>
      <c r="H64" s="14"/>
      <c r="I64" s="14"/>
      <c r="J64" s="13" t="e">
        <f>(I64-E64)/E64*100</f>
        <v>#DIV/0!</v>
      </c>
    </row>
    <row r="65" spans="1:10" ht="16.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/>
      <c r="F65" s="16"/>
      <c r="G65" s="16"/>
      <c r="H65" s="16"/>
      <c r="I65" s="16"/>
      <c r="J65" s="17" t="e">
        <f>(I65-E65)/E65*100</f>
        <v>#DIV/0!</v>
      </c>
    </row>
    <row r="66" spans="1:10" ht="16.5" x14ac:dyDescent="0.3">
      <c r="A66" s="2"/>
      <c r="B66" s="15"/>
      <c r="C66" s="15"/>
      <c r="D66" s="19" t="s">
        <v>74</v>
      </c>
      <c r="E66" s="12">
        <f>SUBTOTAL(9,E6:E65)</f>
        <v>8</v>
      </c>
      <c r="F66" s="12">
        <f t="shared" ref="F66:I66" si="0">SUBTOTAL(9,F6:F65)</f>
        <v>9</v>
      </c>
      <c r="G66" s="12">
        <f t="shared" si="0"/>
        <v>3</v>
      </c>
      <c r="H66" s="12">
        <f t="shared" si="0"/>
        <v>1</v>
      </c>
      <c r="I66" s="12">
        <f t="shared" si="0"/>
        <v>11</v>
      </c>
      <c r="J66" s="13">
        <f t="shared" ref="J66" si="1">(I66-E66)/E66*100</f>
        <v>37.5</v>
      </c>
    </row>
    <row r="67" spans="1:10" ht="16.5" x14ac:dyDescent="0.3">
      <c r="A67" s="10"/>
      <c r="B67" s="6"/>
      <c r="C67" s="15"/>
      <c r="D67" s="15"/>
      <c r="E67" s="15"/>
      <c r="F67" s="6"/>
      <c r="G67" s="2"/>
      <c r="H67" s="6"/>
      <c r="I67" s="6"/>
      <c r="J67" s="6"/>
    </row>
    <row r="68" spans="1:10" ht="16.5" x14ac:dyDescent="0.3">
      <c r="A68" s="7"/>
      <c r="B68" s="2"/>
      <c r="C68" s="6"/>
      <c r="D68" s="6"/>
      <c r="E68" s="6"/>
      <c r="F68" s="2"/>
      <c r="G68" s="6"/>
      <c r="H68" s="2"/>
      <c r="I68" s="2"/>
      <c r="J68" s="2"/>
    </row>
    <row r="69" spans="1:10" ht="16.5" x14ac:dyDescent="0.3">
      <c r="A69" s="7"/>
      <c r="B69" s="11"/>
      <c r="C69" s="2"/>
      <c r="D69" s="2"/>
      <c r="E69" s="2"/>
      <c r="F69" s="2"/>
      <c r="G69" s="2"/>
      <c r="H69" s="2"/>
      <c r="I69" s="2"/>
      <c r="J69" s="2"/>
    </row>
  </sheetData>
  <autoFilter ref="A5:J5"/>
  <sortState ref="A6:J65">
    <sortCondition ref="A6:A65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Visi PVM moketojai</vt:lpstr>
      <vt:lpstr>LT FA PVM moketojai </vt:lpstr>
      <vt:lpstr>UFA PVM moketojai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2014-10-03T10:09:57Z</dcterms:modified>
</cp:coreProperties>
</file>