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1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J6" i="3" l="1"/>
  <c r="F66" i="3"/>
  <c r="G66" i="3"/>
  <c r="I66" i="3"/>
  <c r="I66" i="1" l="1"/>
  <c r="F66" i="6" l="1"/>
  <c r="G66" i="6"/>
  <c r="H66" i="6"/>
  <c r="I66" i="6"/>
  <c r="E66" i="6"/>
  <c r="H66" i="3"/>
  <c r="E66" i="3"/>
  <c r="F66" i="1"/>
  <c r="G66" i="1"/>
  <c r="H66" i="1"/>
  <c r="E66" i="1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" i="1"/>
  <c r="J11" i="1"/>
  <c r="J58" i="1"/>
  <c r="J7" i="1"/>
  <c r="J26" i="1"/>
  <c r="J12" i="1"/>
  <c r="J19" i="1"/>
  <c r="J20" i="1"/>
  <c r="J21" i="1"/>
  <c r="J31" i="1"/>
  <c r="J37" i="1"/>
  <c r="J52" i="1"/>
  <c r="J38" i="1"/>
  <c r="J8" i="1"/>
  <c r="J53" i="1"/>
  <c r="J32" i="1"/>
  <c r="J9" i="1"/>
  <c r="J27" i="1"/>
  <c r="J59" i="1"/>
  <c r="J60" i="1"/>
  <c r="J54" i="1"/>
  <c r="J55" i="1"/>
  <c r="J13" i="1"/>
  <c r="J39" i="1"/>
  <c r="J28" i="1"/>
  <c r="J14" i="1"/>
  <c r="J15" i="1"/>
  <c r="J16" i="1"/>
  <c r="J40" i="1"/>
  <c r="J22" i="1"/>
  <c r="J23" i="1"/>
  <c r="J33" i="1"/>
  <c r="J29" i="1"/>
  <c r="J10" i="1"/>
  <c r="J48" i="1"/>
  <c r="J56" i="1"/>
  <c r="J44" i="1"/>
  <c r="J41" i="1"/>
  <c r="J34" i="1"/>
  <c r="J35" i="1"/>
  <c r="J49" i="1"/>
  <c r="J17" i="1"/>
  <c r="J42" i="1"/>
  <c r="J18" i="1"/>
  <c r="J36" i="1"/>
  <c r="J50" i="1"/>
  <c r="J24" i="1"/>
  <c r="J45" i="1"/>
  <c r="J51" i="1"/>
  <c r="J61" i="1"/>
  <c r="J62" i="1"/>
  <c r="J57" i="1"/>
  <c r="J30" i="1"/>
  <c r="J63" i="1"/>
  <c r="J64" i="1"/>
  <c r="J46" i="1"/>
  <c r="J25" i="1"/>
  <c r="J65" i="1"/>
  <c r="J43" i="1"/>
  <c r="J47" i="1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<sst xmlns="http://schemas.openxmlformats.org/spreadsheetml/2006/main" count="405" uniqueCount="86">
  <si>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</si>
  <si>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</si>
  <si>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</si>
  <si>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</si>
  <si>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</si>
  <si>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</si>
  <si>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</si>
  <si>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</si>
  <si>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</si>
  <si>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</si>
  <si>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</si>
  <si>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</si>
  <si>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</si>
  <si>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</si>
  <si>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</si>
  <si>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</si>
  <si>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</si>
  <si>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</si>
  <si>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</si>
  <si>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</si>
  <si>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</si>
  <si>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</si>
  <si>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</si>
  <si>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</si>
  <si>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</si>
  <si>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</si>
  <si>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</si>
  <si>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</si>
  <si>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</si>
  <si>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</si>
  <si>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</si>
  <si>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</si>
  <si>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</si>
  <si>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</si>
  <si>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</si>
  <si>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</si>
  <si>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</si>
  <si>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</si>
  <si>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</si>
  <si>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</si>
  <si>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</si>
  <si>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</si>
  <si>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</si>
  <si>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</si>
  <si>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</si>
  <si>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</si>
  <si>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</si>
  <si>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</si>
  <si>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</si>
  <si>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</si>
  <si>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</si>
  <si>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</si>
  <si>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</si>
  <si>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</si>
  <si>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</si>
  <si>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</si>
  <si>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</si>
  <si>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</si>
  <si>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</si>
  <si>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</si>
  <si>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</si>
  <si>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</si>
  <si>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</si>
  <si>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</si>
  <si>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</si>
  <si>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</si>
  <si>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</si>
  <si>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</si>
  <si>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</si>
  <si>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</si>
  <si>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</si>
  <si>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</si>
  <si>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</si>
  <si>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</si>
  <si>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</si>
  <si>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PVM mokėtojų skaičius 2014.01.01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</si>
  <si>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</si>
  <si>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</si>
  <si>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</si>
  <si>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</si>
  <si>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2014 METŲ I-III KETVIRČIO PVM MOKĖTOJŲ SUVESTINĖ ATASKAITA  *</t>
  </si>
  <si>
    <t xml:space="preserve">2014 METŲ I-III KETVIRČIO PVM MOKĖTOJŲ SUVESTINĖ ATASKAITA  </t>
  </si>
  <si>
    <t>PVM mokėtojų skaičius 2013.09.30</t>
  </si>
  <si>
    <t>Įregistruota per 2014 m. I-III ketvirtį</t>
  </si>
  <si>
    <t>Išregistruota per 2014 m. I-III ketvirtį</t>
  </si>
  <si>
    <t>PVM mokėtojų skaičius 2014.09.30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</si>
</sst>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F12" sqref="F12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80</v>
      </c>
      <c r="E1" s="29"/>
      <c r="F1" s="29"/>
      <c r="G1" s="29"/>
      <c r="H1" s="29"/>
      <c r="I1" s="29"/>
    </row>
    <row r="2" spans="1:10" ht="17.25" thickBot="1" x14ac:dyDescent="0.35">
      <c r="D2" s="30"/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82</v>
      </c>
      <c r="F3" s="26" t="s">
        <v>75</v>
      </c>
      <c r="G3" s="26" t="s">
        <v>83</v>
      </c>
      <c r="H3" s="26" t="s">
        <v>84</v>
      </c>
      <c r="I3" s="26" t="s">
        <v>85</v>
      </c>
      <c r="J3" s="26" t="s">
        <v>77</v>
      </c>
    </row>
    <row r="4" spans="1:10" ht="36" customHeight="1" thickBot="1" x14ac:dyDescent="0.35">
      <c r="A4" s="33"/>
      <c r="B4" s="34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1017</v>
      </c>
      <c r="F6" s="12">
        <v>1029</v>
      </c>
      <c r="G6" s="12">
        <v>127</v>
      </c>
      <c r="H6" s="12">
        <v>111</v>
      </c>
      <c r="I6" s="12">
        <v>1045</v>
      </c>
      <c r="J6" s="13">
        <f t="shared" ref="J6" si="0">(I6-E6)/E6*100</f>
        <v>2.7531956735496559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379</v>
      </c>
      <c r="F7" s="14">
        <v>383</v>
      </c>
      <c r="G7" s="14">
        <v>40</v>
      </c>
      <c r="H7" s="14">
        <v>31</v>
      </c>
      <c r="I7" s="14">
        <v>392</v>
      </c>
      <c r="J7" s="13">
        <f t="shared" ref="J7:J38" si="1">(I7-E7)/E7*100</f>
        <v>3.4300791556728232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457</v>
      </c>
      <c r="F8" s="14">
        <v>460</v>
      </c>
      <c r="G8" s="14">
        <v>42</v>
      </c>
      <c r="H8" s="14">
        <v>31</v>
      </c>
      <c r="I8" s="14">
        <v>471</v>
      </c>
      <c r="J8" s="13">
        <f t="shared" si="1"/>
        <v>3.0634573304157549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370</v>
      </c>
      <c r="F9" s="14">
        <v>370</v>
      </c>
      <c r="G9" s="14">
        <v>32</v>
      </c>
      <c r="H9" s="14">
        <v>16</v>
      </c>
      <c r="I9" s="14">
        <v>386</v>
      </c>
      <c r="J9" s="13">
        <f t="shared" si="1"/>
        <v>4.3243243243243246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268</v>
      </c>
      <c r="F10" s="14">
        <v>267</v>
      </c>
      <c r="G10" s="14">
        <v>24</v>
      </c>
      <c r="H10" s="14">
        <v>11</v>
      </c>
      <c r="I10" s="14">
        <v>280</v>
      </c>
      <c r="J10" s="13">
        <f t="shared" si="1"/>
        <v>4.4776119402985071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66</v>
      </c>
      <c r="F11" s="14">
        <v>65</v>
      </c>
      <c r="G11" s="14">
        <v>9</v>
      </c>
      <c r="H11" s="14">
        <v>4</v>
      </c>
      <c r="I11" s="14">
        <v>70</v>
      </c>
      <c r="J11" s="13">
        <f t="shared" si="1"/>
        <v>6.0606060606060606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9235</v>
      </c>
      <c r="F12" s="14">
        <v>9289</v>
      </c>
      <c r="G12" s="14">
        <v>844</v>
      </c>
      <c r="H12" s="14">
        <v>712</v>
      </c>
      <c r="I12" s="14">
        <v>9421</v>
      </c>
      <c r="J12" s="13">
        <f t="shared" si="1"/>
        <v>2.0140768814293448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654</v>
      </c>
      <c r="F13" s="14">
        <v>655</v>
      </c>
      <c r="G13" s="14">
        <v>40</v>
      </c>
      <c r="H13" s="14">
        <v>25</v>
      </c>
      <c r="I13" s="14">
        <v>670</v>
      </c>
      <c r="J13" s="13">
        <f t="shared" si="1"/>
        <v>2.4464831804281344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558</v>
      </c>
      <c r="F14" s="14">
        <v>559</v>
      </c>
      <c r="G14" s="14">
        <v>40</v>
      </c>
      <c r="H14" s="14">
        <v>25</v>
      </c>
      <c r="I14" s="14">
        <v>574</v>
      </c>
      <c r="J14" s="13">
        <f t="shared" si="1"/>
        <v>2.8673835125448028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2051</v>
      </c>
      <c r="F15" s="14">
        <v>2087</v>
      </c>
      <c r="G15" s="14">
        <v>205</v>
      </c>
      <c r="H15" s="14">
        <v>141</v>
      </c>
      <c r="I15" s="14">
        <v>2151</v>
      </c>
      <c r="J15" s="13">
        <f t="shared" si="1"/>
        <v>4.8756704046806441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1006</v>
      </c>
      <c r="F16" s="14">
        <v>1009</v>
      </c>
      <c r="G16" s="14">
        <v>63</v>
      </c>
      <c r="H16" s="14">
        <v>39</v>
      </c>
      <c r="I16" s="14">
        <v>1033</v>
      </c>
      <c r="J16" s="13">
        <f t="shared" si="1"/>
        <v>2.6838966202783299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518</v>
      </c>
      <c r="F17" s="14">
        <v>525</v>
      </c>
      <c r="G17" s="14">
        <v>29</v>
      </c>
      <c r="H17" s="14">
        <v>17</v>
      </c>
      <c r="I17" s="14">
        <v>537</v>
      </c>
      <c r="J17" s="13">
        <f t="shared" si="1"/>
        <v>3.6679536679536682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936</v>
      </c>
      <c r="F18" s="14">
        <v>931</v>
      </c>
      <c r="G18" s="14">
        <v>37</v>
      </c>
      <c r="H18" s="14">
        <v>28</v>
      </c>
      <c r="I18" s="14">
        <v>940</v>
      </c>
      <c r="J18" s="13">
        <f t="shared" si="1"/>
        <v>0.42735042735042739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4159</v>
      </c>
      <c r="F19" s="14">
        <v>4159</v>
      </c>
      <c r="G19" s="14">
        <v>408</v>
      </c>
      <c r="H19" s="14">
        <v>339</v>
      </c>
      <c r="I19" s="14">
        <v>4228</v>
      </c>
      <c r="J19" s="13">
        <f t="shared" si="1"/>
        <v>1.6590526568886752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163</v>
      </c>
      <c r="F20" s="14">
        <v>160</v>
      </c>
      <c r="G20" s="14">
        <v>12</v>
      </c>
      <c r="H20" s="14">
        <v>8</v>
      </c>
      <c r="I20" s="14">
        <v>164</v>
      </c>
      <c r="J20" s="13">
        <f t="shared" si="1"/>
        <v>0.61349693251533743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429</v>
      </c>
      <c r="F21" s="14">
        <v>435</v>
      </c>
      <c r="G21" s="14">
        <v>32</v>
      </c>
      <c r="H21" s="14">
        <v>23</v>
      </c>
      <c r="I21" s="14">
        <v>444</v>
      </c>
      <c r="J21" s="13">
        <f t="shared" si="1"/>
        <v>3.4965034965034967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1212</v>
      </c>
      <c r="F22" s="14">
        <v>1216</v>
      </c>
      <c r="G22" s="14">
        <v>83</v>
      </c>
      <c r="H22" s="14">
        <v>50</v>
      </c>
      <c r="I22" s="14">
        <v>1249</v>
      </c>
      <c r="J22" s="13">
        <f t="shared" si="1"/>
        <v>3.052805280528053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790</v>
      </c>
      <c r="F23" s="14">
        <v>800</v>
      </c>
      <c r="G23" s="14">
        <v>54</v>
      </c>
      <c r="H23" s="14">
        <v>42</v>
      </c>
      <c r="I23" s="14">
        <v>812</v>
      </c>
      <c r="J23" s="13">
        <f t="shared" si="1"/>
        <v>2.7848101265822782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488</v>
      </c>
      <c r="F24" s="14">
        <v>480</v>
      </c>
      <c r="G24" s="14">
        <v>19</v>
      </c>
      <c r="H24" s="14">
        <v>14</v>
      </c>
      <c r="I24" s="14">
        <v>485</v>
      </c>
      <c r="J24" s="13">
        <f t="shared" si="1"/>
        <v>-0.61475409836065575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942</v>
      </c>
      <c r="F25" s="14">
        <v>937</v>
      </c>
      <c r="G25" s="14">
        <v>47</v>
      </c>
      <c r="H25" s="14">
        <v>37</v>
      </c>
      <c r="I25" s="14">
        <v>947</v>
      </c>
      <c r="J25" s="13">
        <f t="shared" si="1"/>
        <v>0.53078556263269638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1119</v>
      </c>
      <c r="F26" s="14">
        <v>1110</v>
      </c>
      <c r="G26" s="14">
        <v>97</v>
      </c>
      <c r="H26" s="14">
        <v>52</v>
      </c>
      <c r="I26" s="14">
        <v>1155</v>
      </c>
      <c r="J26" s="13">
        <f t="shared" si="1"/>
        <v>3.2171581769436997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936</v>
      </c>
      <c r="F27" s="14">
        <v>921</v>
      </c>
      <c r="G27" s="14">
        <v>38</v>
      </c>
      <c r="H27" s="14">
        <v>30</v>
      </c>
      <c r="I27" s="14">
        <v>929</v>
      </c>
      <c r="J27" s="13">
        <f t="shared" si="1"/>
        <v>-0.74786324786324787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224</v>
      </c>
      <c r="F28" s="14">
        <v>223</v>
      </c>
      <c r="G28" s="14">
        <v>13</v>
      </c>
      <c r="H28" s="14">
        <v>11</v>
      </c>
      <c r="I28" s="14">
        <v>225</v>
      </c>
      <c r="J28" s="13">
        <f t="shared" si="1"/>
        <v>0.4464285714285714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218</v>
      </c>
      <c r="F29" s="14">
        <v>214</v>
      </c>
      <c r="G29" s="14">
        <v>16</v>
      </c>
      <c r="H29" s="14">
        <v>9</v>
      </c>
      <c r="I29" s="14">
        <v>221</v>
      </c>
      <c r="J29" s="13">
        <f t="shared" si="1"/>
        <v>1.3761467889908259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745</v>
      </c>
      <c r="F30" s="14">
        <v>742</v>
      </c>
      <c r="G30" s="14">
        <v>35</v>
      </c>
      <c r="H30" s="14">
        <v>31</v>
      </c>
      <c r="I30" s="14">
        <v>746</v>
      </c>
      <c r="J30" s="13">
        <f t="shared" si="1"/>
        <v>0.13422818791946309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2110</v>
      </c>
      <c r="F31" s="14">
        <v>2128</v>
      </c>
      <c r="G31" s="14">
        <v>174</v>
      </c>
      <c r="H31" s="14">
        <v>109</v>
      </c>
      <c r="I31" s="14">
        <v>2193</v>
      </c>
      <c r="J31" s="13">
        <f t="shared" si="1"/>
        <v>3.9336492890995256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808</v>
      </c>
      <c r="F32" s="14">
        <v>808</v>
      </c>
      <c r="G32" s="14">
        <v>39</v>
      </c>
      <c r="H32" s="14">
        <v>25</v>
      </c>
      <c r="I32" s="14">
        <v>822</v>
      </c>
      <c r="J32" s="13">
        <f t="shared" si="1"/>
        <v>1.7326732673267329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532</v>
      </c>
      <c r="F33" s="14">
        <v>529</v>
      </c>
      <c r="G33" s="14">
        <v>21</v>
      </c>
      <c r="H33" s="14">
        <v>31</v>
      </c>
      <c r="I33" s="14">
        <v>519</v>
      </c>
      <c r="J33" s="13">
        <f t="shared" si="1"/>
        <v>-2.4436090225563909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1008</v>
      </c>
      <c r="F34" s="14">
        <v>1006</v>
      </c>
      <c r="G34" s="14">
        <v>56</v>
      </c>
      <c r="H34" s="14">
        <v>43</v>
      </c>
      <c r="I34" s="14">
        <v>1019</v>
      </c>
      <c r="J34" s="13">
        <f t="shared" si="1"/>
        <v>1.0912698412698412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612</v>
      </c>
      <c r="F35" s="14">
        <v>608</v>
      </c>
      <c r="G35" s="14">
        <v>24</v>
      </c>
      <c r="H35" s="14">
        <v>15</v>
      </c>
      <c r="I35" s="14">
        <v>617</v>
      </c>
      <c r="J35" s="13">
        <f t="shared" si="1"/>
        <v>0.81699346405228768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707</v>
      </c>
      <c r="F36" s="14">
        <v>700</v>
      </c>
      <c r="G36" s="14">
        <v>46</v>
      </c>
      <c r="H36" s="14">
        <v>25</v>
      </c>
      <c r="I36" s="14">
        <v>721</v>
      </c>
      <c r="J36" s="13">
        <f t="shared" si="1"/>
        <v>1.9801980198019802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2505</v>
      </c>
      <c r="F37" s="14">
        <v>2545</v>
      </c>
      <c r="G37" s="14">
        <v>200</v>
      </c>
      <c r="H37" s="14">
        <v>144</v>
      </c>
      <c r="I37" s="14">
        <v>2601</v>
      </c>
      <c r="J37" s="13">
        <f t="shared" si="1"/>
        <v>3.8323353293413174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328</v>
      </c>
      <c r="F38" s="14">
        <v>331</v>
      </c>
      <c r="G38" s="14">
        <v>15</v>
      </c>
      <c r="H38" s="14">
        <v>18</v>
      </c>
      <c r="I38" s="14">
        <v>328</v>
      </c>
      <c r="J38" s="13">
        <f t="shared" si="1"/>
        <v>0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670</v>
      </c>
      <c r="F39" s="14">
        <v>664</v>
      </c>
      <c r="G39" s="14">
        <v>26</v>
      </c>
      <c r="H39" s="14">
        <v>22</v>
      </c>
      <c r="I39" s="14">
        <v>668</v>
      </c>
      <c r="J39" s="13">
        <f t="shared" ref="J39:J70" si="2">(I39-E39)/E39*100</f>
        <v>-0.29850746268656719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785</v>
      </c>
      <c r="F40" s="14">
        <v>778</v>
      </c>
      <c r="G40" s="14">
        <v>43</v>
      </c>
      <c r="H40" s="14">
        <v>29</v>
      </c>
      <c r="I40" s="14">
        <v>792</v>
      </c>
      <c r="J40" s="13">
        <f t="shared" si="2"/>
        <v>0.89171974522292996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538</v>
      </c>
      <c r="F41" s="14">
        <v>535</v>
      </c>
      <c r="G41" s="14">
        <v>26</v>
      </c>
      <c r="H41" s="14">
        <v>14</v>
      </c>
      <c r="I41" s="14">
        <v>547</v>
      </c>
      <c r="J41" s="13">
        <f t="shared" si="2"/>
        <v>1.6728624535315983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851</v>
      </c>
      <c r="F42" s="14">
        <v>851</v>
      </c>
      <c r="G42" s="14">
        <v>45</v>
      </c>
      <c r="H42" s="14">
        <v>37</v>
      </c>
      <c r="I42" s="14">
        <v>859</v>
      </c>
      <c r="J42" s="13">
        <f t="shared" si="2"/>
        <v>0.9400705052878966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949</v>
      </c>
      <c r="F43" s="14">
        <v>954</v>
      </c>
      <c r="G43" s="14">
        <v>56</v>
      </c>
      <c r="H43" s="14">
        <v>41</v>
      </c>
      <c r="I43" s="14">
        <v>969</v>
      </c>
      <c r="J43" s="13">
        <f t="shared" si="2"/>
        <v>2.1074815595363541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274</v>
      </c>
      <c r="F44" s="14">
        <v>272</v>
      </c>
      <c r="G44" s="14">
        <v>11</v>
      </c>
      <c r="H44" s="14">
        <v>9</v>
      </c>
      <c r="I44" s="14">
        <v>274</v>
      </c>
      <c r="J44" s="13">
        <f t="shared" si="2"/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1029</v>
      </c>
      <c r="F45" s="14">
        <v>1030</v>
      </c>
      <c r="G45" s="14">
        <v>72</v>
      </c>
      <c r="H45" s="14">
        <v>61</v>
      </c>
      <c r="I45" s="14">
        <v>1041</v>
      </c>
      <c r="J45" s="13">
        <f t="shared" si="2"/>
        <v>1.1661807580174928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777</v>
      </c>
      <c r="F46" s="14">
        <v>777</v>
      </c>
      <c r="G46" s="14">
        <v>31</v>
      </c>
      <c r="H46" s="14">
        <v>18</v>
      </c>
      <c r="I46" s="14">
        <v>790</v>
      </c>
      <c r="J46" s="13">
        <f t="shared" si="2"/>
        <v>1.673101673101673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589</v>
      </c>
      <c r="F47" s="14">
        <v>588</v>
      </c>
      <c r="G47" s="14">
        <v>21</v>
      </c>
      <c r="H47" s="14">
        <v>31</v>
      </c>
      <c r="I47" s="14">
        <v>578</v>
      </c>
      <c r="J47" s="13">
        <f t="shared" si="2"/>
        <v>-1.8675721561969438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1315</v>
      </c>
      <c r="F48" s="14">
        <v>1317</v>
      </c>
      <c r="G48" s="14">
        <v>104</v>
      </c>
      <c r="H48" s="14">
        <v>66</v>
      </c>
      <c r="I48" s="14">
        <v>1355</v>
      </c>
      <c r="J48" s="13">
        <f t="shared" si="2"/>
        <v>3.041825095057034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815</v>
      </c>
      <c r="F49" s="14">
        <v>821</v>
      </c>
      <c r="G49" s="14">
        <v>47</v>
      </c>
      <c r="H49" s="14">
        <v>48</v>
      </c>
      <c r="I49" s="14">
        <v>820</v>
      </c>
      <c r="J49" s="13">
        <f t="shared" si="2"/>
        <v>0.61349693251533743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211</v>
      </c>
      <c r="F50" s="14">
        <v>208</v>
      </c>
      <c r="G50" s="14">
        <v>8</v>
      </c>
      <c r="H50" s="14">
        <v>3</v>
      </c>
      <c r="I50" s="14">
        <v>213</v>
      </c>
      <c r="J50" s="13">
        <f t="shared" si="2"/>
        <v>0.94786729857819907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864</v>
      </c>
      <c r="F51" s="14">
        <v>868</v>
      </c>
      <c r="G51" s="14">
        <v>55</v>
      </c>
      <c r="H51" s="14">
        <v>38</v>
      </c>
      <c r="I51" s="14">
        <v>885</v>
      </c>
      <c r="J51" s="13">
        <f t="shared" si="2"/>
        <v>2.4305555555555558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242</v>
      </c>
      <c r="F52" s="14">
        <v>242</v>
      </c>
      <c r="G52" s="14">
        <v>11</v>
      </c>
      <c r="H52" s="14">
        <v>17</v>
      </c>
      <c r="I52" s="14">
        <v>236</v>
      </c>
      <c r="J52" s="13">
        <f t="shared" si="2"/>
        <v>-2.4793388429752068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598</v>
      </c>
      <c r="F53" s="14">
        <v>595</v>
      </c>
      <c r="G53" s="14">
        <v>29</v>
      </c>
      <c r="H53" s="14">
        <v>17</v>
      </c>
      <c r="I53" s="14">
        <v>607</v>
      </c>
      <c r="J53" s="13">
        <f t="shared" si="2"/>
        <v>1.5050167224080269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234</v>
      </c>
      <c r="F54" s="14">
        <v>235</v>
      </c>
      <c r="G54" s="14">
        <v>13</v>
      </c>
      <c r="H54" s="14">
        <v>6</v>
      </c>
      <c r="I54" s="14">
        <v>242</v>
      </c>
      <c r="J54" s="13">
        <f t="shared" si="2"/>
        <v>3.4188034188034191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267</v>
      </c>
      <c r="F55" s="14">
        <v>271</v>
      </c>
      <c r="G55" s="14">
        <v>15</v>
      </c>
      <c r="H55" s="14">
        <v>14</v>
      </c>
      <c r="I55" s="14">
        <v>272</v>
      </c>
      <c r="J55" s="13">
        <f t="shared" si="2"/>
        <v>1.8726591760299627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353</v>
      </c>
      <c r="F56" s="14">
        <v>354</v>
      </c>
      <c r="G56" s="14">
        <v>26</v>
      </c>
      <c r="H56" s="14">
        <v>21</v>
      </c>
      <c r="I56" s="14">
        <v>359</v>
      </c>
      <c r="J56" s="13">
        <f t="shared" si="2"/>
        <v>1.6997167138810201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697</v>
      </c>
      <c r="F57" s="14">
        <v>701</v>
      </c>
      <c r="G57" s="14">
        <v>47</v>
      </c>
      <c r="H57" s="14">
        <v>36</v>
      </c>
      <c r="I57" s="14">
        <v>712</v>
      </c>
      <c r="J57" s="13">
        <f t="shared" si="2"/>
        <v>2.1520803443328553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23101</v>
      </c>
      <c r="F58" s="14">
        <v>23452</v>
      </c>
      <c r="G58" s="14">
        <v>3250</v>
      </c>
      <c r="H58" s="14">
        <v>2473</v>
      </c>
      <c r="I58" s="14">
        <v>24229</v>
      </c>
      <c r="J58" s="13">
        <f t="shared" si="2"/>
        <v>4.8829055019263237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1631</v>
      </c>
      <c r="F59" s="14">
        <v>1645</v>
      </c>
      <c r="G59" s="14">
        <v>185</v>
      </c>
      <c r="H59" s="14">
        <v>131</v>
      </c>
      <c r="I59" s="14">
        <v>1699</v>
      </c>
      <c r="J59" s="13">
        <f t="shared" si="2"/>
        <v>4.1692213366033108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294</v>
      </c>
      <c r="F60" s="14">
        <v>301</v>
      </c>
      <c r="G60" s="14">
        <v>30</v>
      </c>
      <c r="H60" s="14">
        <v>10</v>
      </c>
      <c r="I60" s="14">
        <v>321</v>
      </c>
      <c r="J60" s="13">
        <f t="shared" si="2"/>
        <v>9.183673469387756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531</v>
      </c>
      <c r="F61" s="14">
        <v>537</v>
      </c>
      <c r="G61" s="14">
        <v>44</v>
      </c>
      <c r="H61" s="14">
        <v>26</v>
      </c>
      <c r="I61" s="14">
        <v>555</v>
      </c>
      <c r="J61" s="13">
        <f t="shared" si="2"/>
        <v>4.5197740112994351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783</v>
      </c>
      <c r="F62" s="14">
        <v>792</v>
      </c>
      <c r="G62" s="14">
        <v>43</v>
      </c>
      <c r="H62" s="14">
        <v>32</v>
      </c>
      <c r="I62" s="14">
        <v>803</v>
      </c>
      <c r="J62" s="13">
        <f t="shared" si="2"/>
        <v>2.554278416347382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430</v>
      </c>
      <c r="F63" s="14">
        <v>442</v>
      </c>
      <c r="G63" s="14">
        <v>35</v>
      </c>
      <c r="H63" s="14">
        <v>14</v>
      </c>
      <c r="I63" s="14">
        <v>463</v>
      </c>
      <c r="J63" s="13">
        <f t="shared" si="2"/>
        <v>7.6744186046511631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287</v>
      </c>
      <c r="F64" s="14">
        <v>287</v>
      </c>
      <c r="G64" s="14">
        <v>26</v>
      </c>
      <c r="H64" s="14">
        <v>8</v>
      </c>
      <c r="I64" s="14">
        <v>305</v>
      </c>
      <c r="J64" s="13">
        <f t="shared" si="2"/>
        <v>6.2717770034843205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303</v>
      </c>
      <c r="F65" s="16">
        <v>307</v>
      </c>
      <c r="G65" s="16">
        <v>12</v>
      </c>
      <c r="H65" s="16">
        <v>8</v>
      </c>
      <c r="I65" s="16">
        <v>311</v>
      </c>
      <c r="J65" s="17">
        <f t="shared" si="2"/>
        <v>2.6402640264026402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76968</v>
      </c>
      <c r="F66" s="12">
        <f>SUBTOTAL(9,F6:F65)</f>
        <v>77505</v>
      </c>
      <c r="G66" s="12">
        <f>SUBTOTAL(9,G6:G65)</f>
        <v>7272</v>
      </c>
      <c r="H66" s="12">
        <f>SUBTOTAL(9,H6:H65)</f>
        <v>5477</v>
      </c>
      <c r="I66" s="12">
        <f>SUBTOTAL(9,I6:I65)</f>
        <v>79300</v>
      </c>
      <c r="J66" s="13">
        <f t="shared" si="2"/>
        <v>3.029830578941898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76</v>
      </c>
    </row>
  </sheetData>
  <autoFilter ref="A5:J65"/>
  <sortState ref="A7:J66">
    <sortCondition ref="A6"/>
  </sortState>
  <mergeCells count="10">
    <mergeCell ref="A3:B4"/>
    <mergeCell ref="C3:D4"/>
    <mergeCell ref="F3:F5"/>
    <mergeCell ref="G3:G5"/>
    <mergeCell ref="E3:E5"/>
    <mergeCell ref="J3:J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49" sqref="A4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81</v>
      </c>
      <c r="E1" s="29"/>
      <c r="F1" s="29"/>
      <c r="G1" s="29"/>
      <c r="H1" s="29"/>
      <c r="I1" s="29"/>
    </row>
    <row r="2" spans="1:10" ht="17.25" thickBot="1" x14ac:dyDescent="0.35">
      <c r="D2" s="30" t="s">
        <v>78</v>
      </c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82</v>
      </c>
      <c r="F3" s="26" t="s">
        <v>75</v>
      </c>
      <c r="G3" s="26" t="s">
        <v>83</v>
      </c>
      <c r="H3" s="26" t="s">
        <v>84</v>
      </c>
      <c r="I3" s="26" t="s">
        <v>85</v>
      </c>
      <c r="J3" s="26" t="s">
        <v>77</v>
      </c>
    </row>
    <row r="4" spans="1:10" ht="36" customHeight="1" thickBot="1" x14ac:dyDescent="0.35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63</v>
      </c>
      <c r="F6" s="12">
        <v>64</v>
      </c>
      <c r="G6" s="20">
        <v>13</v>
      </c>
      <c r="H6" s="14">
        <v>3</v>
      </c>
      <c r="I6" s="12">
        <v>74</v>
      </c>
      <c r="J6" s="13">
        <f t="shared" ref="J6:J37" si="0">(I6-E6)/E6*100</f>
        <v>17.460317460317459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41</v>
      </c>
      <c r="F7" s="14">
        <v>41</v>
      </c>
      <c r="G7" s="14">
        <v>4</v>
      </c>
      <c r="H7" s="14"/>
      <c r="I7" s="14">
        <v>45</v>
      </c>
      <c r="J7" s="23">
        <f>(I7-E7)/E7*100</f>
        <v>9.7560975609756095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212</v>
      </c>
      <c r="F8" s="14">
        <v>213</v>
      </c>
      <c r="G8" s="14">
        <v>16</v>
      </c>
      <c r="H8" s="14">
        <v>9</v>
      </c>
      <c r="I8" s="14">
        <v>220</v>
      </c>
      <c r="J8" s="23">
        <f>(I8-E8)/E8*100</f>
        <v>3.7735849056603774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150</v>
      </c>
      <c r="F9" s="14">
        <v>150</v>
      </c>
      <c r="G9" s="14">
        <v>18</v>
      </c>
      <c r="H9" s="14">
        <v>7</v>
      </c>
      <c r="I9" s="14">
        <v>161</v>
      </c>
      <c r="J9" s="23">
        <f>(I9-E9)/E9*100</f>
        <v>7.333333333333333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130</v>
      </c>
      <c r="F10" s="14">
        <v>128</v>
      </c>
      <c r="G10" s="14">
        <v>13</v>
      </c>
      <c r="H10" s="14">
        <v>3</v>
      </c>
      <c r="I10" s="14">
        <v>138</v>
      </c>
      <c r="J10" s="23">
        <f>(I10-E10)/E10*100</f>
        <v>6.1538461538461542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16</v>
      </c>
      <c r="F11" s="14">
        <v>16</v>
      </c>
      <c r="G11" s="14">
        <v>5</v>
      </c>
      <c r="H11" s="14">
        <v>1</v>
      </c>
      <c r="I11" s="14">
        <v>20</v>
      </c>
      <c r="J11" s="23">
        <f>(I11-E11)/E11*100</f>
        <v>25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540</v>
      </c>
      <c r="F12" s="14">
        <v>544</v>
      </c>
      <c r="G12" s="14">
        <v>88</v>
      </c>
      <c r="H12" s="14">
        <v>49</v>
      </c>
      <c r="I12" s="14">
        <v>583</v>
      </c>
      <c r="J12" s="23">
        <f>(I12-E12)/E12*100</f>
        <v>7.9629629629629637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185</v>
      </c>
      <c r="F13" s="14">
        <v>186</v>
      </c>
      <c r="G13" s="14">
        <v>7</v>
      </c>
      <c r="H13" s="14">
        <v>5</v>
      </c>
      <c r="I13" s="14">
        <v>188</v>
      </c>
      <c r="J13" s="23">
        <f>(I13-E13)/E13*100</f>
        <v>1.6216216216216217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222</v>
      </c>
      <c r="F14" s="14">
        <v>221</v>
      </c>
      <c r="G14" s="14">
        <v>16</v>
      </c>
      <c r="H14" s="14">
        <v>8</v>
      </c>
      <c r="I14" s="14">
        <v>229</v>
      </c>
      <c r="J14" s="23">
        <f>(I14-E14)/E14*100</f>
        <v>3.1531531531531529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412</v>
      </c>
      <c r="F15" s="14">
        <v>417</v>
      </c>
      <c r="G15" s="14">
        <v>41</v>
      </c>
      <c r="H15" s="14">
        <v>24</v>
      </c>
      <c r="I15" s="14">
        <v>434</v>
      </c>
      <c r="J15" s="23">
        <f>(I15-E15)/E15*100</f>
        <v>5.3398058252427179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480</v>
      </c>
      <c r="F16" s="14">
        <v>475</v>
      </c>
      <c r="G16" s="14">
        <v>24</v>
      </c>
      <c r="H16" s="14">
        <v>8</v>
      </c>
      <c r="I16" s="14">
        <v>491</v>
      </c>
      <c r="J16" s="23">
        <f>(I16-E16)/E16*100</f>
        <v>2.2916666666666665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223</v>
      </c>
      <c r="F17" s="14">
        <v>226</v>
      </c>
      <c r="G17" s="14">
        <v>14</v>
      </c>
      <c r="H17" s="14">
        <v>5</v>
      </c>
      <c r="I17" s="14">
        <v>235</v>
      </c>
      <c r="J17" s="23">
        <f>(I17-E17)/E17*100</f>
        <v>5.3811659192825116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546</v>
      </c>
      <c r="F18" s="14">
        <v>543</v>
      </c>
      <c r="G18" s="14">
        <v>14</v>
      </c>
      <c r="H18" s="14">
        <v>13</v>
      </c>
      <c r="I18" s="14">
        <v>544</v>
      </c>
      <c r="J18" s="23">
        <f>(I18-E18)/E18*100</f>
        <v>-0.36630036630036628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168</v>
      </c>
      <c r="F19" s="14">
        <v>165</v>
      </c>
      <c r="G19" s="14">
        <v>21</v>
      </c>
      <c r="H19" s="14">
        <v>12</v>
      </c>
      <c r="I19" s="14">
        <v>174</v>
      </c>
      <c r="J19" s="23">
        <f>(I19-E19)/E19*100</f>
        <v>3.5714285714285712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50</v>
      </c>
      <c r="F20" s="14">
        <v>50</v>
      </c>
      <c r="G20" s="14">
        <v>3</v>
      </c>
      <c r="H20" s="14">
        <v>3</v>
      </c>
      <c r="I20" s="14">
        <v>50</v>
      </c>
      <c r="J20" s="23">
        <f>(I20-E20)/E20*100</f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34</v>
      </c>
      <c r="F21" s="14">
        <v>33</v>
      </c>
      <c r="G21" s="14">
        <v>2</v>
      </c>
      <c r="H21" s="14">
        <v>3</v>
      </c>
      <c r="I21" s="14">
        <v>32</v>
      </c>
      <c r="J21" s="23">
        <f>(I21-E21)/E21*100</f>
        <v>-5.8823529411764701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234</v>
      </c>
      <c r="F22" s="14">
        <v>233</v>
      </c>
      <c r="G22" s="14">
        <v>14</v>
      </c>
      <c r="H22" s="14">
        <v>10</v>
      </c>
      <c r="I22" s="14">
        <v>237</v>
      </c>
      <c r="J22" s="23">
        <f>(I22-E22)/E22*100</f>
        <v>1.2820512820512819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246</v>
      </c>
      <c r="F23" s="14">
        <v>248</v>
      </c>
      <c r="G23" s="14">
        <v>12</v>
      </c>
      <c r="H23" s="14">
        <v>12</v>
      </c>
      <c r="I23" s="14">
        <v>248</v>
      </c>
      <c r="J23" s="23">
        <f>(I23-E23)/E23*100</f>
        <v>0.81300813008130091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327</v>
      </c>
      <c r="F24" s="14">
        <v>320</v>
      </c>
      <c r="G24" s="14">
        <v>11</v>
      </c>
      <c r="H24" s="14">
        <v>8</v>
      </c>
      <c r="I24" s="14">
        <v>323</v>
      </c>
      <c r="J24" s="23">
        <f>(I24-E24)/E24*100</f>
        <v>-1.2232415902140672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417</v>
      </c>
      <c r="F25" s="14">
        <v>418</v>
      </c>
      <c r="G25" s="14">
        <v>12</v>
      </c>
      <c r="H25" s="14">
        <v>16</v>
      </c>
      <c r="I25" s="14">
        <v>414</v>
      </c>
      <c r="J25" s="23">
        <f>(I25-E25)/E25*100</f>
        <v>-0.71942446043165476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266</v>
      </c>
      <c r="F26" s="14">
        <v>269</v>
      </c>
      <c r="G26" s="14">
        <v>24</v>
      </c>
      <c r="H26" s="14">
        <v>13</v>
      </c>
      <c r="I26" s="14">
        <v>280</v>
      </c>
      <c r="J26" s="23">
        <f>(I26-E26)/E26*100</f>
        <v>5.2631578947368416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616</v>
      </c>
      <c r="F27" s="14">
        <v>606</v>
      </c>
      <c r="G27" s="14">
        <v>13</v>
      </c>
      <c r="H27" s="14">
        <v>15</v>
      </c>
      <c r="I27" s="14">
        <v>604</v>
      </c>
      <c r="J27" s="23">
        <f>(I27-E27)/E27*100</f>
        <v>-1.948051948051948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158</v>
      </c>
      <c r="F28" s="14">
        <v>155</v>
      </c>
      <c r="G28" s="14">
        <v>9</v>
      </c>
      <c r="H28" s="14">
        <v>7</v>
      </c>
      <c r="I28" s="14">
        <v>157</v>
      </c>
      <c r="J28" s="23">
        <f>(I28-E28)/E28*100</f>
        <v>-0.63291139240506333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87</v>
      </c>
      <c r="F29" s="14">
        <v>87</v>
      </c>
      <c r="G29" s="14">
        <v>9</v>
      </c>
      <c r="H29" s="14">
        <v>3</v>
      </c>
      <c r="I29" s="14">
        <v>93</v>
      </c>
      <c r="J29" s="23">
        <f>(I29-E29)/E29*100</f>
        <v>6.8965517241379306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483</v>
      </c>
      <c r="F30" s="14">
        <v>477</v>
      </c>
      <c r="G30" s="14">
        <v>9</v>
      </c>
      <c r="H30" s="14">
        <v>15</v>
      </c>
      <c r="I30" s="14">
        <v>471</v>
      </c>
      <c r="J30" s="23">
        <f>(I30-E30)/E30*100</f>
        <v>-2.4844720496894408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163</v>
      </c>
      <c r="F31" s="14">
        <v>164</v>
      </c>
      <c r="G31" s="14">
        <v>17</v>
      </c>
      <c r="H31" s="14">
        <v>6</v>
      </c>
      <c r="I31" s="14">
        <v>175</v>
      </c>
      <c r="J31" s="23">
        <f>(I31-E31)/E31*100</f>
        <v>7.3619631901840492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572</v>
      </c>
      <c r="F32" s="14">
        <v>571</v>
      </c>
      <c r="G32" s="14">
        <v>23</v>
      </c>
      <c r="H32" s="14">
        <v>15</v>
      </c>
      <c r="I32" s="14">
        <v>579</v>
      </c>
      <c r="J32" s="23">
        <f>(I32-E32)/E32*100</f>
        <v>1.2237762237762237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341</v>
      </c>
      <c r="F33" s="14">
        <v>338</v>
      </c>
      <c r="G33" s="14">
        <v>11</v>
      </c>
      <c r="H33" s="14">
        <v>14</v>
      </c>
      <c r="I33" s="14">
        <v>335</v>
      </c>
      <c r="J33" s="23">
        <f>(I33-E33)/E33*100</f>
        <v>-1.7595307917888565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433</v>
      </c>
      <c r="F34" s="14">
        <v>435</v>
      </c>
      <c r="G34" s="14">
        <v>13</v>
      </c>
      <c r="H34" s="14">
        <v>9</v>
      </c>
      <c r="I34" s="14">
        <v>439</v>
      </c>
      <c r="J34" s="23">
        <f>(I34-E34)/E34*100</f>
        <v>1.3856812933025404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387</v>
      </c>
      <c r="F35" s="14">
        <v>384</v>
      </c>
      <c r="G35" s="14">
        <v>10</v>
      </c>
      <c r="H35" s="14">
        <v>7</v>
      </c>
      <c r="I35" s="14">
        <v>387</v>
      </c>
      <c r="J35" s="23">
        <f>(I35-E35)/E35*100</f>
        <v>0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401</v>
      </c>
      <c r="F36" s="14">
        <v>396</v>
      </c>
      <c r="G36" s="14">
        <v>29</v>
      </c>
      <c r="H36" s="14">
        <v>11</v>
      </c>
      <c r="I36" s="14">
        <v>414</v>
      </c>
      <c r="J36" s="23">
        <f>(I36-E36)/E36*100</f>
        <v>3.2418952618453867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212</v>
      </c>
      <c r="F37" s="14">
        <v>218</v>
      </c>
      <c r="G37" s="14">
        <v>21</v>
      </c>
      <c r="H37" s="14">
        <v>19</v>
      </c>
      <c r="I37" s="14">
        <v>220</v>
      </c>
      <c r="J37" s="23">
        <f>(I37-E37)/E37*100</f>
        <v>3.7735849056603774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169</v>
      </c>
      <c r="F38" s="14">
        <v>171</v>
      </c>
      <c r="G38" s="14">
        <v>6</v>
      </c>
      <c r="H38" s="14">
        <v>10</v>
      </c>
      <c r="I38" s="14">
        <v>167</v>
      </c>
      <c r="J38" s="23">
        <f>(I38-E38)/E38*100</f>
        <v>-1.1834319526627219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440</v>
      </c>
      <c r="F39" s="14">
        <v>433</v>
      </c>
      <c r="G39" s="14">
        <v>15</v>
      </c>
      <c r="H39" s="14">
        <v>14</v>
      </c>
      <c r="I39" s="14">
        <v>434</v>
      </c>
      <c r="J39" s="23">
        <f>(I39-E39)/E39*100</f>
        <v>-1.3636363636363635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521</v>
      </c>
      <c r="F40" s="14">
        <v>509</v>
      </c>
      <c r="G40" s="14">
        <v>27</v>
      </c>
      <c r="H40" s="14">
        <v>11</v>
      </c>
      <c r="I40" s="14">
        <v>525</v>
      </c>
      <c r="J40" s="23">
        <f>(I40-E40)/E40*100</f>
        <v>0.76775431861804222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341</v>
      </c>
      <c r="F41" s="14">
        <v>340</v>
      </c>
      <c r="G41" s="14">
        <v>13</v>
      </c>
      <c r="H41" s="14">
        <v>7</v>
      </c>
      <c r="I41" s="14">
        <v>346</v>
      </c>
      <c r="J41" s="23">
        <f>(I41-E41)/E41*100</f>
        <v>1.466275659824047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479</v>
      </c>
      <c r="F42" s="14">
        <v>479</v>
      </c>
      <c r="G42" s="14">
        <v>15</v>
      </c>
      <c r="H42" s="14">
        <v>16</v>
      </c>
      <c r="I42" s="14">
        <v>478</v>
      </c>
      <c r="J42" s="23">
        <f>(I42-E42)/E42*100</f>
        <v>-0.20876826722338201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350</v>
      </c>
      <c r="F43" s="14">
        <v>352</v>
      </c>
      <c r="G43" s="14">
        <v>25</v>
      </c>
      <c r="H43" s="14">
        <v>21</v>
      </c>
      <c r="I43" s="14">
        <v>356</v>
      </c>
      <c r="J43" s="23">
        <f>(I43-E43)/E43*100</f>
        <v>1.7142857142857144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182</v>
      </c>
      <c r="F44" s="14">
        <v>180</v>
      </c>
      <c r="G44" s="14">
        <v>7</v>
      </c>
      <c r="H44" s="14">
        <v>5</v>
      </c>
      <c r="I44" s="14">
        <v>182</v>
      </c>
      <c r="J44" s="23">
        <f>(I44-E44)/E44*100</f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358</v>
      </c>
      <c r="F45" s="14">
        <v>352</v>
      </c>
      <c r="G45" s="14">
        <v>18</v>
      </c>
      <c r="H45" s="14">
        <v>24</v>
      </c>
      <c r="I45" s="14">
        <v>346</v>
      </c>
      <c r="J45" s="23">
        <f>(I45-E45)/E45*100</f>
        <v>-3.3519553072625698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502</v>
      </c>
      <c r="F46" s="14">
        <v>499</v>
      </c>
      <c r="G46" s="14">
        <v>11</v>
      </c>
      <c r="H46" s="14">
        <v>11</v>
      </c>
      <c r="I46" s="14">
        <v>499</v>
      </c>
      <c r="J46" s="23">
        <f>(I46-E46)/E46*100</f>
        <v>-0.59760956175298807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334</v>
      </c>
      <c r="F47" s="14">
        <v>330</v>
      </c>
      <c r="G47" s="14">
        <v>5</v>
      </c>
      <c r="H47" s="14">
        <v>11</v>
      </c>
      <c r="I47" s="14">
        <v>324</v>
      </c>
      <c r="J47" s="23">
        <f>(I47-E47)/E47*100</f>
        <v>-2.9940119760479043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398</v>
      </c>
      <c r="F48" s="14">
        <v>398</v>
      </c>
      <c r="G48" s="14">
        <v>36</v>
      </c>
      <c r="H48" s="14">
        <v>15</v>
      </c>
      <c r="I48" s="14">
        <v>419</v>
      </c>
      <c r="J48" s="23">
        <f>(I48-E48)/E48*100</f>
        <v>5.2763819095477382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328</v>
      </c>
      <c r="F49" s="14">
        <v>329</v>
      </c>
      <c r="G49" s="14">
        <v>19</v>
      </c>
      <c r="H49" s="14">
        <v>9</v>
      </c>
      <c r="I49" s="14">
        <v>339</v>
      </c>
      <c r="J49" s="23">
        <f>(I49-E49)/E49*100</f>
        <v>3.3536585365853662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96</v>
      </c>
      <c r="F50" s="14">
        <v>95</v>
      </c>
      <c r="G50" s="14">
        <v>3</v>
      </c>
      <c r="H50" s="14">
        <v>1</v>
      </c>
      <c r="I50" s="14">
        <v>97</v>
      </c>
      <c r="J50" s="23">
        <f>(I50-E50)/E50*100</f>
        <v>1.0416666666666665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343</v>
      </c>
      <c r="F51" s="14">
        <v>342</v>
      </c>
      <c r="G51" s="14">
        <v>19</v>
      </c>
      <c r="H51" s="14">
        <v>12</v>
      </c>
      <c r="I51" s="14">
        <v>349</v>
      </c>
      <c r="J51" s="23">
        <f>(I51-E51)/E51*100</f>
        <v>1.749271137026239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15</v>
      </c>
      <c r="F52" s="14">
        <v>14</v>
      </c>
      <c r="G52" s="14"/>
      <c r="H52" s="14">
        <v>4</v>
      </c>
      <c r="I52" s="14">
        <v>10</v>
      </c>
      <c r="J52" s="23">
        <f>(I52-E52)/E52*100</f>
        <v>-33.333333333333329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324</v>
      </c>
      <c r="F53" s="14">
        <v>319</v>
      </c>
      <c r="G53" s="14">
        <v>15</v>
      </c>
      <c r="H53" s="14">
        <v>9</v>
      </c>
      <c r="I53" s="14">
        <v>325</v>
      </c>
      <c r="J53" s="23">
        <f>(I53-E53)/E53*100</f>
        <v>0.30864197530864196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101</v>
      </c>
      <c r="F54" s="14">
        <v>101</v>
      </c>
      <c r="G54" s="14">
        <v>4</v>
      </c>
      <c r="H54" s="14">
        <v>2</v>
      </c>
      <c r="I54" s="14">
        <v>103</v>
      </c>
      <c r="J54" s="23">
        <f>(I54-E54)/E54*100</f>
        <v>1.9801980198019802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144</v>
      </c>
      <c r="F55" s="14">
        <v>146</v>
      </c>
      <c r="G55" s="14">
        <v>5</v>
      </c>
      <c r="H55" s="14">
        <v>8</v>
      </c>
      <c r="I55" s="14">
        <v>143</v>
      </c>
      <c r="J55" s="23">
        <f>(I55-E55)/E55*100</f>
        <v>-0.69444444444444442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133</v>
      </c>
      <c r="F56" s="14">
        <v>137</v>
      </c>
      <c r="G56" s="14">
        <v>10</v>
      </c>
      <c r="H56" s="14">
        <v>7</v>
      </c>
      <c r="I56" s="14">
        <v>140</v>
      </c>
      <c r="J56" s="23">
        <f>(I56-E56)/E56*100</f>
        <v>5.2631578947368416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199</v>
      </c>
      <c r="F57" s="14">
        <v>199</v>
      </c>
      <c r="G57" s="14">
        <v>14</v>
      </c>
      <c r="H57" s="14">
        <v>11</v>
      </c>
      <c r="I57" s="14">
        <v>202</v>
      </c>
      <c r="J57" s="23">
        <f>(I57-E57)/E57*100</f>
        <v>1.5075376884422109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1372</v>
      </c>
      <c r="F58" s="14">
        <v>1356</v>
      </c>
      <c r="G58" s="14">
        <v>162</v>
      </c>
      <c r="H58" s="14">
        <v>108</v>
      </c>
      <c r="I58" s="14">
        <v>1410</v>
      </c>
      <c r="J58" s="23">
        <f>(I58-E58)/E58*100</f>
        <v>2.7696793002915454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207</v>
      </c>
      <c r="F59" s="14">
        <v>209</v>
      </c>
      <c r="G59" s="14">
        <v>33</v>
      </c>
      <c r="H59" s="14">
        <v>11</v>
      </c>
      <c r="I59" s="14">
        <v>231</v>
      </c>
      <c r="J59" s="23">
        <f>(I59-E59)/E59*100</f>
        <v>11.594202898550725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53</v>
      </c>
      <c r="F60" s="14">
        <v>55</v>
      </c>
      <c r="G60" s="14">
        <v>5</v>
      </c>
      <c r="H60" s="14">
        <v>2</v>
      </c>
      <c r="I60" s="14">
        <v>58</v>
      </c>
      <c r="J60" s="23">
        <f>(I60-E60)/E60*100</f>
        <v>9.433962264150944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105</v>
      </c>
      <c r="F61" s="14">
        <v>106</v>
      </c>
      <c r="G61" s="14">
        <v>10</v>
      </c>
      <c r="H61" s="14">
        <v>5</v>
      </c>
      <c r="I61" s="14">
        <v>111</v>
      </c>
      <c r="J61" s="23">
        <f>(I61-E61)/E61*100</f>
        <v>5.7142857142857144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330</v>
      </c>
      <c r="F62" s="14">
        <v>330</v>
      </c>
      <c r="G62" s="14">
        <v>14</v>
      </c>
      <c r="H62" s="14">
        <v>10</v>
      </c>
      <c r="I62" s="14">
        <v>334</v>
      </c>
      <c r="J62" s="23">
        <f>(I62-E62)/E62*100</f>
        <v>1.2121212121212122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166</v>
      </c>
      <c r="F63" s="14">
        <v>168</v>
      </c>
      <c r="G63" s="14">
        <v>8</v>
      </c>
      <c r="H63" s="14">
        <v>5</v>
      </c>
      <c r="I63" s="14">
        <v>171</v>
      </c>
      <c r="J63" s="23">
        <f>(I63-E63)/E63*100</f>
        <v>3.0120481927710845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107</v>
      </c>
      <c r="F64" s="14">
        <v>107</v>
      </c>
      <c r="G64" s="14">
        <v>14</v>
      </c>
      <c r="H64" s="14">
        <v>4</v>
      </c>
      <c r="I64" s="14">
        <v>117</v>
      </c>
      <c r="J64" s="23">
        <f>(I64-E64)/E64*100</f>
        <v>9.3457943925233646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137</v>
      </c>
      <c r="F65" s="16">
        <v>138</v>
      </c>
      <c r="G65" s="16">
        <v>3</v>
      </c>
      <c r="H65" s="16">
        <v>1</v>
      </c>
      <c r="I65" s="16">
        <v>140</v>
      </c>
      <c r="J65" s="13">
        <f>(I65-E65)/E65*100</f>
        <v>2.1897810218978102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17049</v>
      </c>
      <c r="F66" s="12">
        <f>SUBTOTAL(9,F6:F65)</f>
        <v>16985</v>
      </c>
      <c r="G66" s="12">
        <f>SUBTOTAL(9,G6:G65)</f>
        <v>1052</v>
      </c>
      <c r="H66" s="12">
        <f>SUBTOTAL(9,H6:H65)</f>
        <v>687</v>
      </c>
      <c r="I66" s="12">
        <f>SUBTOTAL(9,I6:I65)</f>
        <v>17350</v>
      </c>
      <c r="J66" s="21">
        <f>(I66-E66)/E66*100</f>
        <v>1.7654994427825679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49"/>
  </sortState>
  <mergeCells count="10">
    <mergeCell ref="A3:B4"/>
    <mergeCell ref="C3:D4"/>
    <mergeCell ref="F3:F5"/>
    <mergeCell ref="G3:G5"/>
    <mergeCell ref="J3:J5"/>
    <mergeCell ref="E3:E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F14" sqref="F14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29" t="s">
        <v>81</v>
      </c>
      <c r="E1" s="29"/>
      <c r="F1" s="29"/>
      <c r="G1" s="29"/>
      <c r="H1" s="29"/>
      <c r="I1" s="29"/>
      <c r="J1" s="2"/>
    </row>
    <row r="2" spans="1:10" ht="17.25" thickBot="1" x14ac:dyDescent="0.35">
      <c r="A2" s="7"/>
      <c r="B2" s="2"/>
      <c r="C2" s="2"/>
      <c r="D2" s="30" t="s">
        <v>79</v>
      </c>
      <c r="E2" s="30"/>
      <c r="F2" s="30"/>
      <c r="G2" s="30"/>
      <c r="H2" s="30"/>
      <c r="I2" s="30"/>
      <c r="J2" s="2"/>
    </row>
    <row r="3" spans="1:10" x14ac:dyDescent="0.25">
      <c r="A3" s="31" t="s">
        <v>1</v>
      </c>
      <c r="B3" s="32"/>
      <c r="C3" s="31" t="s">
        <v>0</v>
      </c>
      <c r="D3" s="32"/>
      <c r="E3" s="26" t="s">
        <v>82</v>
      </c>
      <c r="F3" s="26" t="s">
        <v>75</v>
      </c>
      <c r="G3" s="26" t="s">
        <v>83</v>
      </c>
      <c r="H3" s="26" t="s">
        <v>84</v>
      </c>
      <c r="I3" s="26" t="s">
        <v>85</v>
      </c>
      <c r="J3" s="26" t="s">
        <v>77</v>
      </c>
    </row>
    <row r="4" spans="1:10" ht="15.75" thickBot="1" x14ac:dyDescent="0.3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>(I7-E7)/E7*100</f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>(I8-E8)/E8*100</f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>(I9-E9)/E9*100</f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>(I10-E10)/E10*100</f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>(I11-E11)/E11*100</f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/>
      <c r="F12" s="14"/>
      <c r="G12" s="14">
        <v>1</v>
      </c>
      <c r="H12" s="14"/>
      <c r="I12" s="14">
        <v>1</v>
      </c>
      <c r="J12" s="13" t="e">
        <f>(I12-E12)/E12*100</f>
        <v>#DIV/0!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>(I13-E13)/E13*100</f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>(I14-E14)/E14*100</f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>(I15-E15)/E15*100</f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>(I16-E16)/E16*100</f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>(I17-E17)/E17*100</f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/>
      <c r="F18" s="14"/>
      <c r="G18" s="14">
        <v>1</v>
      </c>
      <c r="H18" s="14"/>
      <c r="I18" s="14">
        <v>1</v>
      </c>
      <c r="J18" s="13" t="e">
        <f>(I18-E18)/E18*100</f>
        <v>#DIV/0!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>(I19-E19)/E19*100</f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>(I20-E20)/E20*100</f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>(I21-E21)/E21*100</f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>(I22-E22)/E22*100</f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>(I23-E23)/E23*100</f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>(I24-E24)/E24*100</f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>(I25-E25)/E25*100</f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>
        <v>1</v>
      </c>
      <c r="F26" s="24">
        <v>1</v>
      </c>
      <c r="G26" s="14"/>
      <c r="H26" s="14"/>
      <c r="I26" s="14">
        <v>1</v>
      </c>
      <c r="J26" s="13">
        <f>(I26-E26)/E26*100</f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>(I27-E27)/E27*100</f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>(I28-E28)/E28*100</f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>(I29-E29)/E29*100</f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>(I30-E30)/E30*100</f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>(I31-E31)/E31*100</f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>(I32-E32)/E32*100</f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>(I33-E33)/E33*100</f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>(I34-E34)/E34*100</f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>(I35-E35)/E35*100</f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>(I36-E36)/E36*100</f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>(I37-E37)/E37*100</f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>(I39-E39)/E39*100</f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>(I40-E40)/E40*100</f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>(I41-E41)/E41*100</f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>(I42-E42)/E42*100</f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>(I43-E43)/E43*100</f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>(I44-E44)/E44*100</f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>(I45-E45)/E45*100</f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>(I46-E46)/E46*100</f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>(I47-E47)/E47*100</f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>(I48-E48)/E48*100</f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>(I49-E49)/E49*100</f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>(I50-E50)/E50*100</f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>(I51-E51)/E51*100</f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>(I52-E52)/E52*100</f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>(I53-E53)/E53*100</f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>(I54-E54)/E54*100</f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>(I55-E55)/E55*100</f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>(I56-E56)/E56*100</f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>(I57-E57)/E57*100</f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6</v>
      </c>
      <c r="F58" s="24">
        <v>7</v>
      </c>
      <c r="G58" s="14">
        <v>1</v>
      </c>
      <c r="H58" s="14">
        <v>1</v>
      </c>
      <c r="I58" s="14">
        <v>7</v>
      </c>
      <c r="J58" s="13">
        <f>(I58-E58)/E58*100</f>
        <v>16.666666666666664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>(I59-E59)/E59*100</f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>(I60-E60)/E60*100</f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>(I61-E61)/E61*100</f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>(I62-E62)/E62*100</f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>(I63-E63)/E63*100</f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>(I64-E64)/E64*100</f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>(I65-E65)/E65*100</f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8</v>
      </c>
      <c r="F66" s="12">
        <f t="shared" ref="F66:I66" si="0">SUBTOTAL(9,F6:F65)</f>
        <v>9</v>
      </c>
      <c r="G66" s="12">
        <f t="shared" si="0"/>
        <v>3</v>
      </c>
      <c r="H66" s="12">
        <f t="shared" si="0"/>
        <v>1</v>
      </c>
      <c r="I66" s="12">
        <f t="shared" si="0"/>
        <v>11</v>
      </c>
      <c r="J66" s="13">
        <f t="shared" ref="J66" si="1">(I66-E66)/E66*100</f>
        <v>37.5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Visi PVM moketojai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2014-10-03T10:09:57Z</dcterms:modified>
</cp:coreProperties>
</file>