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2"/>
  </bookViews>
  <sheets>
    <sheet name="Visi PVM moketojai" sheetId="8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moketojai'!$A$5:$J$65</definedName>
  </definedNames>
  <calcPr calcId="145621" iterateDelta="252"/>
</workbook>
</file>

<file path=xl/calcChain.xml><?xml version="1.0" encoding="utf-8"?>
<calcChain xmlns="http://schemas.openxmlformats.org/spreadsheetml/2006/main">
  <c r="J65" i="8" l="1"/>
  <c r="J61" i="8"/>
  <c r="J62" i="8"/>
  <c r="J63" i="8"/>
  <c r="J64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6" i="8"/>
  <c r="J6" i="3" l="1"/>
  <c r="J11" i="3"/>
  <c r="J58" i="3"/>
  <c r="J7" i="3"/>
  <c r="J26" i="3"/>
  <c r="J12" i="3"/>
  <c r="J19" i="3"/>
  <c r="J20" i="3"/>
  <c r="J21" i="3"/>
  <c r="J31" i="3"/>
  <c r="J37" i="3"/>
  <c r="J52" i="3"/>
  <c r="J38" i="3"/>
  <c r="J8" i="3"/>
  <c r="J53" i="3"/>
  <c r="J32" i="3"/>
  <c r="J9" i="3"/>
  <c r="J27" i="3"/>
  <c r="J59" i="3"/>
  <c r="J60" i="3"/>
  <c r="J54" i="3"/>
  <c r="J55" i="3"/>
  <c r="J13" i="3"/>
  <c r="J39" i="3"/>
  <c r="J28" i="3"/>
  <c r="J14" i="3"/>
  <c r="J15" i="3"/>
  <c r="J16" i="3"/>
  <c r="J40" i="3"/>
  <c r="J22" i="3"/>
  <c r="J23" i="3"/>
  <c r="J33" i="3"/>
  <c r="J29" i="3"/>
  <c r="J10" i="3"/>
  <c r="J48" i="3"/>
  <c r="J56" i="3"/>
  <c r="J44" i="3"/>
  <c r="J41" i="3"/>
  <c r="J34" i="3"/>
  <c r="J35" i="3"/>
  <c r="J49" i="3"/>
  <c r="J17" i="3"/>
  <c r="J42" i="3"/>
  <c r="J18" i="3"/>
  <c r="J36" i="3"/>
  <c r="J50" i="3"/>
  <c r="J24" i="3"/>
  <c r="J45" i="3"/>
  <c r="J51" i="3"/>
  <c r="J61" i="3"/>
  <c r="J62" i="3"/>
  <c r="J57" i="3"/>
  <c r="J30" i="3"/>
  <c r="J63" i="3"/>
  <c r="J64" i="3"/>
  <c r="J46" i="3"/>
  <c r="J25" i="3"/>
  <c r="J65" i="3"/>
  <c r="J43" i="3"/>
  <c r="J47" i="3"/>
  <c r="I66" i="8" l="1"/>
  <c r="H66" i="8"/>
  <c r="G66" i="8"/>
  <c r="F66" i="8"/>
  <c r="E66" i="8"/>
  <c r="J66" i="8" l="1"/>
  <c r="F66" i="3"/>
  <c r="G66" i="3"/>
  <c r="I66" i="3"/>
  <c r="F66" i="6" l="1"/>
  <c r="G66" i="6"/>
  <c r="H66" i="6"/>
  <c r="I66" i="6"/>
  <c r="E66" i="6"/>
  <c r="H66" i="3"/>
  <c r="E66" i="3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66" i="3"/>
</calcChain>
</file>

<file path=xl/sharedStrings.xml><?xml version="1.0" encoding="utf-8"?>
<sst xmlns="http://schemas.openxmlformats.org/spreadsheetml/2006/main" count="405" uniqueCount="88">
  <si>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</si>
  <si>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</si>
  <si>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</si>
  <si>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</si>
  <si>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</si>
  <si>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</si>
  <si>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</si>
  <si>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</si>
  <si>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</si>
  <si>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</si>
  <si>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</si>
  <si>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</si>
  <si>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</si>
  <si>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</si>
  <si>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</si>
  <si>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</si>
  <si>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</si>
  <si>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</si>
  <si>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</si>
  <si>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</si>
  <si>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</si>
  <si>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</si>
  <si>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</si>
  <si>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</si>
  <si>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</si>
  <si>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</si>
  <si>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</si>
  <si>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</si>
  <si>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</si>
  <si>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</si>
  <si>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</si>
  <si>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</si>
  <si>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</si>
  <si>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</si>
  <si>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</si>
  <si>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</si>
  <si>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</si>
  <si>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</si>
  <si>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</si>
  <si>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</si>
  <si>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</si>
  <si>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</si>
  <si>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</si>
  <si>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</si>
  <si>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</si>
  <si>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</si>
  <si>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</si>
  <si>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</si>
  <si>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</si>
  <si>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</si>
  <si>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</si>
  <si>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</si>
  <si>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</si>
  <si>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</si>
  <si>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</si>
  <si>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</si>
  <si>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</si>
  <si>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</si>
  <si>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</si>
  <si>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</si>
  <si>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</si>
  <si>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</si>
  <si>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</si>
  <si>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</si>
  <si>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</si>
  <si>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</si>
  <si>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</si>
  <si>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</si>
  <si>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</si>
  <si>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</si>
  <si>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</si>
  <si>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</si>
  <si>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</si>
  <si>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</si>
  <si>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</si>
  <si>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</si>
  <si>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</si>
  <si>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</si>
  <si>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</si>
  <si>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PVM mokėtojų skaičius 2015.01.01</t>
  </si>
  <si>
    <t>2015 I-III KETVIRČIŲ PVM MOKĖTOJŲ SUVESTINĖ ATASKAITA  *</t>
  </si>
  <si>
    <t>PVM mokėtojų skaičius 2014.09.30</t>
  </si>
  <si>
    <t xml:space="preserve">Įregistruota per 2015 m. I-III ketv. </t>
  </si>
  <si>
    <t xml:space="preserve">Išregistruota per 2015 m. I -III ketv. </t>
  </si>
  <si>
    <t>PVM mokėtojų skaičius 2015.09.30</t>
  </si>
  <si>
    <t xml:space="preserve">2015 I-III KETVIRČIŲ PVM MOKĖTOJŲ SUVESTINĖ ATASKAITA </t>
  </si>
  <si>
    <t xml:space="preserve">Išregistruota per 2015 m. I-III ketv. </t>
  </si>
  <si>
    <t xml:space="preserve">2015 I-III KETVIRČIŲ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</si>
</sst>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2" fillId="0" borderId="3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L7" sqref="L7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80</v>
      </c>
      <c r="E1" s="30"/>
      <c r="F1" s="30"/>
      <c r="G1" s="30"/>
      <c r="H1" s="30"/>
      <c r="I1" s="30"/>
    </row>
    <row r="2" spans="1:10" ht="17.25" thickBot="1" x14ac:dyDescent="0.35">
      <c r="D2" s="31"/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1029</v>
      </c>
      <c r="F6" s="12">
        <v>1036</v>
      </c>
      <c r="G6" s="12">
        <v>112</v>
      </c>
      <c r="H6" s="12">
        <v>91</v>
      </c>
      <c r="I6" s="12">
        <v>1057</v>
      </c>
      <c r="J6" s="13">
        <f t="shared" ref="J6" si="0">(I6-E6)/E6*100</f>
        <v>2.7210884353741496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74</v>
      </c>
      <c r="F7" s="14">
        <v>398</v>
      </c>
      <c r="G7" s="14">
        <v>28</v>
      </c>
      <c r="H7" s="14">
        <v>20</v>
      </c>
      <c r="I7" s="14">
        <v>406</v>
      </c>
      <c r="J7" s="13">
        <f t="shared" ref="J7:J38" si="1">(I7-E7)/E7*100</f>
        <v>448.6486486486487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24179</v>
      </c>
      <c r="F8" s="14">
        <v>483</v>
      </c>
      <c r="G8" s="14">
        <v>45</v>
      </c>
      <c r="H8" s="14">
        <v>20</v>
      </c>
      <c r="I8" s="14">
        <v>508</v>
      </c>
      <c r="J8" s="13">
        <f t="shared" si="1"/>
        <v>-97.89900326729807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395</v>
      </c>
      <c r="F9" s="14">
        <v>391</v>
      </c>
      <c r="G9" s="14">
        <v>37</v>
      </c>
      <c r="H9" s="14">
        <v>17</v>
      </c>
      <c r="I9" s="14">
        <v>411</v>
      </c>
      <c r="J9" s="13">
        <f t="shared" si="1"/>
        <v>4.0506329113924053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1152</v>
      </c>
      <c r="F10" s="14">
        <v>281</v>
      </c>
      <c r="G10" s="14">
        <v>35</v>
      </c>
      <c r="H10" s="14">
        <v>17</v>
      </c>
      <c r="I10" s="14">
        <v>299</v>
      </c>
      <c r="J10" s="13">
        <f t="shared" si="1"/>
        <v>-74.045138888888886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9389</v>
      </c>
      <c r="F11" s="14">
        <v>74</v>
      </c>
      <c r="G11" s="14">
        <v>8</v>
      </c>
      <c r="H11" s="14">
        <v>2</v>
      </c>
      <c r="I11" s="14">
        <v>80</v>
      </c>
      <c r="J11" s="13">
        <f t="shared" si="1"/>
        <v>-99.147939077644054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4199</v>
      </c>
      <c r="F12" s="14">
        <v>9390</v>
      </c>
      <c r="G12" s="14">
        <v>864</v>
      </c>
      <c r="H12" s="14">
        <v>615</v>
      </c>
      <c r="I12" s="14">
        <v>9639</v>
      </c>
      <c r="J12" s="13">
        <f t="shared" si="1"/>
        <v>129.55465587044534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173</v>
      </c>
      <c r="F13" s="14">
        <v>666</v>
      </c>
      <c r="G13" s="14">
        <v>40</v>
      </c>
      <c r="H13" s="14">
        <v>35</v>
      </c>
      <c r="I13" s="14">
        <v>671</v>
      </c>
      <c r="J13" s="13">
        <f t="shared" si="1"/>
        <v>287.86127167630059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448</v>
      </c>
      <c r="F14" s="14">
        <v>578</v>
      </c>
      <c r="G14" s="14">
        <v>48</v>
      </c>
      <c r="H14" s="14">
        <v>29</v>
      </c>
      <c r="I14" s="14">
        <v>597</v>
      </c>
      <c r="J14" s="13">
        <f t="shared" si="1"/>
        <v>33.258928571428569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2173</v>
      </c>
      <c r="F15" s="14">
        <v>2203</v>
      </c>
      <c r="G15" s="14">
        <v>224</v>
      </c>
      <c r="H15" s="14">
        <v>114</v>
      </c>
      <c r="I15" s="14">
        <v>2313</v>
      </c>
      <c r="J15" s="13">
        <f t="shared" si="1"/>
        <v>6.4427059364933275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2584</v>
      </c>
      <c r="F16" s="14">
        <v>1037</v>
      </c>
      <c r="G16" s="14">
        <v>79</v>
      </c>
      <c r="H16" s="14">
        <v>39</v>
      </c>
      <c r="I16" s="14">
        <v>1077</v>
      </c>
      <c r="J16" s="13">
        <f t="shared" si="1"/>
        <v>-58.320433436532504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233</v>
      </c>
      <c r="F17" s="14">
        <v>539</v>
      </c>
      <c r="G17" s="14">
        <v>51</v>
      </c>
      <c r="H17" s="14">
        <v>21</v>
      </c>
      <c r="I17" s="14">
        <v>569</v>
      </c>
      <c r="J17" s="13">
        <f t="shared" si="1"/>
        <v>144.20600858369099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327</v>
      </c>
      <c r="F18" s="14">
        <v>935</v>
      </c>
      <c r="G18" s="14">
        <v>63</v>
      </c>
      <c r="H18" s="14">
        <v>35</v>
      </c>
      <c r="I18" s="14">
        <v>963</v>
      </c>
      <c r="J18" s="13">
        <f t="shared" si="1"/>
        <v>194.49541284403671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476</v>
      </c>
      <c r="F19" s="14">
        <v>4229</v>
      </c>
      <c r="G19" s="14">
        <v>355</v>
      </c>
      <c r="H19" s="14">
        <v>340</v>
      </c>
      <c r="I19" s="14">
        <v>4244</v>
      </c>
      <c r="J19" s="13">
        <f t="shared" si="1"/>
        <v>791.59663865546224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601</v>
      </c>
      <c r="F20" s="14">
        <v>181</v>
      </c>
      <c r="G20" s="14">
        <v>18</v>
      </c>
      <c r="H20" s="14">
        <v>10</v>
      </c>
      <c r="I20" s="14">
        <v>189</v>
      </c>
      <c r="J20" s="13">
        <f t="shared" si="1"/>
        <v>-68.552412645590678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817</v>
      </c>
      <c r="F21" s="14">
        <v>448</v>
      </c>
      <c r="G21" s="14">
        <v>35</v>
      </c>
      <c r="H21" s="14">
        <v>31</v>
      </c>
      <c r="I21" s="14">
        <v>452</v>
      </c>
      <c r="J21" s="13">
        <f t="shared" si="1"/>
        <v>-44.675642594859241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387</v>
      </c>
      <c r="F22" s="14">
        <v>1286</v>
      </c>
      <c r="G22" s="14">
        <v>129</v>
      </c>
      <c r="H22" s="14">
        <v>45</v>
      </c>
      <c r="I22" s="14">
        <v>1370</v>
      </c>
      <c r="J22" s="13">
        <f t="shared" si="1"/>
        <v>254.00516795865636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934</v>
      </c>
      <c r="F23" s="14">
        <v>821</v>
      </c>
      <c r="G23" s="14">
        <v>75</v>
      </c>
      <c r="H23" s="14">
        <v>33</v>
      </c>
      <c r="I23" s="14">
        <v>863</v>
      </c>
      <c r="J23" s="13">
        <f t="shared" si="1"/>
        <v>-7.6017130620985016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1752</v>
      </c>
      <c r="F24" s="14">
        <v>480</v>
      </c>
      <c r="G24" s="14">
        <v>13</v>
      </c>
      <c r="H24" s="14">
        <v>21</v>
      </c>
      <c r="I24" s="14">
        <v>472</v>
      </c>
      <c r="J24" s="13">
        <f t="shared" si="1"/>
        <v>-73.059360730593596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326</v>
      </c>
      <c r="F25" s="14">
        <v>951</v>
      </c>
      <c r="G25" s="14">
        <v>73</v>
      </c>
      <c r="H25" s="14">
        <v>39</v>
      </c>
      <c r="I25" s="14">
        <v>985</v>
      </c>
      <c r="J25" s="13">
        <f t="shared" si="1"/>
        <v>202.1472392638037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246</v>
      </c>
      <c r="F26" s="14">
        <v>1163</v>
      </c>
      <c r="G26" s="14">
        <v>112</v>
      </c>
      <c r="H26" s="14">
        <v>57</v>
      </c>
      <c r="I26" s="14">
        <v>1218</v>
      </c>
      <c r="J26" s="13">
        <f t="shared" si="1"/>
        <v>395.1219512195122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271</v>
      </c>
      <c r="F27" s="14">
        <v>925</v>
      </c>
      <c r="G27" s="14">
        <v>61</v>
      </c>
      <c r="H27" s="14">
        <v>37</v>
      </c>
      <c r="I27" s="14">
        <v>949</v>
      </c>
      <c r="J27" s="13">
        <f t="shared" si="1"/>
        <v>250.18450184501845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668</v>
      </c>
      <c r="F28" s="14">
        <v>225</v>
      </c>
      <c r="G28" s="14">
        <v>20</v>
      </c>
      <c r="H28" s="14">
        <v>12</v>
      </c>
      <c r="I28" s="14">
        <v>233</v>
      </c>
      <c r="J28" s="13">
        <f t="shared" si="1"/>
        <v>-65.119760479041915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668</v>
      </c>
      <c r="F29" s="14">
        <v>221</v>
      </c>
      <c r="G29" s="14">
        <v>18</v>
      </c>
      <c r="H29" s="14">
        <v>9</v>
      </c>
      <c r="I29" s="14">
        <v>230</v>
      </c>
      <c r="J29" s="13">
        <f t="shared" si="1"/>
        <v>-65.568862275449106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225</v>
      </c>
      <c r="F30" s="14">
        <v>750</v>
      </c>
      <c r="G30" s="14">
        <v>49</v>
      </c>
      <c r="H30" s="14">
        <v>7</v>
      </c>
      <c r="I30" s="14">
        <v>792</v>
      </c>
      <c r="J30" s="13">
        <f t="shared" si="1"/>
        <v>252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572</v>
      </c>
      <c r="F31" s="14">
        <v>2190</v>
      </c>
      <c r="G31" s="14">
        <v>157</v>
      </c>
      <c r="H31" s="14">
        <v>142</v>
      </c>
      <c r="I31" s="14">
        <v>2205</v>
      </c>
      <c r="J31" s="13">
        <f t="shared" si="1"/>
        <v>285.48951048951051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2180</v>
      </c>
      <c r="F32" s="14">
        <v>816</v>
      </c>
      <c r="G32" s="14">
        <v>69</v>
      </c>
      <c r="H32" s="14">
        <v>22</v>
      </c>
      <c r="I32" s="14">
        <v>863</v>
      </c>
      <c r="J32" s="13">
        <f t="shared" si="1"/>
        <v>-60.412844036697244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1043</v>
      </c>
      <c r="F33" s="14">
        <v>520</v>
      </c>
      <c r="G33" s="14">
        <v>35</v>
      </c>
      <c r="H33" s="14">
        <v>18</v>
      </c>
      <c r="I33" s="14">
        <v>537</v>
      </c>
      <c r="J33" s="13">
        <f t="shared" si="1"/>
        <v>-48.513902205177374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789</v>
      </c>
      <c r="F34" s="14">
        <v>1037</v>
      </c>
      <c r="G34" s="14">
        <v>105</v>
      </c>
      <c r="H34" s="14">
        <v>44</v>
      </c>
      <c r="I34" s="14">
        <v>1098</v>
      </c>
      <c r="J34" s="13">
        <f t="shared" si="1"/>
        <v>39.163498098859314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1278</v>
      </c>
      <c r="F35" s="14">
        <v>617</v>
      </c>
      <c r="G35" s="14">
        <v>46</v>
      </c>
      <c r="H35" s="14">
        <v>19</v>
      </c>
      <c r="I35" s="14">
        <v>644</v>
      </c>
      <c r="J35" s="13">
        <f t="shared" si="1"/>
        <v>-49.608763693270738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808</v>
      </c>
      <c r="F36" s="14">
        <v>718</v>
      </c>
      <c r="G36" s="14">
        <v>63</v>
      </c>
      <c r="H36" s="14">
        <v>20</v>
      </c>
      <c r="I36" s="14">
        <v>761</v>
      </c>
      <c r="J36" s="13">
        <f t="shared" si="1"/>
        <v>-5.8168316831683171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517</v>
      </c>
      <c r="F37" s="14">
        <v>2583</v>
      </c>
      <c r="G37" s="14">
        <v>193</v>
      </c>
      <c r="H37" s="14">
        <v>144</v>
      </c>
      <c r="I37" s="14">
        <v>2632</v>
      </c>
      <c r="J37" s="13">
        <f t="shared" si="1"/>
        <v>409.09090909090907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220</v>
      </c>
      <c r="F38" s="14">
        <v>326</v>
      </c>
      <c r="G38" s="14">
        <v>37</v>
      </c>
      <c r="H38" s="14">
        <v>14</v>
      </c>
      <c r="I38" s="14">
        <v>349</v>
      </c>
      <c r="J38" s="13">
        <f t="shared" si="1"/>
        <v>58.636363636363633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278</v>
      </c>
      <c r="F39" s="14">
        <v>665</v>
      </c>
      <c r="G39" s="14">
        <v>40</v>
      </c>
      <c r="H39" s="14">
        <v>19</v>
      </c>
      <c r="I39" s="14">
        <v>686</v>
      </c>
      <c r="J39" s="13">
        <f t="shared" ref="J39:J70" si="2">(I39-E39)/E39*100</f>
        <v>146.76258992805757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1349</v>
      </c>
      <c r="F40" s="14">
        <v>789</v>
      </c>
      <c r="G40" s="14">
        <v>49</v>
      </c>
      <c r="H40" s="14">
        <v>26</v>
      </c>
      <c r="I40" s="14">
        <v>812</v>
      </c>
      <c r="J40" s="13">
        <f t="shared" si="2"/>
        <v>-39.807264640474429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364</v>
      </c>
      <c r="F41" s="14">
        <v>543</v>
      </c>
      <c r="G41" s="14">
        <v>28</v>
      </c>
      <c r="H41" s="14">
        <v>15</v>
      </c>
      <c r="I41" s="14">
        <v>556</v>
      </c>
      <c r="J41" s="13">
        <f t="shared" si="2"/>
        <v>52.747252747252752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275</v>
      </c>
      <c r="F42" s="14">
        <v>865</v>
      </c>
      <c r="G42" s="14">
        <v>78</v>
      </c>
      <c r="H42" s="14">
        <v>43</v>
      </c>
      <c r="I42" s="14">
        <v>900</v>
      </c>
      <c r="J42" s="13">
        <f t="shared" si="2"/>
        <v>227.27272727272728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545</v>
      </c>
      <c r="F43" s="14">
        <v>984</v>
      </c>
      <c r="G43" s="14">
        <v>74</v>
      </c>
      <c r="H43" s="14">
        <v>50</v>
      </c>
      <c r="I43" s="14">
        <v>1008</v>
      </c>
      <c r="J43" s="13">
        <f t="shared" si="2"/>
        <v>84.954128440366972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1032</v>
      </c>
      <c r="F44" s="14">
        <v>277</v>
      </c>
      <c r="G44" s="14">
        <v>19</v>
      </c>
      <c r="H44" s="14">
        <v>8</v>
      </c>
      <c r="I44" s="14">
        <v>288</v>
      </c>
      <c r="J44" s="13">
        <f t="shared" si="2"/>
        <v>-72.093023255813947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615</v>
      </c>
      <c r="F45" s="14">
        <v>1046</v>
      </c>
      <c r="G45" s="14">
        <v>60</v>
      </c>
      <c r="H45" s="14">
        <v>54</v>
      </c>
      <c r="I45" s="14">
        <v>1052</v>
      </c>
      <c r="J45" s="13">
        <f t="shared" si="2"/>
        <v>71.056910569105696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816</v>
      </c>
      <c r="F46" s="14">
        <v>792</v>
      </c>
      <c r="G46" s="14">
        <v>42</v>
      </c>
      <c r="H46" s="14">
        <v>20</v>
      </c>
      <c r="I46" s="14">
        <v>814</v>
      </c>
      <c r="J46" s="13">
        <f t="shared" si="2"/>
        <v>-0.24509803921568626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538</v>
      </c>
      <c r="F47" s="14">
        <v>577</v>
      </c>
      <c r="G47" s="14">
        <v>37</v>
      </c>
      <c r="H47" s="14">
        <v>19</v>
      </c>
      <c r="I47" s="14">
        <v>595</v>
      </c>
      <c r="J47" s="13">
        <f t="shared" si="2"/>
        <v>10.594795539033457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864</v>
      </c>
      <c r="F48" s="14">
        <v>1366</v>
      </c>
      <c r="G48" s="14">
        <v>110</v>
      </c>
      <c r="H48" s="14">
        <v>69</v>
      </c>
      <c r="I48" s="14">
        <v>1407</v>
      </c>
      <c r="J48" s="13">
        <f t="shared" si="2"/>
        <v>62.847222222222221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944</v>
      </c>
      <c r="F49" s="14">
        <v>816</v>
      </c>
      <c r="G49" s="14">
        <v>51</v>
      </c>
      <c r="H49" s="14">
        <v>36</v>
      </c>
      <c r="I49" s="14">
        <v>831</v>
      </c>
      <c r="J49" s="13">
        <f t="shared" si="2"/>
        <v>-11.970338983050848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719</v>
      </c>
      <c r="F50" s="14">
        <v>210</v>
      </c>
      <c r="G50" s="14">
        <v>20</v>
      </c>
      <c r="H50" s="14">
        <v>9</v>
      </c>
      <c r="I50" s="14">
        <v>221</v>
      </c>
      <c r="J50" s="13">
        <f t="shared" si="2"/>
        <v>-69.262865090403338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212</v>
      </c>
      <c r="F51" s="14">
        <v>881</v>
      </c>
      <c r="G51" s="14">
        <v>88</v>
      </c>
      <c r="H51" s="14">
        <v>42</v>
      </c>
      <c r="I51" s="14">
        <v>927</v>
      </c>
      <c r="J51" s="13">
        <f t="shared" si="2"/>
        <v>337.26415094339626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484</v>
      </c>
      <c r="F52" s="14">
        <v>228</v>
      </c>
      <c r="G52" s="14">
        <v>19</v>
      </c>
      <c r="H52" s="14">
        <v>12</v>
      </c>
      <c r="I52" s="14">
        <v>235</v>
      </c>
      <c r="J52" s="13">
        <f t="shared" si="2"/>
        <v>-51.446280991735534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1039</v>
      </c>
      <c r="F53" s="14">
        <v>591</v>
      </c>
      <c r="G53" s="14">
        <v>50</v>
      </c>
      <c r="H53" s="14">
        <v>8</v>
      </c>
      <c r="I53" s="14">
        <v>633</v>
      </c>
      <c r="J53" s="13">
        <f t="shared" si="2"/>
        <v>-39.076034648700677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877</v>
      </c>
      <c r="F54" s="14">
        <v>252</v>
      </c>
      <c r="G54" s="14">
        <v>35</v>
      </c>
      <c r="H54" s="14">
        <v>18</v>
      </c>
      <c r="I54" s="14">
        <v>269</v>
      </c>
      <c r="J54" s="13">
        <f t="shared" si="2"/>
        <v>-69.327251995438999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558</v>
      </c>
      <c r="F55" s="14">
        <v>272</v>
      </c>
      <c r="G55" s="14">
        <v>25</v>
      </c>
      <c r="H55" s="14">
        <v>11</v>
      </c>
      <c r="I55" s="14">
        <v>286</v>
      </c>
      <c r="J55" s="13">
        <f t="shared" si="2"/>
        <v>-48.74551971326165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802</v>
      </c>
      <c r="F56" s="14">
        <v>370</v>
      </c>
      <c r="G56" s="14">
        <v>36</v>
      </c>
      <c r="H56" s="14">
        <v>18</v>
      </c>
      <c r="I56" s="14">
        <v>388</v>
      </c>
      <c r="J56" s="13">
        <f t="shared" si="2"/>
        <v>-51.6209476309227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714</v>
      </c>
      <c r="F57" s="14">
        <v>713</v>
      </c>
      <c r="G57" s="14">
        <v>69</v>
      </c>
      <c r="H57" s="14">
        <v>31</v>
      </c>
      <c r="I57" s="14">
        <v>751</v>
      </c>
      <c r="J57" s="13">
        <f t="shared" si="2"/>
        <v>5.1820728291316529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747</v>
      </c>
      <c r="F58" s="14">
        <v>24154</v>
      </c>
      <c r="G58" s="14">
        <v>2537</v>
      </c>
      <c r="H58" s="14">
        <v>2172</v>
      </c>
      <c r="I58" s="14">
        <v>24519</v>
      </c>
      <c r="J58" s="13">
        <f t="shared" si="2"/>
        <v>3182.3293172690765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457</v>
      </c>
      <c r="F59" s="14">
        <v>1789</v>
      </c>
      <c r="G59" s="14">
        <v>189</v>
      </c>
      <c r="H59" s="14">
        <v>120</v>
      </c>
      <c r="I59" s="14">
        <v>1858</v>
      </c>
      <c r="J59" s="13">
        <f t="shared" si="2"/>
        <v>306.56455142231948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304</v>
      </c>
      <c r="F60" s="14">
        <v>336</v>
      </c>
      <c r="G60" s="14">
        <v>30</v>
      </c>
      <c r="H60" s="14">
        <v>11</v>
      </c>
      <c r="I60" s="14">
        <v>355</v>
      </c>
      <c r="J60" s="13">
        <f t="shared" si="2"/>
        <v>16.776315789473685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787</v>
      </c>
      <c r="F61" s="14">
        <v>553</v>
      </c>
      <c r="G61" s="14">
        <v>66</v>
      </c>
      <c r="H61" s="14">
        <v>32</v>
      </c>
      <c r="I61" s="14">
        <v>587</v>
      </c>
      <c r="J61" s="13">
        <f t="shared" si="2"/>
        <v>-25.412960609911057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947</v>
      </c>
      <c r="F62" s="14">
        <v>814</v>
      </c>
      <c r="G62" s="14">
        <v>61</v>
      </c>
      <c r="H62" s="14">
        <v>34</v>
      </c>
      <c r="I62" s="14">
        <v>841</v>
      </c>
      <c r="J62" s="13">
        <f t="shared" si="2"/>
        <v>-11.19324181626188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312</v>
      </c>
      <c r="F63" s="14">
        <v>460</v>
      </c>
      <c r="G63" s="14">
        <v>46</v>
      </c>
      <c r="H63" s="14">
        <v>12</v>
      </c>
      <c r="I63" s="14">
        <v>494</v>
      </c>
      <c r="J63" s="13">
        <f t="shared" si="2"/>
        <v>58.333333333333336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981</v>
      </c>
      <c r="F64" s="14">
        <v>306</v>
      </c>
      <c r="G64" s="14">
        <v>44</v>
      </c>
      <c r="H64" s="14">
        <v>17</v>
      </c>
      <c r="I64" s="14">
        <v>333</v>
      </c>
      <c r="J64" s="13">
        <f t="shared" si="2"/>
        <v>-66.055045871559642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578</v>
      </c>
      <c r="F65" s="16">
        <v>313</v>
      </c>
      <c r="G65" s="16">
        <v>25</v>
      </c>
      <c r="H65" s="16">
        <v>11</v>
      </c>
      <c r="I65" s="16">
        <v>327</v>
      </c>
      <c r="J65" s="17">
        <f t="shared" si="2"/>
        <v>-43.425605536332178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79271</v>
      </c>
      <c r="F66" s="12">
        <f>SUBTOTAL(9,F6:F65)</f>
        <v>79460</v>
      </c>
      <c r="G66" s="12">
        <f>SUBTOTAL(9,G6:G65)</f>
        <v>7225</v>
      </c>
      <c r="H66" s="12">
        <f>SUBTOTAL(9,H6:H65)</f>
        <v>5036</v>
      </c>
      <c r="I66" s="12">
        <f>SUBTOTAL(9,I6:I65)</f>
        <v>81649</v>
      </c>
      <c r="J66" s="13">
        <f t="shared" si="2"/>
        <v>2.9998360056010398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B13" sqref="B13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85</v>
      </c>
      <c r="E1" s="30"/>
      <c r="F1" s="30"/>
      <c r="G1" s="30"/>
      <c r="H1" s="30"/>
      <c r="I1" s="30"/>
    </row>
    <row r="2" spans="1:10" ht="17.25" thickBot="1" x14ac:dyDescent="0.35">
      <c r="D2" s="31" t="s">
        <v>77</v>
      </c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86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71</v>
      </c>
      <c r="F6" s="12">
        <v>71</v>
      </c>
      <c r="G6" s="20">
        <v>15</v>
      </c>
      <c r="H6" s="14">
        <v>7</v>
      </c>
      <c r="I6" s="12">
        <v>79</v>
      </c>
      <c r="J6" s="13">
        <f>(I6-E6)/E6*100</f>
        <v>11.267605633802818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44</v>
      </c>
      <c r="F7" s="14">
        <v>46</v>
      </c>
      <c r="G7" s="14">
        <v>3</v>
      </c>
      <c r="H7" s="26"/>
      <c r="I7" s="14">
        <v>49</v>
      </c>
      <c r="J7" s="23">
        <f>(I7-E7)/E7*100</f>
        <v>11.363636363636363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224</v>
      </c>
      <c r="F8" s="14">
        <v>226</v>
      </c>
      <c r="G8" s="14">
        <v>16</v>
      </c>
      <c r="H8" s="14">
        <v>3</v>
      </c>
      <c r="I8" s="14">
        <v>239</v>
      </c>
      <c r="J8" s="23">
        <f>(I8-E8)/E8*100</f>
        <v>6.6964285714285712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162</v>
      </c>
      <c r="F9" s="14">
        <v>163</v>
      </c>
      <c r="G9" s="14">
        <v>22</v>
      </c>
      <c r="H9" s="22">
        <v>5</v>
      </c>
      <c r="I9" s="14">
        <v>180</v>
      </c>
      <c r="J9" s="23">
        <f>(I9-E9)/E9*100</f>
        <v>11.111111111111111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138</v>
      </c>
      <c r="F10" s="14">
        <v>138</v>
      </c>
      <c r="G10" s="14">
        <v>25</v>
      </c>
      <c r="H10" s="22">
        <v>6</v>
      </c>
      <c r="I10" s="14">
        <v>157</v>
      </c>
      <c r="J10" s="23">
        <f>(I10-E10)/E10*100</f>
        <v>13.768115942028986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23</v>
      </c>
      <c r="F11" s="14">
        <v>23</v>
      </c>
      <c r="G11" s="14">
        <v>5</v>
      </c>
      <c r="H11" s="14">
        <v>1</v>
      </c>
      <c r="I11" s="14">
        <v>27</v>
      </c>
      <c r="J11" s="23">
        <f>(I11-E11)/E11*100</f>
        <v>17.391304347826086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577</v>
      </c>
      <c r="F12" s="14">
        <v>587</v>
      </c>
      <c r="G12" s="14">
        <v>113</v>
      </c>
      <c r="H12" s="14">
        <v>54</v>
      </c>
      <c r="I12" s="14">
        <v>646</v>
      </c>
      <c r="J12" s="23">
        <f>(I12-E12)/E12*100</f>
        <v>11.95840554592721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191</v>
      </c>
      <c r="F13" s="14">
        <v>195</v>
      </c>
      <c r="G13" s="14">
        <v>11</v>
      </c>
      <c r="H13" s="14">
        <v>11</v>
      </c>
      <c r="I13" s="14">
        <v>195</v>
      </c>
      <c r="J13" s="23">
        <f>(I13-E13)/E13*100</f>
        <v>2.0942408376963351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227</v>
      </c>
      <c r="F14" s="14">
        <v>230</v>
      </c>
      <c r="G14" s="14">
        <v>30</v>
      </c>
      <c r="H14" s="14">
        <v>9</v>
      </c>
      <c r="I14" s="14">
        <v>251</v>
      </c>
      <c r="J14" s="23">
        <f>(I14-E14)/E14*100</f>
        <v>10.572687224669604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440</v>
      </c>
      <c r="F15" s="14">
        <v>447</v>
      </c>
      <c r="G15" s="14">
        <v>55</v>
      </c>
      <c r="H15" s="14">
        <v>22</v>
      </c>
      <c r="I15" s="14">
        <v>480</v>
      </c>
      <c r="J15" s="23">
        <f>(I15-E15)/E15*100</f>
        <v>9.0909090909090917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488</v>
      </c>
      <c r="F16" s="14">
        <v>493</v>
      </c>
      <c r="G16" s="14">
        <v>43</v>
      </c>
      <c r="H16" s="14">
        <v>15</v>
      </c>
      <c r="I16" s="14">
        <v>521</v>
      </c>
      <c r="J16" s="23">
        <f>(I16-E16)/E16*100</f>
        <v>6.7622950819672134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233</v>
      </c>
      <c r="F17" s="14">
        <v>234</v>
      </c>
      <c r="G17" s="14">
        <v>29</v>
      </c>
      <c r="H17" s="14">
        <v>7</v>
      </c>
      <c r="I17" s="14">
        <v>256</v>
      </c>
      <c r="J17" s="23">
        <f>(I17-E17)/E17*100</f>
        <v>9.8712446351931327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542</v>
      </c>
      <c r="F18" s="14">
        <v>536</v>
      </c>
      <c r="G18" s="14">
        <v>41</v>
      </c>
      <c r="H18" s="14">
        <v>17</v>
      </c>
      <c r="I18" s="14">
        <v>560</v>
      </c>
      <c r="J18" s="23">
        <f>(I18-E18)/E18*100</f>
        <v>3.3210332103321036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174</v>
      </c>
      <c r="F19" s="14">
        <v>180</v>
      </c>
      <c r="G19" s="14">
        <v>24</v>
      </c>
      <c r="H19" s="14">
        <v>20</v>
      </c>
      <c r="I19" s="14">
        <v>184</v>
      </c>
      <c r="J19" s="23">
        <f>(I19-E19)/E19*100</f>
        <v>5.7471264367816088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55</v>
      </c>
      <c r="F20" s="14">
        <v>61</v>
      </c>
      <c r="G20" s="14">
        <v>8</v>
      </c>
      <c r="H20" s="14">
        <v>5</v>
      </c>
      <c r="I20" s="14">
        <v>64</v>
      </c>
      <c r="J20" s="23">
        <f>(I20-E20)/E20*100</f>
        <v>16.363636363636363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34</v>
      </c>
      <c r="F21" s="14">
        <v>36</v>
      </c>
      <c r="G21" s="14">
        <v>3</v>
      </c>
      <c r="H21" s="14">
        <v>1</v>
      </c>
      <c r="I21" s="14">
        <v>38</v>
      </c>
      <c r="J21" s="23">
        <f>(I21-E21)/E21*100</f>
        <v>11.76470588235294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242</v>
      </c>
      <c r="F22" s="14">
        <v>240</v>
      </c>
      <c r="G22" s="14">
        <v>29</v>
      </c>
      <c r="H22" s="14">
        <v>4</v>
      </c>
      <c r="I22" s="14">
        <v>265</v>
      </c>
      <c r="J22" s="23">
        <f>(I22-E22)/E22*100</f>
        <v>9.5041322314049594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246</v>
      </c>
      <c r="F23" s="14">
        <v>249</v>
      </c>
      <c r="G23" s="14">
        <v>23</v>
      </c>
      <c r="H23" s="14">
        <v>7</v>
      </c>
      <c r="I23" s="14">
        <v>265</v>
      </c>
      <c r="J23" s="23">
        <f>(I23-E23)/E23*100</f>
        <v>7.7235772357723578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324</v>
      </c>
      <c r="F24" s="14">
        <v>321</v>
      </c>
      <c r="G24" s="14">
        <v>10</v>
      </c>
      <c r="H24" s="14">
        <v>14</v>
      </c>
      <c r="I24" s="14">
        <v>317</v>
      </c>
      <c r="J24" s="23">
        <f>(I24-E24)/E24*100</f>
        <v>-2.1604938271604937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415</v>
      </c>
      <c r="F25" s="14">
        <v>417</v>
      </c>
      <c r="G25" s="14">
        <v>35</v>
      </c>
      <c r="H25" s="22">
        <v>7</v>
      </c>
      <c r="I25" s="14">
        <v>445</v>
      </c>
      <c r="J25" s="23">
        <f>(I25-E25)/E25*100</f>
        <v>7.2289156626506017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279</v>
      </c>
      <c r="F26" s="14">
        <v>278</v>
      </c>
      <c r="G26" s="14">
        <v>43</v>
      </c>
      <c r="H26" s="26">
        <v>13</v>
      </c>
      <c r="I26" s="14">
        <v>308</v>
      </c>
      <c r="J26" s="23">
        <f>(I26-E26)/E26*100</f>
        <v>10.394265232974909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604</v>
      </c>
      <c r="F27" s="14">
        <v>598</v>
      </c>
      <c r="G27" s="14">
        <v>45</v>
      </c>
      <c r="H27" s="14">
        <v>15</v>
      </c>
      <c r="I27" s="14">
        <v>628</v>
      </c>
      <c r="J27" s="23">
        <f>(I27-E27)/E27*100</f>
        <v>3.9735099337748347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157</v>
      </c>
      <c r="F28" s="14">
        <v>156</v>
      </c>
      <c r="G28" s="14">
        <v>13</v>
      </c>
      <c r="H28" s="14">
        <v>7</v>
      </c>
      <c r="I28" s="14">
        <v>162</v>
      </c>
      <c r="J28" s="23">
        <f>(I28-E28)/E28*100</f>
        <v>3.1847133757961785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93</v>
      </c>
      <c r="F29" s="14">
        <v>91</v>
      </c>
      <c r="G29" s="14">
        <v>8</v>
      </c>
      <c r="H29" s="14">
        <v>1</v>
      </c>
      <c r="I29" s="14">
        <v>98</v>
      </c>
      <c r="J29" s="23">
        <f>(I29-E29)/E29*100</f>
        <v>5.376344086021505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471</v>
      </c>
      <c r="F30" s="14">
        <v>478</v>
      </c>
      <c r="G30" s="14">
        <v>29</v>
      </c>
      <c r="H30" s="14">
        <v>2</v>
      </c>
      <c r="I30" s="14">
        <v>505</v>
      </c>
      <c r="J30" s="23">
        <f>(I30-E30)/E30*100</f>
        <v>7.2186836518046711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177</v>
      </c>
      <c r="F31" s="14">
        <v>185</v>
      </c>
      <c r="G31" s="14">
        <v>32</v>
      </c>
      <c r="H31" s="14">
        <v>9</v>
      </c>
      <c r="I31" s="14">
        <v>208</v>
      </c>
      <c r="J31" s="23">
        <f>(I31-E31)/E31*100</f>
        <v>17.514124293785311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576</v>
      </c>
      <c r="F32" s="14">
        <v>572</v>
      </c>
      <c r="G32" s="14">
        <v>54</v>
      </c>
      <c r="H32" s="14">
        <v>15</v>
      </c>
      <c r="I32" s="14">
        <v>611</v>
      </c>
      <c r="J32" s="23">
        <f>(I32-E32)/E32*100</f>
        <v>6.0763888888888884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333</v>
      </c>
      <c r="F33" s="14">
        <v>334</v>
      </c>
      <c r="G33" s="14">
        <v>25</v>
      </c>
      <c r="H33" s="14">
        <v>14</v>
      </c>
      <c r="I33" s="14">
        <v>345</v>
      </c>
      <c r="J33" s="23">
        <f>(I33-E33)/E33*100</f>
        <v>3.6036036036036037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440</v>
      </c>
      <c r="F34" s="14">
        <v>447</v>
      </c>
      <c r="G34" s="14">
        <v>56</v>
      </c>
      <c r="H34" s="14">
        <v>15</v>
      </c>
      <c r="I34" s="14">
        <v>488</v>
      </c>
      <c r="J34" s="23">
        <f>(I34-E34)/E34*100</f>
        <v>10.909090909090908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386</v>
      </c>
      <c r="F35" s="14">
        <v>386</v>
      </c>
      <c r="G35" s="14">
        <v>33</v>
      </c>
      <c r="H35" s="14">
        <v>7</v>
      </c>
      <c r="I35" s="14">
        <v>412</v>
      </c>
      <c r="J35" s="23">
        <f>(I35-E35)/E35*100</f>
        <v>6.7357512953367875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414</v>
      </c>
      <c r="F36" s="14">
        <v>413</v>
      </c>
      <c r="G36" s="14">
        <v>43</v>
      </c>
      <c r="H36" s="14">
        <v>9</v>
      </c>
      <c r="I36" s="14">
        <v>447</v>
      </c>
      <c r="J36" s="23">
        <f>(I36-E36)/E36*100</f>
        <v>7.9710144927536222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212</v>
      </c>
      <c r="F37" s="14">
        <v>218</v>
      </c>
      <c r="G37" s="14">
        <v>42</v>
      </c>
      <c r="H37" s="14">
        <v>17</v>
      </c>
      <c r="I37" s="14">
        <v>243</v>
      </c>
      <c r="J37" s="23">
        <f>(I37-E37)/E37*100</f>
        <v>14.622641509433961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165</v>
      </c>
      <c r="F38" s="14">
        <v>165</v>
      </c>
      <c r="G38" s="14">
        <v>12</v>
      </c>
      <c r="H38" s="14">
        <v>5</v>
      </c>
      <c r="I38" s="14">
        <v>172</v>
      </c>
      <c r="J38" s="23">
        <f>(I38-E38)/E38*100</f>
        <v>4.2424242424242431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434</v>
      </c>
      <c r="F39" s="14">
        <v>429</v>
      </c>
      <c r="G39" s="14">
        <v>28</v>
      </c>
      <c r="H39" s="14">
        <v>8</v>
      </c>
      <c r="I39" s="14">
        <v>449</v>
      </c>
      <c r="J39" s="23">
        <f>(I39-E39)/E39*100</f>
        <v>3.4562211981566824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522</v>
      </c>
      <c r="F40" s="14">
        <v>521</v>
      </c>
      <c r="G40" s="14">
        <v>34</v>
      </c>
      <c r="H40" s="14">
        <v>12</v>
      </c>
      <c r="I40" s="14">
        <v>543</v>
      </c>
      <c r="J40" s="23">
        <f>(I40-E40)/E40*100</f>
        <v>4.0229885057471266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344</v>
      </c>
      <c r="F41" s="14">
        <v>343</v>
      </c>
      <c r="G41" s="14">
        <v>19</v>
      </c>
      <c r="H41" s="14">
        <v>8</v>
      </c>
      <c r="I41" s="14">
        <v>354</v>
      </c>
      <c r="J41" s="23">
        <f>(I41-E41)/E41*100</f>
        <v>2.9069767441860463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477</v>
      </c>
      <c r="F42" s="14">
        <v>480</v>
      </c>
      <c r="G42" s="14">
        <v>35</v>
      </c>
      <c r="H42" s="14">
        <v>10</v>
      </c>
      <c r="I42" s="14">
        <v>505</v>
      </c>
      <c r="J42" s="23">
        <f>(I42-E42)/E42*100</f>
        <v>5.8700209643605872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360</v>
      </c>
      <c r="F43" s="14">
        <v>364</v>
      </c>
      <c r="G43" s="14">
        <v>34</v>
      </c>
      <c r="H43" s="14">
        <v>17</v>
      </c>
      <c r="I43" s="14">
        <v>381</v>
      </c>
      <c r="J43" s="23">
        <f>(I43-E43)/E43*100</f>
        <v>5.833333333333333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181</v>
      </c>
      <c r="F44" s="14">
        <v>181</v>
      </c>
      <c r="G44" s="14">
        <v>19</v>
      </c>
      <c r="H44" s="14">
        <v>6</v>
      </c>
      <c r="I44" s="14">
        <v>194</v>
      </c>
      <c r="J44" s="23">
        <f>(I44-E44)/E44*100</f>
        <v>7.1823204419889501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346</v>
      </c>
      <c r="F45" s="14">
        <v>343</v>
      </c>
      <c r="G45" s="14">
        <v>20</v>
      </c>
      <c r="H45" s="14">
        <v>15</v>
      </c>
      <c r="I45" s="14">
        <v>348</v>
      </c>
      <c r="J45" s="23">
        <f>(I45-E45)/E45*100</f>
        <v>0.57803468208092479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497</v>
      </c>
      <c r="F46" s="14">
        <v>498</v>
      </c>
      <c r="G46" s="14">
        <v>33</v>
      </c>
      <c r="H46" s="14">
        <v>9</v>
      </c>
      <c r="I46" s="14">
        <v>522</v>
      </c>
      <c r="J46" s="23">
        <f>(I46-E46)/E46*100</f>
        <v>5.0301810865191152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321</v>
      </c>
      <c r="F47" s="14">
        <v>321</v>
      </c>
      <c r="G47" s="14">
        <v>23</v>
      </c>
      <c r="H47" s="14">
        <v>9</v>
      </c>
      <c r="I47" s="14">
        <v>335</v>
      </c>
      <c r="J47" s="23">
        <f>(I47-E47)/E47*100</f>
        <v>4.361370716510903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419</v>
      </c>
      <c r="F48" s="14">
        <v>429</v>
      </c>
      <c r="G48" s="14">
        <v>36</v>
      </c>
      <c r="H48" s="14">
        <v>16</v>
      </c>
      <c r="I48" s="14">
        <v>449</v>
      </c>
      <c r="J48" s="23">
        <f>(I48-E48)/E48*100</f>
        <v>7.1599045346062056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338</v>
      </c>
      <c r="F49" s="14">
        <v>335</v>
      </c>
      <c r="G49" s="14">
        <v>25</v>
      </c>
      <c r="H49" s="14">
        <v>8</v>
      </c>
      <c r="I49" s="14">
        <v>352</v>
      </c>
      <c r="J49" s="23">
        <f>(I49-E49)/E49*100</f>
        <v>4.1420118343195274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96</v>
      </c>
      <c r="F50" s="14">
        <v>96</v>
      </c>
      <c r="G50" s="14">
        <v>15</v>
      </c>
      <c r="H50" s="14">
        <v>2</v>
      </c>
      <c r="I50" s="14">
        <v>109</v>
      </c>
      <c r="J50" s="23">
        <f>(I50-E50)/E50*100</f>
        <v>13.541666666666666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344</v>
      </c>
      <c r="F51" s="14">
        <v>346</v>
      </c>
      <c r="G51" s="14">
        <v>49</v>
      </c>
      <c r="H51" s="14">
        <v>19</v>
      </c>
      <c r="I51" s="14">
        <v>376</v>
      </c>
      <c r="J51" s="23">
        <f>(I51-E51)/E51*100</f>
        <v>9.3023255813953494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9</v>
      </c>
      <c r="F52" s="14">
        <v>10</v>
      </c>
      <c r="G52" s="14">
        <v>4</v>
      </c>
      <c r="H52" s="14">
        <v>1</v>
      </c>
      <c r="I52" s="14">
        <v>13</v>
      </c>
      <c r="J52" s="23">
        <f>(I52-E52)/E52*100</f>
        <v>44.444444444444443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322</v>
      </c>
      <c r="F53" s="14">
        <v>319</v>
      </c>
      <c r="G53" s="14">
        <v>32</v>
      </c>
      <c r="H53" s="14">
        <v>1</v>
      </c>
      <c r="I53" s="14">
        <v>350</v>
      </c>
      <c r="J53" s="23">
        <f>(I53-E53)/E53*100</f>
        <v>8.695652173913043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107</v>
      </c>
      <c r="F54" s="14">
        <v>110</v>
      </c>
      <c r="G54" s="14">
        <v>15</v>
      </c>
      <c r="H54" s="14">
        <v>6</v>
      </c>
      <c r="I54" s="14">
        <v>119</v>
      </c>
      <c r="J54" s="23">
        <f>(I54-E54)/E54*100</f>
        <v>11.214953271028037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144</v>
      </c>
      <c r="F55" s="14">
        <v>148</v>
      </c>
      <c r="G55" s="14">
        <v>13</v>
      </c>
      <c r="H55" s="14">
        <v>2</v>
      </c>
      <c r="I55" s="14">
        <v>159</v>
      </c>
      <c r="J55" s="23">
        <f>(I55-E55)/E55*100</f>
        <v>10.416666666666668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141</v>
      </c>
      <c r="F56" s="14">
        <v>140</v>
      </c>
      <c r="G56" s="14">
        <v>13</v>
      </c>
      <c r="H56" s="14">
        <v>5</v>
      </c>
      <c r="I56" s="14">
        <v>148</v>
      </c>
      <c r="J56" s="23">
        <f>(I56-E56)/E56*100</f>
        <v>4.9645390070921991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202</v>
      </c>
      <c r="F57" s="14">
        <v>207</v>
      </c>
      <c r="G57" s="14">
        <v>32</v>
      </c>
      <c r="H57" s="14">
        <v>8</v>
      </c>
      <c r="I57" s="14">
        <v>231</v>
      </c>
      <c r="J57" s="23">
        <f>(I57-E57)/E57*100</f>
        <v>14.356435643564355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1428</v>
      </c>
      <c r="F58" s="14">
        <v>1461</v>
      </c>
      <c r="G58" s="14">
        <v>180</v>
      </c>
      <c r="H58" s="14">
        <v>135</v>
      </c>
      <c r="I58" s="14">
        <v>1506</v>
      </c>
      <c r="J58" s="23">
        <f>(I58-E58)/E58*100</f>
        <v>5.46218487394958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232</v>
      </c>
      <c r="F59" s="14">
        <v>240</v>
      </c>
      <c r="G59" s="14">
        <v>29</v>
      </c>
      <c r="H59" s="14">
        <v>12</v>
      </c>
      <c r="I59" s="14">
        <v>257</v>
      </c>
      <c r="J59" s="23">
        <f>(I59-E59)/E59*100</f>
        <v>10.775862068965516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61</v>
      </c>
      <c r="F60" s="14">
        <v>63</v>
      </c>
      <c r="G60" s="14">
        <v>11</v>
      </c>
      <c r="H60" s="26"/>
      <c r="I60" s="14">
        <v>74</v>
      </c>
      <c r="J60" s="23">
        <f>(I60-E60)/E60*100</f>
        <v>21.311475409836063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109</v>
      </c>
      <c r="F61" s="14">
        <v>110</v>
      </c>
      <c r="G61" s="14">
        <v>30</v>
      </c>
      <c r="H61" s="14">
        <v>9</v>
      </c>
      <c r="I61" s="14">
        <v>131</v>
      </c>
      <c r="J61" s="23">
        <f>(I61-E61)/E61*100</f>
        <v>20.183486238532112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330</v>
      </c>
      <c r="F62" s="14">
        <v>344</v>
      </c>
      <c r="G62" s="14">
        <v>37</v>
      </c>
      <c r="H62" s="14">
        <v>10</v>
      </c>
      <c r="I62" s="14">
        <v>371</v>
      </c>
      <c r="J62" s="23">
        <f>(I62-E62)/E62*100</f>
        <v>12.424242424242424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169</v>
      </c>
      <c r="F63" s="14">
        <v>172</v>
      </c>
      <c r="G63" s="14">
        <v>25</v>
      </c>
      <c r="H63" s="14">
        <v>2</v>
      </c>
      <c r="I63" s="14">
        <v>195</v>
      </c>
      <c r="J63" s="23">
        <f>(I63-E63)/E63*100</f>
        <v>15.384615384615385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118</v>
      </c>
      <c r="F64" s="14">
        <v>123</v>
      </c>
      <c r="G64" s="14">
        <v>30</v>
      </c>
      <c r="H64" s="14">
        <v>10</v>
      </c>
      <c r="I64" s="14">
        <v>143</v>
      </c>
      <c r="J64" s="23">
        <f>(I64-E64)/E64*100</f>
        <v>21.1864406779661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140</v>
      </c>
      <c r="F65" s="16">
        <v>140</v>
      </c>
      <c r="G65" s="16">
        <v>13</v>
      </c>
      <c r="H65" s="14">
        <v>2</v>
      </c>
      <c r="I65" s="16">
        <v>151</v>
      </c>
      <c r="J65" s="13">
        <f>(I65-E65)/E65*100</f>
        <v>7.8571428571428568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17348</v>
      </c>
      <c r="F66" s="12">
        <f>SUBTOTAL(9,F6:F65)</f>
        <v>17487</v>
      </c>
      <c r="G66" s="12">
        <f>SUBTOTAL(9,G6:G65)</f>
        <v>1809</v>
      </c>
      <c r="H66" s="12">
        <f>SUBTOTAL(9,H6:H65)</f>
        <v>686</v>
      </c>
      <c r="I66" s="12">
        <f>SUBTOTAL(9,I6:I65)</f>
        <v>18610</v>
      </c>
      <c r="J66" s="21">
        <f>(I66-E66)/E66*100</f>
        <v>7.2746137883329496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6:J65">
    <sortCondition ref="A6:A65"/>
  </sortState>
  <mergeCells count="10">
    <mergeCell ref="A3:B4"/>
    <mergeCell ref="C3:D4"/>
    <mergeCell ref="F3:F5"/>
    <mergeCell ref="G3:G5"/>
    <mergeCell ref="J3:J5"/>
    <mergeCell ref="E3:E5"/>
    <mergeCell ref="D1:I1"/>
    <mergeCell ref="D2:I2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G13" sqref="G13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30" t="s">
        <v>87</v>
      </c>
      <c r="E1" s="30"/>
      <c r="F1" s="30"/>
      <c r="G1" s="30"/>
      <c r="H1" s="30"/>
      <c r="I1" s="30"/>
      <c r="J1" s="2"/>
    </row>
    <row r="2" spans="1:10" ht="17.25" thickBot="1" x14ac:dyDescent="0.35">
      <c r="A2" s="7"/>
      <c r="B2" s="2"/>
      <c r="C2" s="2"/>
      <c r="D2" s="31" t="s">
        <v>78</v>
      </c>
      <c r="E2" s="31"/>
      <c r="F2" s="31"/>
      <c r="G2" s="31"/>
      <c r="H2" s="31"/>
      <c r="I2" s="31"/>
      <c r="J2" s="2"/>
    </row>
    <row r="3" spans="1:10" x14ac:dyDescent="0.25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86</v>
      </c>
      <c r="I3" s="27" t="s">
        <v>84</v>
      </c>
      <c r="J3" s="27" t="s">
        <v>76</v>
      </c>
    </row>
    <row r="4" spans="1:10" ht="15.75" thickBot="1" x14ac:dyDescent="0.3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>(I7-E7)/E7*100</f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>(I8-E8)/E8*100</f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>(I9-E9)/E9*100</f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>(I10-E10)/E10*100</f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>(I11-E11)/E11*100</f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>
        <v>1</v>
      </c>
      <c r="F12" s="14">
        <v>1</v>
      </c>
      <c r="G12" s="14"/>
      <c r="H12" s="14"/>
      <c r="I12" s="14">
        <v>1</v>
      </c>
      <c r="J12" s="13">
        <f>(I12-E12)/E12*100</f>
        <v>0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>(I13-E13)/E13*100</f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>(I14-E14)/E14*100</f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>(I15-E15)/E15*100</f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>(I16-E16)/E16*100</f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>(I17-E17)/E17*100</f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>
        <v>1</v>
      </c>
      <c r="F18" s="14">
        <v>1</v>
      </c>
      <c r="G18" s="14"/>
      <c r="H18" s="14"/>
      <c r="I18" s="14">
        <v>1</v>
      </c>
      <c r="J18" s="13">
        <f>(I18-E18)/E18*100</f>
        <v>0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>(I19-E19)/E19*100</f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>(I20-E20)/E20*100</f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>(I21-E21)/E21*100</f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>(I22-E22)/E22*100</f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>(I23-E23)/E23*100</f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>(I24-E24)/E24*100</f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>(I25-E25)/E25*100</f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/>
      <c r="F26" s="24"/>
      <c r="G26" s="14"/>
      <c r="H26" s="14"/>
      <c r="I26" s="14"/>
      <c r="J26" s="13" t="e">
        <f>(I26-E26)/E26*100</f>
        <v>#DIV/0!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>(I27-E27)/E27*100</f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>(I28-E28)/E28*100</f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>(I29-E29)/E29*100</f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>(I30-E30)/E30*100</f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>(I31-E31)/E31*100</f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>(I32-E32)/E32*100</f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>(I33-E33)/E33*100</f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>(I34-E34)/E34*100</f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>(I35-E35)/E35*100</f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>(I36-E36)/E36*100</f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>(I37-E37)/E37*100</f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>(I39-E39)/E39*100</f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>(I40-E40)/E40*100</f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>(I41-E41)/E41*100</f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>(I42-E42)/E42*100</f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>(I43-E43)/E43*100</f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>(I44-E44)/E44*100</f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>(I45-E45)/E45*100</f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>(I46-E46)/E46*100</f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>(I47-E47)/E47*100</f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>(I48-E48)/E48*100</f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>(I49-E49)/E49*100</f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>(I50-E50)/E50*100</f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>(I51-E51)/E51*100</f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>(I52-E52)/E52*100</f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>(I53-E53)/E53*100</f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>(I54-E54)/E54*100</f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>(I55-E55)/E55*100</f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>(I56-E56)/E56*100</f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>(I57-E57)/E57*100</f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8</v>
      </c>
      <c r="F58" s="24">
        <v>7</v>
      </c>
      <c r="G58" s="14">
        <v>1</v>
      </c>
      <c r="H58" s="14">
        <v>1</v>
      </c>
      <c r="I58" s="14">
        <v>7</v>
      </c>
      <c r="J58" s="13">
        <f>(I58-E58)/E58*100</f>
        <v>-12.5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>(I59-E59)/E59*100</f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>(I60-E60)/E60*100</f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>(I61-E61)/E61*100</f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>(I62-E62)/E62*100</f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>(I63-E63)/E63*100</f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>(I64-E64)/E64*100</f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>(I65-E65)/E65*100</f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11</v>
      </c>
      <c r="F66" s="12">
        <f>SUBTOTAL(9,F6:F65)</f>
        <v>10</v>
      </c>
      <c r="G66" s="12">
        <f>SUBTOTAL(9,G6:G65)</f>
        <v>1</v>
      </c>
      <c r="H66" s="12">
        <f>SUBTOTAL(9,H6:H65)</f>
        <v>1</v>
      </c>
      <c r="I66" s="12">
        <f>SUBTOTAL(9,I6:I65)</f>
        <v>10</v>
      </c>
      <c r="J66" s="13">
        <f>(I66-E66)/E66*100</f>
        <v>-9.0909090909090917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2015-10-05T12:32:37Z</dcterms:modified>
</cp:coreProperties>
</file>