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1715" windowHeight="12015" activeTab="2"/>
  </bookViews>
  <sheets>
    <sheet name="Visi PVM moketojai" sheetId="8" r:id="rId1"/>
    <sheet name="LT FA PVM moketojai " sheetId="3" r:id="rId2"/>
    <sheet name="UFA PVM moketojai " sheetId="6" r:id="rId3"/>
  </sheets>
  <definedNames>
    <definedName name="_xlnm._FilterDatabase" localSheetId="1" hidden="1">'LT FA PVM moketojai '!$A$5:$J$65</definedName>
    <definedName name="_xlnm._FilterDatabase" localSheetId="2" hidden="1">'UFA PVM moketojai '!$A$5:$J$5</definedName>
    <definedName name="_xlnm._FilterDatabase" localSheetId="0" hidden="1">'Visi PVM moketojai'!$A$5:$J$65</definedName>
  </definedNames>
  <calcPr calcId="145621" iterateDelta="252"/>
</workbook>
</file>

<file path=xl/calcChain.xml><?xml version="1.0" encoding="utf-8"?>
<calcChain xmlns="http://schemas.openxmlformats.org/spreadsheetml/2006/main">
  <c r="J65" i="8" l="1"/>
  <c r="J61" i="8"/>
  <c r="J62" i="8"/>
  <c r="J63" i="8"/>
  <c r="J64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6" i="8"/>
  <c r="J6" i="3" l="1"/>
  <c r="J11" i="3"/>
  <c r="J58" i="3"/>
  <c r="J7" i="3"/>
  <c r="J26" i="3"/>
  <c r="J12" i="3"/>
  <c r="J19" i="3"/>
  <c r="J20" i="3"/>
  <c r="J21" i="3"/>
  <c r="J31" i="3"/>
  <c r="J37" i="3"/>
  <c r="J52" i="3"/>
  <c r="J38" i="3"/>
  <c r="J8" i="3"/>
  <c r="J53" i="3"/>
  <c r="J32" i="3"/>
  <c r="J9" i="3"/>
  <c r="J27" i="3"/>
  <c r="J59" i="3"/>
  <c r="J60" i="3"/>
  <c r="J54" i="3"/>
  <c r="J55" i="3"/>
  <c r="J13" i="3"/>
  <c r="J39" i="3"/>
  <c r="J28" i="3"/>
  <c r="J14" i="3"/>
  <c r="J15" i="3"/>
  <c r="J16" i="3"/>
  <c r="J40" i="3"/>
  <c r="J22" i="3"/>
  <c r="J23" i="3"/>
  <c r="J33" i="3"/>
  <c r="J29" i="3"/>
  <c r="J10" i="3"/>
  <c r="J48" i="3"/>
  <c r="J56" i="3"/>
  <c r="J44" i="3"/>
  <c r="J41" i="3"/>
  <c r="J34" i="3"/>
  <c r="J35" i="3"/>
  <c r="J49" i="3"/>
  <c r="J17" i="3"/>
  <c r="J42" i="3"/>
  <c r="J18" i="3"/>
  <c r="J36" i="3"/>
  <c r="J50" i="3"/>
  <c r="J24" i="3"/>
  <c r="J45" i="3"/>
  <c r="J51" i="3"/>
  <c r="J61" i="3"/>
  <c r="J62" i="3"/>
  <c r="J57" i="3"/>
  <c r="J30" i="3"/>
  <c r="J63" i="3"/>
  <c r="J64" i="3"/>
  <c r="J46" i="3"/>
  <c r="J25" i="3"/>
  <c r="J65" i="3"/>
  <c r="J43" i="3"/>
  <c r="J47" i="3"/>
  <c r="I66" i="8" l="1"/>
  <c r="H66" i="8"/>
  <c r="G66" i="8"/>
  <c r="F66" i="8"/>
  <c r="E66" i="8"/>
  <c r="J66" i="8" l="1"/>
  <c r="F66" i="3"/>
  <c r="G66" i="3"/>
  <c r="I66" i="3"/>
  <c r="F66" i="6" l="1"/>
  <c r="G66" i="6"/>
  <c r="H66" i="6"/>
  <c r="I66" i="6"/>
  <c r="E66" i="6"/>
  <c r="H66" i="3"/>
  <c r="E66" i="3"/>
  <c r="J58" i="6" l="1"/>
  <c r="J7" i="6"/>
  <c r="J26" i="6"/>
  <c r="J12" i="6"/>
  <c r="J19" i="6"/>
  <c r="J20" i="6"/>
  <c r="J21" i="6"/>
  <c r="J31" i="6"/>
  <c r="J37" i="6"/>
  <c r="J52" i="6"/>
  <c r="J38" i="6"/>
  <c r="J8" i="6"/>
  <c r="J53" i="6"/>
  <c r="J32" i="6"/>
  <c r="J9" i="6"/>
  <c r="J27" i="6"/>
  <c r="J59" i="6"/>
  <c r="J60" i="6"/>
  <c r="J54" i="6"/>
  <c r="J55" i="6"/>
  <c r="J13" i="6"/>
  <c r="J39" i="6"/>
  <c r="J28" i="6"/>
  <c r="J14" i="6"/>
  <c r="J15" i="6"/>
  <c r="J16" i="6"/>
  <c r="J40" i="6"/>
  <c r="J22" i="6"/>
  <c r="J23" i="6"/>
  <c r="J33" i="6"/>
  <c r="J29" i="6"/>
  <c r="J10" i="6"/>
  <c r="J48" i="6"/>
  <c r="J56" i="6"/>
  <c r="J44" i="6"/>
  <c r="J41" i="6"/>
  <c r="J34" i="6"/>
  <c r="J35" i="6"/>
  <c r="J49" i="6"/>
  <c r="J17" i="6"/>
  <c r="J42" i="6"/>
  <c r="J18" i="6"/>
  <c r="J36" i="6"/>
  <c r="J50" i="6"/>
  <c r="J24" i="6"/>
  <c r="J45" i="6"/>
  <c r="J51" i="6"/>
  <c r="J61" i="6"/>
  <c r="J62" i="6"/>
  <c r="J57" i="6"/>
  <c r="J30" i="6"/>
  <c r="J63" i="6"/>
  <c r="J64" i="6"/>
  <c r="J46" i="6"/>
  <c r="J25" i="6"/>
  <c r="J65" i="6"/>
  <c r="J43" i="6"/>
  <c r="J47" i="6"/>
  <c r="J11" i="6"/>
  <c r="J6" i="6"/>
  <c r="J66" i="6"/>
  <c r="J66" i="3"/>
</calcChain>
</file>

<file path=xl/sharedStrings.xml><?xml version="1.0" encoding="utf-8"?>
<sst xmlns="http://schemas.openxmlformats.org/spreadsheetml/2006/main" count="405" uniqueCount="88">
  <si>
    <t>Savivaldybė</t>
  </si>
  <si>
    <t>Apskritis</t>
  </si>
  <si>
    <t>Kodas</t>
  </si>
  <si>
    <t>Pavadinimas</t>
  </si>
  <si>
    <t>Alytaus apskr.</t>
  </si>
  <si>
    <t>Druskininkų sav.</t>
  </si>
  <si>
    <t>Varėnos r. sav.</t>
  </si>
  <si>
    <t>Alytaus m. sav.</t>
  </si>
  <si>
    <t>Lazdijų r. sav.</t>
  </si>
  <si>
    <t>Alytaus r. sav.</t>
  </si>
  <si>
    <t>Vilniaus apskr.</t>
  </si>
  <si>
    <t>Trakų r. sav.</t>
  </si>
  <si>
    <t>Šalčininkų r. sav.</t>
  </si>
  <si>
    <t>Vilniaus r. sav.</t>
  </si>
  <si>
    <t>Elektrėnų sav.</t>
  </si>
  <si>
    <t>Ukmergės r. sav.</t>
  </si>
  <si>
    <t>Širvintų r. sav.</t>
  </si>
  <si>
    <t>Švenčionių r. sav.</t>
  </si>
  <si>
    <t>Vilniaus m. sav.</t>
  </si>
  <si>
    <t>Kauno apskr.</t>
  </si>
  <si>
    <t>Prienų r. sav.</t>
  </si>
  <si>
    <t>Raseinių r. sav.</t>
  </si>
  <si>
    <t>Kaišiadorių r. sav.</t>
  </si>
  <si>
    <t>Birštono sav.</t>
  </si>
  <si>
    <t>Kauno r. sav.</t>
  </si>
  <si>
    <t>Kėdainių r. sav.</t>
  </si>
  <si>
    <t>Jonavos r. sav.</t>
  </si>
  <si>
    <t>Kauno m. sav.</t>
  </si>
  <si>
    <t>Klaipėdos apskr.</t>
  </si>
  <si>
    <t>Palangos m. sav.</t>
  </si>
  <si>
    <t>Šilutės r. sav.</t>
  </si>
  <si>
    <t>Klaipėdos r. sav.</t>
  </si>
  <si>
    <t>Klaipėdos m. sav.</t>
  </si>
  <si>
    <t>Skuodo r. sav.</t>
  </si>
  <si>
    <t>Kretingos r. sav.</t>
  </si>
  <si>
    <t>Neringos sav.</t>
  </si>
  <si>
    <t>Marijampolės apskr.</t>
  </si>
  <si>
    <t>Vilkaviškio r. sav.</t>
  </si>
  <si>
    <t>Marijampolės sav.</t>
  </si>
  <si>
    <t>Kalvarijos sav.</t>
  </si>
  <si>
    <t>Kazlų Rūdos sav.</t>
  </si>
  <si>
    <t>Šakių r. sav.</t>
  </si>
  <si>
    <t>Panevėžio apskr.</t>
  </si>
  <si>
    <t>Panevėžio m. sav.</t>
  </si>
  <si>
    <t>Kupiškio r. sav.</t>
  </si>
  <si>
    <t>Panevėžio r. sav.</t>
  </si>
  <si>
    <t>Pasvalio r. sav.</t>
  </si>
  <si>
    <t>Rokiškio r. sav.</t>
  </si>
  <si>
    <t>Biržų r. sav.</t>
  </si>
  <si>
    <t>Šiaulių apskr.</t>
  </si>
  <si>
    <t>Šiaulių m. sav.</t>
  </si>
  <si>
    <t>Kelmės r. sav.</t>
  </si>
  <si>
    <t>Joniškio r. sav.</t>
  </si>
  <si>
    <t>Radviliškio r. sav.</t>
  </si>
  <si>
    <t>Šiaulių r. sav.</t>
  </si>
  <si>
    <t>Akmenės r. sav.</t>
  </si>
  <si>
    <t>Pakruojo r. sav.</t>
  </si>
  <si>
    <t>Tauragės apskr.</t>
  </si>
  <si>
    <t>Jurbarko r. sav.</t>
  </si>
  <si>
    <t>Šilalės r. sav.</t>
  </si>
  <si>
    <t>Pagėgių sav.</t>
  </si>
  <si>
    <t>Tauragės r. sav.</t>
  </si>
  <si>
    <t>Telšių apskr.</t>
  </si>
  <si>
    <t>Mažeikių r. sav.</t>
  </si>
  <si>
    <t>Plungės r. sav.</t>
  </si>
  <si>
    <t>Telšių r. sav.</t>
  </si>
  <si>
    <t>Rietavo sav.</t>
  </si>
  <si>
    <t>Utenos apskr.</t>
  </si>
  <si>
    <t>Ignalinos r. sav.</t>
  </si>
  <si>
    <t>Visagino sav.</t>
  </si>
  <si>
    <t>Utenos r. sav.</t>
  </si>
  <si>
    <t>Anykščių r. sav.</t>
  </si>
  <si>
    <t>Zarasų r. sav.</t>
  </si>
  <si>
    <t>Molėtų r. sav.</t>
  </si>
  <si>
    <t>IŠ VISO:</t>
  </si>
  <si>
    <t>* Lentelėje atvaizduoti visų tipų PVM mokėtojai (juridiniai ir fiziniai).</t>
  </si>
  <si>
    <t>Padidėjo/sumažėjo (+/-) %</t>
  </si>
  <si>
    <t>( LIETUVOS FIZINIAI ASMENYS )</t>
  </si>
  <si>
    <t>( UŽSIENIO FIZINIAI ASMENYS )</t>
  </si>
  <si>
    <t>PVM mokėtojų skaičius 2015.01.01</t>
  </si>
  <si>
    <t>2015 I-III KETVIRČIŲ PVM MOKĖTOJŲ SUVESTINĖ ATASKAITA  *</t>
  </si>
  <si>
    <t>PVM mokėtojų skaičius 2014.09.30</t>
  </si>
  <si>
    <t xml:space="preserve">Įregistruota per 2015 m. I-III ketv. </t>
  </si>
  <si>
    <t xml:space="preserve">Išregistruota per 2015 m. I -III ketv. </t>
  </si>
  <si>
    <t>PVM mokėtojų skaičius 2015.09.30</t>
  </si>
  <si>
    <t xml:space="preserve">2015 I-III KETVIRČIŲ PVM MOKĖTOJŲ SUVESTINĖ ATASKAITA </t>
  </si>
  <si>
    <t xml:space="preserve">Išregistruota per 2015 m. I-III ketv. </t>
  </si>
  <si>
    <t xml:space="preserve">2015 I-III KETVIRČIŲ PVM MOKĖTOJŲ SUVESTINĖ ATASKAITA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</si>
</sst>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charset val="186"/>
    </font>
    <font>
      <b/>
      <sz val="10"/>
      <color indexed="18"/>
      <name val="Trebuchet MS"/>
      <family val="2"/>
      <charset val="186"/>
    </font>
    <font>
      <sz val="11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8"/>
      <name val="Calibri"/>
      <family val="2"/>
      <charset val="186"/>
    </font>
    <font>
      <sz val="12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0" xfId="0" applyFont="1"/>
    <xf numFmtId="0" fontId="2" fillId="0" borderId="0" xfId="0" applyFont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Border="1"/>
    <xf numFmtId="0" fontId="4" fillId="0" borderId="2" xfId="0" applyFont="1" applyBorder="1"/>
    <xf numFmtId="2" fontId="4" fillId="0" borderId="2" xfId="0" applyNumberFormat="1" applyFont="1" applyBorder="1"/>
    <xf numFmtId="0" fontId="4" fillId="0" borderId="3" xfId="0" applyFont="1" applyBorder="1"/>
    <xf numFmtId="0" fontId="3" fillId="0" borderId="0" xfId="0" applyFont="1" applyAlignment="1">
      <alignment horizontal="right"/>
    </xf>
    <xf numFmtId="0" fontId="4" fillId="0" borderId="4" xfId="0" applyFont="1" applyBorder="1"/>
    <xf numFmtId="2" fontId="4" fillId="0" borderId="4" xfId="0" applyNumberFormat="1" applyFont="1" applyBorder="1"/>
    <xf numFmtId="0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right"/>
    </xf>
    <xf numFmtId="0" fontId="4" fillId="0" borderId="5" xfId="0" applyFont="1" applyBorder="1"/>
    <xf numFmtId="2" fontId="4" fillId="0" borderId="6" xfId="0" applyNumberFormat="1" applyFont="1" applyBorder="1"/>
    <xf numFmtId="0" fontId="4" fillId="0" borderId="0" xfId="0" applyFont="1" applyBorder="1"/>
    <xf numFmtId="2" fontId="4" fillId="0" borderId="3" xfId="0" applyNumberFormat="1" applyFont="1" applyBorder="1"/>
    <xf numFmtId="0" fontId="0" fillId="0" borderId="3" xfId="0" applyBorder="1"/>
    <xf numFmtId="0" fontId="4" fillId="0" borderId="7" xfId="0" applyFont="1" applyBorder="1"/>
    <xf numFmtId="0" fontId="2" fillId="0" borderId="3" xfId="0" applyFont="1" applyBorder="1"/>
    <xf numFmtId="0" fontId="1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7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pane ySplit="5" topLeftCell="A6" activePane="bottomLeft" state="frozen"/>
      <selection pane="bottomLeft" activeCell="L7" sqref="L7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6.2851562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80</v>
      </c>
      <c r="E1" s="30"/>
      <c r="F1" s="30"/>
      <c r="G1" s="30"/>
      <c r="H1" s="30"/>
      <c r="I1" s="30"/>
    </row>
    <row r="2" spans="1:10" ht="17.25" thickBot="1" x14ac:dyDescent="0.35">
      <c r="D2" s="31"/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81</v>
      </c>
      <c r="F3" s="27" t="s">
        <v>79</v>
      </c>
      <c r="G3" s="27" t="s">
        <v>82</v>
      </c>
      <c r="H3" s="27" t="s">
        <v>83</v>
      </c>
      <c r="I3" s="27" t="s">
        <v>84</v>
      </c>
      <c r="J3" s="27" t="s">
        <v>76</v>
      </c>
    </row>
    <row r="4" spans="1:10" ht="36" customHeight="1" thickBot="1" x14ac:dyDescent="0.35">
      <c r="A4" s="34"/>
      <c r="B4" s="35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x14ac:dyDescent="0.3">
      <c r="A6" s="18">
        <v>1</v>
      </c>
      <c r="B6" s="3" t="s">
        <v>4</v>
      </c>
      <c r="C6" s="4">
        <v>11</v>
      </c>
      <c r="D6" s="4" t="s">
        <v>7</v>
      </c>
      <c r="E6" s="12">
        <v>1029</v>
      </c>
      <c r="F6" s="12">
        <v>1036</v>
      </c>
      <c r="G6" s="12">
        <v>112</v>
      </c>
      <c r="H6" s="12">
        <v>91</v>
      </c>
      <c r="I6" s="12">
        <v>1057</v>
      </c>
      <c r="J6" s="13">
        <f t="shared" ref="J6" si="0">(I6-E6)/E6*100</f>
        <v>2.7210884353741496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74</v>
      </c>
      <c r="F7" s="14">
        <v>398</v>
      </c>
      <c r="G7" s="14">
        <v>28</v>
      </c>
      <c r="H7" s="14">
        <v>20</v>
      </c>
      <c r="I7" s="14">
        <v>406</v>
      </c>
      <c r="J7" s="13">
        <f t="shared" ref="J7:J38" si="1">(I7-E7)/E7*100</f>
        <v>448.6486486486487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24179</v>
      </c>
      <c r="F8" s="14">
        <v>483</v>
      </c>
      <c r="G8" s="14">
        <v>45</v>
      </c>
      <c r="H8" s="14">
        <v>20</v>
      </c>
      <c r="I8" s="14">
        <v>508</v>
      </c>
      <c r="J8" s="13">
        <f t="shared" si="1"/>
        <v>-97.89900326729807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395</v>
      </c>
      <c r="F9" s="14">
        <v>391</v>
      </c>
      <c r="G9" s="14">
        <v>37</v>
      </c>
      <c r="H9" s="14">
        <v>17</v>
      </c>
      <c r="I9" s="14">
        <v>411</v>
      </c>
      <c r="J9" s="13">
        <f t="shared" si="1"/>
        <v>4.0506329113924053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1152</v>
      </c>
      <c r="F10" s="14">
        <v>281</v>
      </c>
      <c r="G10" s="14">
        <v>35</v>
      </c>
      <c r="H10" s="14">
        <v>17</v>
      </c>
      <c r="I10" s="14">
        <v>299</v>
      </c>
      <c r="J10" s="13">
        <f t="shared" si="1"/>
        <v>-74.045138888888886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9389</v>
      </c>
      <c r="F11" s="14">
        <v>74</v>
      </c>
      <c r="G11" s="14">
        <v>8</v>
      </c>
      <c r="H11" s="14">
        <v>2</v>
      </c>
      <c r="I11" s="14">
        <v>80</v>
      </c>
      <c r="J11" s="13">
        <f t="shared" si="1"/>
        <v>-99.147939077644054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4199</v>
      </c>
      <c r="F12" s="14">
        <v>9390</v>
      </c>
      <c r="G12" s="14">
        <v>864</v>
      </c>
      <c r="H12" s="14">
        <v>615</v>
      </c>
      <c r="I12" s="14">
        <v>9639</v>
      </c>
      <c r="J12" s="13">
        <f t="shared" si="1"/>
        <v>129.55465587044534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173</v>
      </c>
      <c r="F13" s="14">
        <v>666</v>
      </c>
      <c r="G13" s="14">
        <v>40</v>
      </c>
      <c r="H13" s="14">
        <v>35</v>
      </c>
      <c r="I13" s="14">
        <v>671</v>
      </c>
      <c r="J13" s="13">
        <f t="shared" si="1"/>
        <v>287.86127167630059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448</v>
      </c>
      <c r="F14" s="14">
        <v>578</v>
      </c>
      <c r="G14" s="14">
        <v>48</v>
      </c>
      <c r="H14" s="14">
        <v>29</v>
      </c>
      <c r="I14" s="14">
        <v>597</v>
      </c>
      <c r="J14" s="13">
        <f t="shared" si="1"/>
        <v>33.258928571428569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2173</v>
      </c>
      <c r="F15" s="14">
        <v>2203</v>
      </c>
      <c r="G15" s="14">
        <v>224</v>
      </c>
      <c r="H15" s="14">
        <v>114</v>
      </c>
      <c r="I15" s="14">
        <v>2313</v>
      </c>
      <c r="J15" s="13">
        <f t="shared" si="1"/>
        <v>6.4427059364933275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2584</v>
      </c>
      <c r="F16" s="14">
        <v>1037</v>
      </c>
      <c r="G16" s="14">
        <v>79</v>
      </c>
      <c r="H16" s="14">
        <v>39</v>
      </c>
      <c r="I16" s="14">
        <v>1077</v>
      </c>
      <c r="J16" s="13">
        <f t="shared" si="1"/>
        <v>-58.320433436532504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233</v>
      </c>
      <c r="F17" s="14">
        <v>539</v>
      </c>
      <c r="G17" s="14">
        <v>51</v>
      </c>
      <c r="H17" s="14">
        <v>21</v>
      </c>
      <c r="I17" s="14">
        <v>569</v>
      </c>
      <c r="J17" s="13">
        <f t="shared" si="1"/>
        <v>144.20600858369099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327</v>
      </c>
      <c r="F18" s="14">
        <v>935</v>
      </c>
      <c r="G18" s="14">
        <v>63</v>
      </c>
      <c r="H18" s="14">
        <v>35</v>
      </c>
      <c r="I18" s="14">
        <v>963</v>
      </c>
      <c r="J18" s="13">
        <f t="shared" si="1"/>
        <v>194.49541284403671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476</v>
      </c>
      <c r="F19" s="14">
        <v>4229</v>
      </c>
      <c r="G19" s="14">
        <v>355</v>
      </c>
      <c r="H19" s="14">
        <v>340</v>
      </c>
      <c r="I19" s="14">
        <v>4244</v>
      </c>
      <c r="J19" s="13">
        <f t="shared" si="1"/>
        <v>791.59663865546224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601</v>
      </c>
      <c r="F20" s="14">
        <v>181</v>
      </c>
      <c r="G20" s="14">
        <v>18</v>
      </c>
      <c r="H20" s="14">
        <v>10</v>
      </c>
      <c r="I20" s="14">
        <v>189</v>
      </c>
      <c r="J20" s="13">
        <f t="shared" si="1"/>
        <v>-68.552412645590678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817</v>
      </c>
      <c r="F21" s="14">
        <v>448</v>
      </c>
      <c r="G21" s="14">
        <v>35</v>
      </c>
      <c r="H21" s="14">
        <v>31</v>
      </c>
      <c r="I21" s="14">
        <v>452</v>
      </c>
      <c r="J21" s="13">
        <f t="shared" si="1"/>
        <v>-44.675642594859241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387</v>
      </c>
      <c r="F22" s="14">
        <v>1286</v>
      </c>
      <c r="G22" s="14">
        <v>129</v>
      </c>
      <c r="H22" s="14">
        <v>45</v>
      </c>
      <c r="I22" s="14">
        <v>1370</v>
      </c>
      <c r="J22" s="13">
        <f t="shared" si="1"/>
        <v>254.00516795865636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934</v>
      </c>
      <c r="F23" s="14">
        <v>821</v>
      </c>
      <c r="G23" s="14">
        <v>75</v>
      </c>
      <c r="H23" s="14">
        <v>33</v>
      </c>
      <c r="I23" s="14">
        <v>863</v>
      </c>
      <c r="J23" s="13">
        <f t="shared" si="1"/>
        <v>-7.6017130620985016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1752</v>
      </c>
      <c r="F24" s="14">
        <v>480</v>
      </c>
      <c r="G24" s="14">
        <v>13</v>
      </c>
      <c r="H24" s="14">
        <v>21</v>
      </c>
      <c r="I24" s="14">
        <v>472</v>
      </c>
      <c r="J24" s="13">
        <f t="shared" si="1"/>
        <v>-73.059360730593596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326</v>
      </c>
      <c r="F25" s="14">
        <v>951</v>
      </c>
      <c r="G25" s="14">
        <v>73</v>
      </c>
      <c r="H25" s="14">
        <v>39</v>
      </c>
      <c r="I25" s="14">
        <v>985</v>
      </c>
      <c r="J25" s="13">
        <f t="shared" si="1"/>
        <v>202.1472392638037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246</v>
      </c>
      <c r="F26" s="14">
        <v>1163</v>
      </c>
      <c r="G26" s="14">
        <v>112</v>
      </c>
      <c r="H26" s="14">
        <v>57</v>
      </c>
      <c r="I26" s="14">
        <v>1218</v>
      </c>
      <c r="J26" s="13">
        <f t="shared" si="1"/>
        <v>395.1219512195122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271</v>
      </c>
      <c r="F27" s="14">
        <v>925</v>
      </c>
      <c r="G27" s="14">
        <v>61</v>
      </c>
      <c r="H27" s="14">
        <v>37</v>
      </c>
      <c r="I27" s="14">
        <v>949</v>
      </c>
      <c r="J27" s="13">
        <f t="shared" si="1"/>
        <v>250.18450184501845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668</v>
      </c>
      <c r="F28" s="14">
        <v>225</v>
      </c>
      <c r="G28" s="14">
        <v>20</v>
      </c>
      <c r="H28" s="14">
        <v>12</v>
      </c>
      <c r="I28" s="14">
        <v>233</v>
      </c>
      <c r="J28" s="13">
        <f t="shared" si="1"/>
        <v>-65.119760479041915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668</v>
      </c>
      <c r="F29" s="14">
        <v>221</v>
      </c>
      <c r="G29" s="14">
        <v>18</v>
      </c>
      <c r="H29" s="14">
        <v>9</v>
      </c>
      <c r="I29" s="14">
        <v>230</v>
      </c>
      <c r="J29" s="13">
        <f t="shared" si="1"/>
        <v>-65.568862275449106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225</v>
      </c>
      <c r="F30" s="14">
        <v>750</v>
      </c>
      <c r="G30" s="14">
        <v>49</v>
      </c>
      <c r="H30" s="14">
        <v>7</v>
      </c>
      <c r="I30" s="14">
        <v>792</v>
      </c>
      <c r="J30" s="13">
        <f t="shared" si="1"/>
        <v>252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572</v>
      </c>
      <c r="F31" s="14">
        <v>2190</v>
      </c>
      <c r="G31" s="14">
        <v>157</v>
      </c>
      <c r="H31" s="14">
        <v>142</v>
      </c>
      <c r="I31" s="14">
        <v>2205</v>
      </c>
      <c r="J31" s="13">
        <f t="shared" si="1"/>
        <v>285.48951048951051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2180</v>
      </c>
      <c r="F32" s="14">
        <v>816</v>
      </c>
      <c r="G32" s="14">
        <v>69</v>
      </c>
      <c r="H32" s="14">
        <v>22</v>
      </c>
      <c r="I32" s="14">
        <v>863</v>
      </c>
      <c r="J32" s="13">
        <f t="shared" si="1"/>
        <v>-60.412844036697244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1043</v>
      </c>
      <c r="F33" s="14">
        <v>520</v>
      </c>
      <c r="G33" s="14">
        <v>35</v>
      </c>
      <c r="H33" s="14">
        <v>18</v>
      </c>
      <c r="I33" s="14">
        <v>537</v>
      </c>
      <c r="J33" s="13">
        <f t="shared" si="1"/>
        <v>-48.513902205177374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789</v>
      </c>
      <c r="F34" s="14">
        <v>1037</v>
      </c>
      <c r="G34" s="14">
        <v>105</v>
      </c>
      <c r="H34" s="14">
        <v>44</v>
      </c>
      <c r="I34" s="14">
        <v>1098</v>
      </c>
      <c r="J34" s="13">
        <f t="shared" si="1"/>
        <v>39.163498098859314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1278</v>
      </c>
      <c r="F35" s="14">
        <v>617</v>
      </c>
      <c r="G35" s="14">
        <v>46</v>
      </c>
      <c r="H35" s="14">
        <v>19</v>
      </c>
      <c r="I35" s="14">
        <v>644</v>
      </c>
      <c r="J35" s="13">
        <f t="shared" si="1"/>
        <v>-49.608763693270738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808</v>
      </c>
      <c r="F36" s="14">
        <v>718</v>
      </c>
      <c r="G36" s="14">
        <v>63</v>
      </c>
      <c r="H36" s="14">
        <v>20</v>
      </c>
      <c r="I36" s="14">
        <v>761</v>
      </c>
      <c r="J36" s="13">
        <f t="shared" si="1"/>
        <v>-5.8168316831683171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517</v>
      </c>
      <c r="F37" s="14">
        <v>2583</v>
      </c>
      <c r="G37" s="14">
        <v>193</v>
      </c>
      <c r="H37" s="14">
        <v>144</v>
      </c>
      <c r="I37" s="14">
        <v>2632</v>
      </c>
      <c r="J37" s="13">
        <f t="shared" si="1"/>
        <v>409.09090909090907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220</v>
      </c>
      <c r="F38" s="14">
        <v>326</v>
      </c>
      <c r="G38" s="14">
        <v>37</v>
      </c>
      <c r="H38" s="14">
        <v>14</v>
      </c>
      <c r="I38" s="14">
        <v>349</v>
      </c>
      <c r="J38" s="13">
        <f t="shared" si="1"/>
        <v>58.636363636363633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278</v>
      </c>
      <c r="F39" s="14">
        <v>665</v>
      </c>
      <c r="G39" s="14">
        <v>40</v>
      </c>
      <c r="H39" s="14">
        <v>19</v>
      </c>
      <c r="I39" s="14">
        <v>686</v>
      </c>
      <c r="J39" s="13">
        <f t="shared" ref="J39:J70" si="2">(I39-E39)/E39*100</f>
        <v>146.76258992805757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1349</v>
      </c>
      <c r="F40" s="14">
        <v>789</v>
      </c>
      <c r="G40" s="14">
        <v>49</v>
      </c>
      <c r="H40" s="14">
        <v>26</v>
      </c>
      <c r="I40" s="14">
        <v>812</v>
      </c>
      <c r="J40" s="13">
        <f t="shared" si="2"/>
        <v>-39.807264640474429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364</v>
      </c>
      <c r="F41" s="14">
        <v>543</v>
      </c>
      <c r="G41" s="14">
        <v>28</v>
      </c>
      <c r="H41" s="14">
        <v>15</v>
      </c>
      <c r="I41" s="14">
        <v>556</v>
      </c>
      <c r="J41" s="13">
        <f t="shared" si="2"/>
        <v>52.747252747252752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275</v>
      </c>
      <c r="F42" s="14">
        <v>865</v>
      </c>
      <c r="G42" s="14">
        <v>78</v>
      </c>
      <c r="H42" s="14">
        <v>43</v>
      </c>
      <c r="I42" s="14">
        <v>900</v>
      </c>
      <c r="J42" s="13">
        <f t="shared" si="2"/>
        <v>227.27272727272728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545</v>
      </c>
      <c r="F43" s="14">
        <v>984</v>
      </c>
      <c r="G43" s="14">
        <v>74</v>
      </c>
      <c r="H43" s="14">
        <v>50</v>
      </c>
      <c r="I43" s="14">
        <v>1008</v>
      </c>
      <c r="J43" s="13">
        <f t="shared" si="2"/>
        <v>84.954128440366972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1032</v>
      </c>
      <c r="F44" s="14">
        <v>277</v>
      </c>
      <c r="G44" s="14">
        <v>19</v>
      </c>
      <c r="H44" s="14">
        <v>8</v>
      </c>
      <c r="I44" s="14">
        <v>288</v>
      </c>
      <c r="J44" s="13">
        <f t="shared" si="2"/>
        <v>-72.093023255813947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615</v>
      </c>
      <c r="F45" s="14">
        <v>1046</v>
      </c>
      <c r="G45" s="14">
        <v>60</v>
      </c>
      <c r="H45" s="14">
        <v>54</v>
      </c>
      <c r="I45" s="14">
        <v>1052</v>
      </c>
      <c r="J45" s="13">
        <f t="shared" si="2"/>
        <v>71.056910569105696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816</v>
      </c>
      <c r="F46" s="14">
        <v>792</v>
      </c>
      <c r="G46" s="14">
        <v>42</v>
      </c>
      <c r="H46" s="14">
        <v>20</v>
      </c>
      <c r="I46" s="14">
        <v>814</v>
      </c>
      <c r="J46" s="13">
        <f t="shared" si="2"/>
        <v>-0.24509803921568626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538</v>
      </c>
      <c r="F47" s="14">
        <v>577</v>
      </c>
      <c r="G47" s="14">
        <v>37</v>
      </c>
      <c r="H47" s="14">
        <v>19</v>
      </c>
      <c r="I47" s="14">
        <v>595</v>
      </c>
      <c r="J47" s="13">
        <f t="shared" si="2"/>
        <v>10.594795539033457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864</v>
      </c>
      <c r="F48" s="14">
        <v>1366</v>
      </c>
      <c r="G48" s="14">
        <v>110</v>
      </c>
      <c r="H48" s="14">
        <v>69</v>
      </c>
      <c r="I48" s="14">
        <v>1407</v>
      </c>
      <c r="J48" s="13">
        <f t="shared" si="2"/>
        <v>62.847222222222221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944</v>
      </c>
      <c r="F49" s="14">
        <v>816</v>
      </c>
      <c r="G49" s="14">
        <v>51</v>
      </c>
      <c r="H49" s="14">
        <v>36</v>
      </c>
      <c r="I49" s="14">
        <v>831</v>
      </c>
      <c r="J49" s="13">
        <f t="shared" si="2"/>
        <v>-11.970338983050848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719</v>
      </c>
      <c r="F50" s="14">
        <v>210</v>
      </c>
      <c r="G50" s="14">
        <v>20</v>
      </c>
      <c r="H50" s="14">
        <v>9</v>
      </c>
      <c r="I50" s="14">
        <v>221</v>
      </c>
      <c r="J50" s="13">
        <f t="shared" si="2"/>
        <v>-69.262865090403338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212</v>
      </c>
      <c r="F51" s="14">
        <v>881</v>
      </c>
      <c r="G51" s="14">
        <v>88</v>
      </c>
      <c r="H51" s="14">
        <v>42</v>
      </c>
      <c r="I51" s="14">
        <v>927</v>
      </c>
      <c r="J51" s="13">
        <f t="shared" si="2"/>
        <v>337.26415094339626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484</v>
      </c>
      <c r="F52" s="14">
        <v>228</v>
      </c>
      <c r="G52" s="14">
        <v>19</v>
      </c>
      <c r="H52" s="14">
        <v>12</v>
      </c>
      <c r="I52" s="14">
        <v>235</v>
      </c>
      <c r="J52" s="13">
        <f t="shared" si="2"/>
        <v>-51.446280991735534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1039</v>
      </c>
      <c r="F53" s="14">
        <v>591</v>
      </c>
      <c r="G53" s="14">
        <v>50</v>
      </c>
      <c r="H53" s="14">
        <v>8</v>
      </c>
      <c r="I53" s="14">
        <v>633</v>
      </c>
      <c r="J53" s="13">
        <f t="shared" si="2"/>
        <v>-39.076034648700677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877</v>
      </c>
      <c r="F54" s="14">
        <v>252</v>
      </c>
      <c r="G54" s="14">
        <v>35</v>
      </c>
      <c r="H54" s="14">
        <v>18</v>
      </c>
      <c r="I54" s="14">
        <v>269</v>
      </c>
      <c r="J54" s="13">
        <f t="shared" si="2"/>
        <v>-69.327251995438999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558</v>
      </c>
      <c r="F55" s="14">
        <v>272</v>
      </c>
      <c r="G55" s="14">
        <v>25</v>
      </c>
      <c r="H55" s="14">
        <v>11</v>
      </c>
      <c r="I55" s="14">
        <v>286</v>
      </c>
      <c r="J55" s="13">
        <f t="shared" si="2"/>
        <v>-48.74551971326165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802</v>
      </c>
      <c r="F56" s="14">
        <v>370</v>
      </c>
      <c r="G56" s="14">
        <v>36</v>
      </c>
      <c r="H56" s="14">
        <v>18</v>
      </c>
      <c r="I56" s="14">
        <v>388</v>
      </c>
      <c r="J56" s="13">
        <f t="shared" si="2"/>
        <v>-51.6209476309227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714</v>
      </c>
      <c r="F57" s="14">
        <v>713</v>
      </c>
      <c r="G57" s="14">
        <v>69</v>
      </c>
      <c r="H57" s="14">
        <v>31</v>
      </c>
      <c r="I57" s="14">
        <v>751</v>
      </c>
      <c r="J57" s="13">
        <f t="shared" si="2"/>
        <v>5.1820728291316529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747</v>
      </c>
      <c r="F58" s="14">
        <v>24154</v>
      </c>
      <c r="G58" s="14">
        <v>2537</v>
      </c>
      <c r="H58" s="14">
        <v>2172</v>
      </c>
      <c r="I58" s="14">
        <v>24519</v>
      </c>
      <c r="J58" s="13">
        <f t="shared" si="2"/>
        <v>3182.3293172690765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457</v>
      </c>
      <c r="F59" s="14">
        <v>1789</v>
      </c>
      <c r="G59" s="14">
        <v>189</v>
      </c>
      <c r="H59" s="14">
        <v>120</v>
      </c>
      <c r="I59" s="14">
        <v>1858</v>
      </c>
      <c r="J59" s="13">
        <f t="shared" si="2"/>
        <v>306.56455142231948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304</v>
      </c>
      <c r="F60" s="14">
        <v>336</v>
      </c>
      <c r="G60" s="14">
        <v>30</v>
      </c>
      <c r="H60" s="14">
        <v>11</v>
      </c>
      <c r="I60" s="14">
        <v>355</v>
      </c>
      <c r="J60" s="13">
        <f t="shared" si="2"/>
        <v>16.776315789473685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787</v>
      </c>
      <c r="F61" s="14">
        <v>553</v>
      </c>
      <c r="G61" s="14">
        <v>66</v>
      </c>
      <c r="H61" s="14">
        <v>32</v>
      </c>
      <c r="I61" s="14">
        <v>587</v>
      </c>
      <c r="J61" s="13">
        <f t="shared" si="2"/>
        <v>-25.412960609911057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947</v>
      </c>
      <c r="F62" s="14">
        <v>814</v>
      </c>
      <c r="G62" s="14">
        <v>61</v>
      </c>
      <c r="H62" s="14">
        <v>34</v>
      </c>
      <c r="I62" s="14">
        <v>841</v>
      </c>
      <c r="J62" s="13">
        <f t="shared" si="2"/>
        <v>-11.19324181626188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312</v>
      </c>
      <c r="F63" s="14">
        <v>460</v>
      </c>
      <c r="G63" s="14">
        <v>46</v>
      </c>
      <c r="H63" s="14">
        <v>12</v>
      </c>
      <c r="I63" s="14">
        <v>494</v>
      </c>
      <c r="J63" s="13">
        <f t="shared" si="2"/>
        <v>58.333333333333336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981</v>
      </c>
      <c r="F64" s="14">
        <v>306</v>
      </c>
      <c r="G64" s="14">
        <v>44</v>
      </c>
      <c r="H64" s="14">
        <v>17</v>
      </c>
      <c r="I64" s="14">
        <v>333</v>
      </c>
      <c r="J64" s="13">
        <f t="shared" si="2"/>
        <v>-66.055045871559642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578</v>
      </c>
      <c r="F65" s="16">
        <v>313</v>
      </c>
      <c r="G65" s="16">
        <v>25</v>
      </c>
      <c r="H65" s="16">
        <v>11</v>
      </c>
      <c r="I65" s="16">
        <v>327</v>
      </c>
      <c r="J65" s="17">
        <f t="shared" si="2"/>
        <v>-43.425605536332178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79271</v>
      </c>
      <c r="F66" s="12">
        <f>SUBTOTAL(9,F6:F65)</f>
        <v>79460</v>
      </c>
      <c r="G66" s="12">
        <f>SUBTOTAL(9,G6:G65)</f>
        <v>7225</v>
      </c>
      <c r="H66" s="12">
        <f>SUBTOTAL(9,H6:H65)</f>
        <v>5036</v>
      </c>
      <c r="I66" s="12">
        <f>SUBTOTAL(9,I6:I65)</f>
        <v>81649</v>
      </c>
      <c r="J66" s="13">
        <f t="shared" si="2"/>
        <v>2.9998360056010398</v>
      </c>
    </row>
    <row r="67" spans="1:10" x14ac:dyDescent="0.3">
      <c r="A67" s="10"/>
      <c r="B67" s="6"/>
      <c r="C67" s="15"/>
      <c r="D67" s="15"/>
      <c r="E67" s="6"/>
      <c r="F67" s="6"/>
      <c r="G67" s="6"/>
      <c r="H67" s="6"/>
      <c r="I67" s="6"/>
      <c r="J67" s="6"/>
    </row>
    <row r="68" spans="1:10" x14ac:dyDescent="0.3">
      <c r="C68" s="6"/>
      <c r="D68" s="6"/>
      <c r="E68" s="6"/>
    </row>
    <row r="69" spans="1:10" x14ac:dyDescent="0.3">
      <c r="B69" s="11" t="s">
        <v>75</v>
      </c>
    </row>
  </sheetData>
  <autoFilter ref="A5:J65"/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workbookViewId="0">
      <selection activeCell="B13" sqref="B13"/>
    </sheetView>
  </sheetViews>
  <sheetFormatPr defaultRowHeight="16.5" x14ac:dyDescent="0.3"/>
  <cols>
    <col min="1" max="1" width="8.42578125" style="7" customWidth="1"/>
    <col min="2" max="2" width="23.28515625" style="2" customWidth="1"/>
    <col min="3" max="3" width="9.85546875" style="2" customWidth="1"/>
    <col min="4" max="4" width="22.85546875" style="2" customWidth="1"/>
    <col min="5" max="5" width="14.7109375" style="2" customWidth="1"/>
    <col min="6" max="6" width="15" style="2" customWidth="1"/>
    <col min="7" max="7" width="12" style="2" customWidth="1"/>
    <col min="8" max="8" width="12.28515625" style="2" customWidth="1"/>
    <col min="9" max="9" width="14.28515625" style="2" customWidth="1"/>
    <col min="10" max="10" width="9.42578125" style="2" customWidth="1"/>
    <col min="11" max="16384" width="9.140625" style="2"/>
  </cols>
  <sheetData>
    <row r="1" spans="1:10" ht="18" x14ac:dyDescent="0.35">
      <c r="D1" s="30" t="s">
        <v>85</v>
      </c>
      <c r="E1" s="30"/>
      <c r="F1" s="30"/>
      <c r="G1" s="30"/>
      <c r="H1" s="30"/>
      <c r="I1" s="30"/>
    </row>
    <row r="2" spans="1:10" ht="17.25" thickBot="1" x14ac:dyDescent="0.35">
      <c r="D2" s="31" t="s">
        <v>77</v>
      </c>
      <c r="E2" s="31"/>
      <c r="F2" s="31"/>
      <c r="G2" s="31"/>
      <c r="H2" s="31"/>
      <c r="I2" s="31"/>
    </row>
    <row r="3" spans="1:10" ht="15" customHeight="1" x14ac:dyDescent="0.3">
      <c r="A3" s="32" t="s">
        <v>1</v>
      </c>
      <c r="B3" s="33"/>
      <c r="C3" s="32" t="s">
        <v>0</v>
      </c>
      <c r="D3" s="33"/>
      <c r="E3" s="27" t="s">
        <v>81</v>
      </c>
      <c r="F3" s="27" t="s">
        <v>79</v>
      </c>
      <c r="G3" s="27" t="s">
        <v>82</v>
      </c>
      <c r="H3" s="27" t="s">
        <v>86</v>
      </c>
      <c r="I3" s="27" t="s">
        <v>84</v>
      </c>
      <c r="J3" s="27" t="s">
        <v>76</v>
      </c>
    </row>
    <row r="4" spans="1:10" ht="36" customHeight="1" thickBot="1" x14ac:dyDescent="0.35">
      <c r="A4" s="34"/>
      <c r="B4" s="36"/>
      <c r="C4" s="34"/>
      <c r="D4" s="36"/>
      <c r="E4" s="28"/>
      <c r="F4" s="28"/>
      <c r="G4" s="28"/>
      <c r="H4" s="28"/>
      <c r="I4" s="28"/>
      <c r="J4" s="28"/>
    </row>
    <row r="5" spans="1:10" ht="17.25" thickBot="1" x14ac:dyDescent="0.35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6.5" customHeight="1" x14ac:dyDescent="0.3">
      <c r="A6" s="18">
        <v>1</v>
      </c>
      <c r="B6" s="3" t="s">
        <v>4</v>
      </c>
      <c r="C6" s="4">
        <v>11</v>
      </c>
      <c r="D6" s="4" t="s">
        <v>7</v>
      </c>
      <c r="E6" s="12">
        <v>71</v>
      </c>
      <c r="F6" s="12">
        <v>71</v>
      </c>
      <c r="G6" s="20">
        <v>15</v>
      </c>
      <c r="H6" s="14">
        <v>7</v>
      </c>
      <c r="I6" s="12">
        <v>79</v>
      </c>
      <c r="J6" s="13">
        <f>(I6-E6)/E6*100</f>
        <v>11.267605633802818</v>
      </c>
    </row>
    <row r="7" spans="1:10" x14ac:dyDescent="0.3">
      <c r="A7" s="8">
        <v>1</v>
      </c>
      <c r="B7" s="4" t="s">
        <v>4</v>
      </c>
      <c r="C7" s="4">
        <v>15</v>
      </c>
      <c r="D7" s="4" t="s">
        <v>5</v>
      </c>
      <c r="E7" s="14">
        <v>44</v>
      </c>
      <c r="F7" s="14">
        <v>46</v>
      </c>
      <c r="G7" s="14">
        <v>3</v>
      </c>
      <c r="H7" s="26"/>
      <c r="I7" s="14">
        <v>49</v>
      </c>
      <c r="J7" s="23">
        <f>(I7-E7)/E7*100</f>
        <v>11.363636363636363</v>
      </c>
    </row>
    <row r="8" spans="1:10" collapsed="1" x14ac:dyDescent="0.3">
      <c r="A8" s="8">
        <v>1</v>
      </c>
      <c r="B8" s="4" t="s">
        <v>4</v>
      </c>
      <c r="C8" s="4">
        <v>33</v>
      </c>
      <c r="D8" s="4" t="s">
        <v>9</v>
      </c>
      <c r="E8" s="14">
        <v>224</v>
      </c>
      <c r="F8" s="14">
        <v>226</v>
      </c>
      <c r="G8" s="14">
        <v>16</v>
      </c>
      <c r="H8" s="14">
        <v>3</v>
      </c>
      <c r="I8" s="14">
        <v>239</v>
      </c>
      <c r="J8" s="23">
        <f>(I8-E8)/E8*100</f>
        <v>6.6964285714285712</v>
      </c>
    </row>
    <row r="9" spans="1:10" x14ac:dyDescent="0.3">
      <c r="A9" s="8">
        <v>1</v>
      </c>
      <c r="B9" s="4" t="s">
        <v>4</v>
      </c>
      <c r="C9" s="4">
        <v>38</v>
      </c>
      <c r="D9" s="4" t="s">
        <v>6</v>
      </c>
      <c r="E9" s="14">
        <v>162</v>
      </c>
      <c r="F9" s="14">
        <v>163</v>
      </c>
      <c r="G9" s="14">
        <v>22</v>
      </c>
      <c r="H9" s="22">
        <v>5</v>
      </c>
      <c r="I9" s="14">
        <v>180</v>
      </c>
      <c r="J9" s="23">
        <f>(I9-E9)/E9*100</f>
        <v>11.111111111111111</v>
      </c>
    </row>
    <row r="10" spans="1:10" x14ac:dyDescent="0.3">
      <c r="A10" s="8">
        <v>1</v>
      </c>
      <c r="B10" s="4" t="s">
        <v>4</v>
      </c>
      <c r="C10" s="4">
        <v>59</v>
      </c>
      <c r="D10" s="4" t="s">
        <v>8</v>
      </c>
      <c r="E10" s="14">
        <v>138</v>
      </c>
      <c r="F10" s="14">
        <v>138</v>
      </c>
      <c r="G10" s="14">
        <v>25</v>
      </c>
      <c r="H10" s="22">
        <v>6</v>
      </c>
      <c r="I10" s="14">
        <v>157</v>
      </c>
      <c r="J10" s="23">
        <f>(I10-E10)/E10*100</f>
        <v>13.768115942028986</v>
      </c>
    </row>
    <row r="11" spans="1:10" x14ac:dyDescent="0.3">
      <c r="A11" s="8">
        <v>2</v>
      </c>
      <c r="B11" s="4" t="s">
        <v>19</v>
      </c>
      <c r="C11" s="4">
        <v>12</v>
      </c>
      <c r="D11" s="4" t="s">
        <v>23</v>
      </c>
      <c r="E11" s="14">
        <v>23</v>
      </c>
      <c r="F11" s="14">
        <v>23</v>
      </c>
      <c r="G11" s="14">
        <v>5</v>
      </c>
      <c r="H11" s="14">
        <v>1</v>
      </c>
      <c r="I11" s="14">
        <v>27</v>
      </c>
      <c r="J11" s="23">
        <f>(I11-E11)/E11*100</f>
        <v>17.391304347826086</v>
      </c>
    </row>
    <row r="12" spans="1:10" x14ac:dyDescent="0.3">
      <c r="A12" s="8">
        <v>2</v>
      </c>
      <c r="B12" s="4" t="s">
        <v>19</v>
      </c>
      <c r="C12" s="4">
        <v>19</v>
      </c>
      <c r="D12" s="4" t="s">
        <v>27</v>
      </c>
      <c r="E12" s="14">
        <v>577</v>
      </c>
      <c r="F12" s="14">
        <v>587</v>
      </c>
      <c r="G12" s="14">
        <v>113</v>
      </c>
      <c r="H12" s="14">
        <v>54</v>
      </c>
      <c r="I12" s="14">
        <v>646</v>
      </c>
      <c r="J12" s="23">
        <f>(I12-E12)/E12*100</f>
        <v>11.95840554592721</v>
      </c>
    </row>
    <row r="13" spans="1:10" x14ac:dyDescent="0.3">
      <c r="A13" s="8">
        <v>2</v>
      </c>
      <c r="B13" s="4" t="s">
        <v>19</v>
      </c>
      <c r="C13" s="4">
        <v>46</v>
      </c>
      <c r="D13" s="4" t="s">
        <v>26</v>
      </c>
      <c r="E13" s="14">
        <v>191</v>
      </c>
      <c r="F13" s="14">
        <v>195</v>
      </c>
      <c r="G13" s="14">
        <v>11</v>
      </c>
      <c r="H13" s="14">
        <v>11</v>
      </c>
      <c r="I13" s="14">
        <v>195</v>
      </c>
      <c r="J13" s="23">
        <f>(I13-E13)/E13*100</f>
        <v>2.0942408376963351</v>
      </c>
    </row>
    <row r="14" spans="1:10" x14ac:dyDescent="0.3">
      <c r="A14" s="8">
        <v>2</v>
      </c>
      <c r="B14" s="4" t="s">
        <v>19</v>
      </c>
      <c r="C14" s="4">
        <v>49</v>
      </c>
      <c r="D14" s="4" t="s">
        <v>22</v>
      </c>
      <c r="E14" s="14">
        <v>227</v>
      </c>
      <c r="F14" s="14">
        <v>230</v>
      </c>
      <c r="G14" s="14">
        <v>30</v>
      </c>
      <c r="H14" s="14">
        <v>9</v>
      </c>
      <c r="I14" s="14">
        <v>251</v>
      </c>
      <c r="J14" s="23">
        <f>(I14-E14)/E14*100</f>
        <v>10.572687224669604</v>
      </c>
    </row>
    <row r="15" spans="1:10" x14ac:dyDescent="0.3">
      <c r="A15" s="8">
        <v>2</v>
      </c>
      <c r="B15" s="4" t="s">
        <v>19</v>
      </c>
      <c r="C15" s="4">
        <v>52</v>
      </c>
      <c r="D15" s="4" t="s">
        <v>24</v>
      </c>
      <c r="E15" s="14">
        <v>440</v>
      </c>
      <c r="F15" s="14">
        <v>447</v>
      </c>
      <c r="G15" s="14">
        <v>55</v>
      </c>
      <c r="H15" s="14">
        <v>22</v>
      </c>
      <c r="I15" s="14">
        <v>480</v>
      </c>
      <c r="J15" s="23">
        <f>(I15-E15)/E15*100</f>
        <v>9.0909090909090917</v>
      </c>
    </row>
    <row r="16" spans="1:10" x14ac:dyDescent="0.3">
      <c r="A16" s="8">
        <v>2</v>
      </c>
      <c r="B16" s="4" t="s">
        <v>19</v>
      </c>
      <c r="C16" s="4">
        <v>53</v>
      </c>
      <c r="D16" s="4" t="s">
        <v>25</v>
      </c>
      <c r="E16" s="14">
        <v>488</v>
      </c>
      <c r="F16" s="14">
        <v>493</v>
      </c>
      <c r="G16" s="14">
        <v>43</v>
      </c>
      <c r="H16" s="14">
        <v>15</v>
      </c>
      <c r="I16" s="14">
        <v>521</v>
      </c>
      <c r="J16" s="23">
        <f>(I16-E16)/E16*100</f>
        <v>6.7622950819672134</v>
      </c>
    </row>
    <row r="17" spans="1:10" x14ac:dyDescent="0.3">
      <c r="A17" s="8">
        <v>2</v>
      </c>
      <c r="B17" s="4" t="s">
        <v>19</v>
      </c>
      <c r="C17" s="4">
        <v>69</v>
      </c>
      <c r="D17" s="4" t="s">
        <v>20</v>
      </c>
      <c r="E17" s="14">
        <v>233</v>
      </c>
      <c r="F17" s="14">
        <v>234</v>
      </c>
      <c r="G17" s="14">
        <v>29</v>
      </c>
      <c r="H17" s="14">
        <v>7</v>
      </c>
      <c r="I17" s="14">
        <v>256</v>
      </c>
      <c r="J17" s="23">
        <f>(I17-E17)/E17*100</f>
        <v>9.8712446351931327</v>
      </c>
    </row>
    <row r="18" spans="1:10" x14ac:dyDescent="0.3">
      <c r="A18" s="8">
        <v>2</v>
      </c>
      <c r="B18" s="4" t="s">
        <v>19</v>
      </c>
      <c r="C18" s="4">
        <v>72</v>
      </c>
      <c r="D18" s="4" t="s">
        <v>21</v>
      </c>
      <c r="E18" s="14">
        <v>542</v>
      </c>
      <c r="F18" s="14">
        <v>536</v>
      </c>
      <c r="G18" s="14">
        <v>41</v>
      </c>
      <c r="H18" s="14">
        <v>17</v>
      </c>
      <c r="I18" s="14">
        <v>560</v>
      </c>
      <c r="J18" s="23">
        <f>(I18-E18)/E18*100</f>
        <v>3.3210332103321036</v>
      </c>
    </row>
    <row r="19" spans="1:10" x14ac:dyDescent="0.3">
      <c r="A19" s="8">
        <v>3</v>
      </c>
      <c r="B19" s="4" t="s">
        <v>28</v>
      </c>
      <c r="C19" s="4">
        <v>21</v>
      </c>
      <c r="D19" s="4" t="s">
        <v>32</v>
      </c>
      <c r="E19" s="14">
        <v>174</v>
      </c>
      <c r="F19" s="14">
        <v>180</v>
      </c>
      <c r="G19" s="14">
        <v>24</v>
      </c>
      <c r="H19" s="14">
        <v>20</v>
      </c>
      <c r="I19" s="14">
        <v>184</v>
      </c>
      <c r="J19" s="23">
        <f>(I19-E19)/E19*100</f>
        <v>5.7471264367816088</v>
      </c>
    </row>
    <row r="20" spans="1:10" x14ac:dyDescent="0.3">
      <c r="A20" s="8">
        <v>3</v>
      </c>
      <c r="B20" s="4" t="s">
        <v>28</v>
      </c>
      <c r="C20" s="4">
        <v>23</v>
      </c>
      <c r="D20" s="4" t="s">
        <v>35</v>
      </c>
      <c r="E20" s="14">
        <v>55</v>
      </c>
      <c r="F20" s="14">
        <v>61</v>
      </c>
      <c r="G20" s="14">
        <v>8</v>
      </c>
      <c r="H20" s="14">
        <v>5</v>
      </c>
      <c r="I20" s="14">
        <v>64</v>
      </c>
      <c r="J20" s="23">
        <f>(I20-E20)/E20*100</f>
        <v>16.363636363636363</v>
      </c>
    </row>
    <row r="21" spans="1:10" x14ac:dyDescent="0.3">
      <c r="A21" s="8">
        <v>3</v>
      </c>
      <c r="B21" s="4" t="s">
        <v>28</v>
      </c>
      <c r="C21" s="4">
        <v>25</v>
      </c>
      <c r="D21" s="4" t="s">
        <v>29</v>
      </c>
      <c r="E21" s="14">
        <v>34</v>
      </c>
      <c r="F21" s="14">
        <v>36</v>
      </c>
      <c r="G21" s="14">
        <v>3</v>
      </c>
      <c r="H21" s="14">
        <v>1</v>
      </c>
      <c r="I21" s="14">
        <v>38</v>
      </c>
      <c r="J21" s="23">
        <f>(I21-E21)/E21*100</f>
        <v>11.76470588235294</v>
      </c>
    </row>
    <row r="22" spans="1:10" x14ac:dyDescent="0.3">
      <c r="A22" s="8">
        <v>3</v>
      </c>
      <c r="B22" s="4" t="s">
        <v>28</v>
      </c>
      <c r="C22" s="4">
        <v>55</v>
      </c>
      <c r="D22" s="4" t="s">
        <v>31</v>
      </c>
      <c r="E22" s="14">
        <v>242</v>
      </c>
      <c r="F22" s="14">
        <v>240</v>
      </c>
      <c r="G22" s="14">
        <v>29</v>
      </c>
      <c r="H22" s="14">
        <v>4</v>
      </c>
      <c r="I22" s="14">
        <v>265</v>
      </c>
      <c r="J22" s="23">
        <f>(I22-E22)/E22*100</f>
        <v>9.5041322314049594</v>
      </c>
    </row>
    <row r="23" spans="1:10" x14ac:dyDescent="0.3">
      <c r="A23" s="8">
        <v>3</v>
      </c>
      <c r="B23" s="4" t="s">
        <v>28</v>
      </c>
      <c r="C23" s="4">
        <v>56</v>
      </c>
      <c r="D23" s="4" t="s">
        <v>34</v>
      </c>
      <c r="E23" s="14">
        <v>246</v>
      </c>
      <c r="F23" s="14">
        <v>249</v>
      </c>
      <c r="G23" s="14">
        <v>23</v>
      </c>
      <c r="H23" s="14">
        <v>7</v>
      </c>
      <c r="I23" s="14">
        <v>265</v>
      </c>
      <c r="J23" s="23">
        <f>(I23-E23)/E23*100</f>
        <v>7.7235772357723578</v>
      </c>
    </row>
    <row r="24" spans="1:10" x14ac:dyDescent="0.3">
      <c r="A24" s="8">
        <v>3</v>
      </c>
      <c r="B24" s="4" t="s">
        <v>28</v>
      </c>
      <c r="C24" s="4">
        <v>75</v>
      </c>
      <c r="D24" s="4" t="s">
        <v>33</v>
      </c>
      <c r="E24" s="14">
        <v>324</v>
      </c>
      <c r="F24" s="14">
        <v>321</v>
      </c>
      <c r="G24" s="14">
        <v>10</v>
      </c>
      <c r="H24" s="14">
        <v>14</v>
      </c>
      <c r="I24" s="14">
        <v>317</v>
      </c>
      <c r="J24" s="23">
        <f>(I24-E24)/E24*100</f>
        <v>-2.1604938271604937</v>
      </c>
    </row>
    <row r="25" spans="1:10" x14ac:dyDescent="0.3">
      <c r="A25" s="8">
        <v>3</v>
      </c>
      <c r="B25" s="4" t="s">
        <v>28</v>
      </c>
      <c r="C25" s="4">
        <v>88</v>
      </c>
      <c r="D25" s="4" t="s">
        <v>30</v>
      </c>
      <c r="E25" s="14">
        <v>415</v>
      </c>
      <c r="F25" s="14">
        <v>417</v>
      </c>
      <c r="G25" s="14">
        <v>35</v>
      </c>
      <c r="H25" s="22">
        <v>7</v>
      </c>
      <c r="I25" s="14">
        <v>445</v>
      </c>
      <c r="J25" s="23">
        <f>(I25-E25)/E25*100</f>
        <v>7.2289156626506017</v>
      </c>
    </row>
    <row r="26" spans="1:10" x14ac:dyDescent="0.3">
      <c r="A26" s="8">
        <v>4</v>
      </c>
      <c r="B26" s="4" t="s">
        <v>36</v>
      </c>
      <c r="C26" s="4">
        <v>18</v>
      </c>
      <c r="D26" s="4" t="s">
        <v>38</v>
      </c>
      <c r="E26" s="14">
        <v>279</v>
      </c>
      <c r="F26" s="14">
        <v>278</v>
      </c>
      <c r="G26" s="14">
        <v>43</v>
      </c>
      <c r="H26" s="26">
        <v>13</v>
      </c>
      <c r="I26" s="14">
        <v>308</v>
      </c>
      <c r="J26" s="23">
        <f>(I26-E26)/E26*100</f>
        <v>10.394265232974909</v>
      </c>
    </row>
    <row r="27" spans="1:10" x14ac:dyDescent="0.3">
      <c r="A27" s="8">
        <v>4</v>
      </c>
      <c r="B27" s="4" t="s">
        <v>36</v>
      </c>
      <c r="C27" s="4">
        <v>39</v>
      </c>
      <c r="D27" s="4" t="s">
        <v>37</v>
      </c>
      <c r="E27" s="14">
        <v>604</v>
      </c>
      <c r="F27" s="14">
        <v>598</v>
      </c>
      <c r="G27" s="14">
        <v>45</v>
      </c>
      <c r="H27" s="14">
        <v>15</v>
      </c>
      <c r="I27" s="14">
        <v>628</v>
      </c>
      <c r="J27" s="23">
        <f>(I27-E27)/E27*100</f>
        <v>3.9735099337748347</v>
      </c>
    </row>
    <row r="28" spans="1:10" x14ac:dyDescent="0.3">
      <c r="A28" s="8">
        <v>4</v>
      </c>
      <c r="B28" s="4" t="s">
        <v>36</v>
      </c>
      <c r="C28" s="4">
        <v>48</v>
      </c>
      <c r="D28" s="4" t="s">
        <v>39</v>
      </c>
      <c r="E28" s="14">
        <v>157</v>
      </c>
      <c r="F28" s="14">
        <v>156</v>
      </c>
      <c r="G28" s="14">
        <v>13</v>
      </c>
      <c r="H28" s="14">
        <v>7</v>
      </c>
      <c r="I28" s="14">
        <v>162</v>
      </c>
      <c r="J28" s="23">
        <f>(I28-E28)/E28*100</f>
        <v>3.1847133757961785</v>
      </c>
    </row>
    <row r="29" spans="1:10" x14ac:dyDescent="0.3">
      <c r="A29" s="8">
        <v>4</v>
      </c>
      <c r="B29" s="4" t="s">
        <v>36</v>
      </c>
      <c r="C29" s="4">
        <v>58</v>
      </c>
      <c r="D29" s="4" t="s">
        <v>40</v>
      </c>
      <c r="E29" s="14">
        <v>93</v>
      </c>
      <c r="F29" s="14">
        <v>91</v>
      </c>
      <c r="G29" s="14">
        <v>8</v>
      </c>
      <c r="H29" s="14">
        <v>1</v>
      </c>
      <c r="I29" s="14">
        <v>98</v>
      </c>
      <c r="J29" s="23">
        <f>(I29-E29)/E29*100</f>
        <v>5.376344086021505</v>
      </c>
    </row>
    <row r="30" spans="1:10" x14ac:dyDescent="0.3">
      <c r="A30" s="8">
        <v>4</v>
      </c>
      <c r="B30" s="4" t="s">
        <v>36</v>
      </c>
      <c r="C30" s="4">
        <v>84</v>
      </c>
      <c r="D30" s="4" t="s">
        <v>41</v>
      </c>
      <c r="E30" s="14">
        <v>471</v>
      </c>
      <c r="F30" s="14">
        <v>478</v>
      </c>
      <c r="G30" s="14">
        <v>29</v>
      </c>
      <c r="H30" s="14">
        <v>2</v>
      </c>
      <c r="I30" s="14">
        <v>505</v>
      </c>
      <c r="J30" s="23">
        <f>(I30-E30)/E30*100</f>
        <v>7.2186836518046711</v>
      </c>
    </row>
    <row r="31" spans="1:10" x14ac:dyDescent="0.3">
      <c r="A31" s="8">
        <v>5</v>
      </c>
      <c r="B31" s="4" t="s">
        <v>42</v>
      </c>
      <c r="C31" s="4">
        <v>27</v>
      </c>
      <c r="D31" s="4" t="s">
        <v>43</v>
      </c>
      <c r="E31" s="14">
        <v>177</v>
      </c>
      <c r="F31" s="14">
        <v>185</v>
      </c>
      <c r="G31" s="14">
        <v>32</v>
      </c>
      <c r="H31" s="14">
        <v>9</v>
      </c>
      <c r="I31" s="14">
        <v>208</v>
      </c>
      <c r="J31" s="23">
        <f>(I31-E31)/E31*100</f>
        <v>17.514124293785311</v>
      </c>
    </row>
    <row r="32" spans="1:10" x14ac:dyDescent="0.3">
      <c r="A32" s="8">
        <v>5</v>
      </c>
      <c r="B32" s="4" t="s">
        <v>42</v>
      </c>
      <c r="C32" s="4">
        <v>36</v>
      </c>
      <c r="D32" s="4" t="s">
        <v>48</v>
      </c>
      <c r="E32" s="14">
        <v>576</v>
      </c>
      <c r="F32" s="14">
        <v>572</v>
      </c>
      <c r="G32" s="14">
        <v>54</v>
      </c>
      <c r="H32" s="14">
        <v>15</v>
      </c>
      <c r="I32" s="14">
        <v>611</v>
      </c>
      <c r="J32" s="23">
        <f>(I32-E32)/E32*100</f>
        <v>6.0763888888888884</v>
      </c>
    </row>
    <row r="33" spans="1:10" x14ac:dyDescent="0.3">
      <c r="A33" s="8">
        <v>5</v>
      </c>
      <c r="B33" s="4" t="s">
        <v>42</v>
      </c>
      <c r="C33" s="4">
        <v>57</v>
      </c>
      <c r="D33" s="4" t="s">
        <v>44</v>
      </c>
      <c r="E33" s="14">
        <v>333</v>
      </c>
      <c r="F33" s="14">
        <v>334</v>
      </c>
      <c r="G33" s="14">
        <v>25</v>
      </c>
      <c r="H33" s="14">
        <v>14</v>
      </c>
      <c r="I33" s="14">
        <v>345</v>
      </c>
      <c r="J33" s="23">
        <f>(I33-E33)/E33*100</f>
        <v>3.6036036036036037</v>
      </c>
    </row>
    <row r="34" spans="1:10" x14ac:dyDescent="0.3">
      <c r="A34" s="8">
        <v>5</v>
      </c>
      <c r="B34" s="4" t="s">
        <v>42</v>
      </c>
      <c r="C34" s="4">
        <v>66</v>
      </c>
      <c r="D34" s="4" t="s">
        <v>45</v>
      </c>
      <c r="E34" s="14">
        <v>440</v>
      </c>
      <c r="F34" s="14">
        <v>447</v>
      </c>
      <c r="G34" s="14">
        <v>56</v>
      </c>
      <c r="H34" s="14">
        <v>15</v>
      </c>
      <c r="I34" s="14">
        <v>488</v>
      </c>
      <c r="J34" s="23">
        <f>(I34-E34)/E34*100</f>
        <v>10.909090909090908</v>
      </c>
    </row>
    <row r="35" spans="1:10" x14ac:dyDescent="0.3">
      <c r="A35" s="8">
        <v>5</v>
      </c>
      <c r="B35" s="4" t="s">
        <v>42</v>
      </c>
      <c r="C35" s="4">
        <v>67</v>
      </c>
      <c r="D35" s="4" t="s">
        <v>46</v>
      </c>
      <c r="E35" s="14">
        <v>386</v>
      </c>
      <c r="F35" s="14">
        <v>386</v>
      </c>
      <c r="G35" s="14">
        <v>33</v>
      </c>
      <c r="H35" s="14">
        <v>7</v>
      </c>
      <c r="I35" s="14">
        <v>412</v>
      </c>
      <c r="J35" s="23">
        <f>(I35-E35)/E35*100</f>
        <v>6.7357512953367875</v>
      </c>
    </row>
    <row r="36" spans="1:10" x14ac:dyDescent="0.3">
      <c r="A36" s="8">
        <v>5</v>
      </c>
      <c r="B36" s="4" t="s">
        <v>42</v>
      </c>
      <c r="C36" s="4">
        <v>73</v>
      </c>
      <c r="D36" s="4" t="s">
        <v>47</v>
      </c>
      <c r="E36" s="14">
        <v>414</v>
      </c>
      <c r="F36" s="14">
        <v>413</v>
      </c>
      <c r="G36" s="14">
        <v>43</v>
      </c>
      <c r="H36" s="14">
        <v>9</v>
      </c>
      <c r="I36" s="14">
        <v>447</v>
      </c>
      <c r="J36" s="23">
        <f>(I36-E36)/E36*100</f>
        <v>7.9710144927536222</v>
      </c>
    </row>
    <row r="37" spans="1:10" x14ac:dyDescent="0.3">
      <c r="A37" s="8">
        <v>6</v>
      </c>
      <c r="B37" s="4" t="s">
        <v>49</v>
      </c>
      <c r="C37" s="4">
        <v>29</v>
      </c>
      <c r="D37" s="4" t="s">
        <v>50</v>
      </c>
      <c r="E37" s="14">
        <v>212</v>
      </c>
      <c r="F37" s="14">
        <v>218</v>
      </c>
      <c r="G37" s="14">
        <v>42</v>
      </c>
      <c r="H37" s="14">
        <v>17</v>
      </c>
      <c r="I37" s="14">
        <v>243</v>
      </c>
      <c r="J37" s="23">
        <f>(I37-E37)/E37*100</f>
        <v>14.622641509433961</v>
      </c>
    </row>
    <row r="38" spans="1:10" x14ac:dyDescent="0.3">
      <c r="A38" s="8">
        <v>6</v>
      </c>
      <c r="B38" s="4" t="s">
        <v>49</v>
      </c>
      <c r="C38" s="4">
        <v>32</v>
      </c>
      <c r="D38" s="4" t="s">
        <v>55</v>
      </c>
      <c r="E38" s="14">
        <v>165</v>
      </c>
      <c r="F38" s="14">
        <v>165</v>
      </c>
      <c r="G38" s="14">
        <v>12</v>
      </c>
      <c r="H38" s="14">
        <v>5</v>
      </c>
      <c r="I38" s="14">
        <v>172</v>
      </c>
      <c r="J38" s="23">
        <f>(I38-E38)/E38*100</f>
        <v>4.2424242424242431</v>
      </c>
    </row>
    <row r="39" spans="1:10" x14ac:dyDescent="0.3">
      <c r="A39" s="8">
        <v>6</v>
      </c>
      <c r="B39" s="4" t="s">
        <v>49</v>
      </c>
      <c r="C39" s="4">
        <v>47</v>
      </c>
      <c r="D39" s="4" t="s">
        <v>52</v>
      </c>
      <c r="E39" s="14">
        <v>434</v>
      </c>
      <c r="F39" s="14">
        <v>429</v>
      </c>
      <c r="G39" s="14">
        <v>28</v>
      </c>
      <c r="H39" s="14">
        <v>8</v>
      </c>
      <c r="I39" s="14">
        <v>449</v>
      </c>
      <c r="J39" s="23">
        <f>(I39-E39)/E39*100</f>
        <v>3.4562211981566824</v>
      </c>
    </row>
    <row r="40" spans="1:10" x14ac:dyDescent="0.3">
      <c r="A40" s="8">
        <v>6</v>
      </c>
      <c r="B40" s="4" t="s">
        <v>49</v>
      </c>
      <c r="C40" s="4">
        <v>54</v>
      </c>
      <c r="D40" s="4" t="s">
        <v>51</v>
      </c>
      <c r="E40" s="14">
        <v>522</v>
      </c>
      <c r="F40" s="14">
        <v>521</v>
      </c>
      <c r="G40" s="14">
        <v>34</v>
      </c>
      <c r="H40" s="14">
        <v>12</v>
      </c>
      <c r="I40" s="14">
        <v>543</v>
      </c>
      <c r="J40" s="23">
        <f>(I40-E40)/E40*100</f>
        <v>4.0229885057471266</v>
      </c>
    </row>
    <row r="41" spans="1:10" x14ac:dyDescent="0.3">
      <c r="A41" s="8">
        <v>6</v>
      </c>
      <c r="B41" s="4" t="s">
        <v>49</v>
      </c>
      <c r="C41" s="4">
        <v>65</v>
      </c>
      <c r="D41" s="4" t="s">
        <v>56</v>
      </c>
      <c r="E41" s="14">
        <v>344</v>
      </c>
      <c r="F41" s="14">
        <v>343</v>
      </c>
      <c r="G41" s="14">
        <v>19</v>
      </c>
      <c r="H41" s="14">
        <v>8</v>
      </c>
      <c r="I41" s="14">
        <v>354</v>
      </c>
      <c r="J41" s="23">
        <f>(I41-E41)/E41*100</f>
        <v>2.9069767441860463</v>
      </c>
    </row>
    <row r="42" spans="1:10" x14ac:dyDescent="0.3">
      <c r="A42" s="8">
        <v>6</v>
      </c>
      <c r="B42" s="4" t="s">
        <v>49</v>
      </c>
      <c r="C42" s="4">
        <v>71</v>
      </c>
      <c r="D42" s="4" t="s">
        <v>53</v>
      </c>
      <c r="E42" s="14">
        <v>477</v>
      </c>
      <c r="F42" s="14">
        <v>480</v>
      </c>
      <c r="G42" s="14">
        <v>35</v>
      </c>
      <c r="H42" s="14">
        <v>10</v>
      </c>
      <c r="I42" s="14">
        <v>505</v>
      </c>
      <c r="J42" s="23">
        <f>(I42-E42)/E42*100</f>
        <v>5.8700209643605872</v>
      </c>
    </row>
    <row r="43" spans="1:10" x14ac:dyDescent="0.3">
      <c r="A43" s="8">
        <v>6</v>
      </c>
      <c r="B43" s="4" t="s">
        <v>49</v>
      </c>
      <c r="C43" s="4">
        <v>91</v>
      </c>
      <c r="D43" s="4" t="s">
        <v>54</v>
      </c>
      <c r="E43" s="14">
        <v>360</v>
      </c>
      <c r="F43" s="14">
        <v>364</v>
      </c>
      <c r="G43" s="14">
        <v>34</v>
      </c>
      <c r="H43" s="14">
        <v>17</v>
      </c>
      <c r="I43" s="14">
        <v>381</v>
      </c>
      <c r="J43" s="23">
        <f>(I43-E43)/E43*100</f>
        <v>5.833333333333333</v>
      </c>
    </row>
    <row r="44" spans="1:10" x14ac:dyDescent="0.3">
      <c r="A44" s="8">
        <v>7</v>
      </c>
      <c r="B44" s="4" t="s">
        <v>57</v>
      </c>
      <c r="C44" s="4">
        <v>63</v>
      </c>
      <c r="D44" s="4" t="s">
        <v>60</v>
      </c>
      <c r="E44" s="14">
        <v>181</v>
      </c>
      <c r="F44" s="14">
        <v>181</v>
      </c>
      <c r="G44" s="14">
        <v>19</v>
      </c>
      <c r="H44" s="14">
        <v>6</v>
      </c>
      <c r="I44" s="14">
        <v>194</v>
      </c>
      <c r="J44" s="23">
        <f>(I44-E44)/E44*100</f>
        <v>7.1823204419889501</v>
      </c>
    </row>
    <row r="45" spans="1:10" x14ac:dyDescent="0.3">
      <c r="A45" s="8">
        <v>7</v>
      </c>
      <c r="B45" s="4" t="s">
        <v>57</v>
      </c>
      <c r="C45" s="4">
        <v>77</v>
      </c>
      <c r="D45" s="4" t="s">
        <v>61</v>
      </c>
      <c r="E45" s="14">
        <v>346</v>
      </c>
      <c r="F45" s="14">
        <v>343</v>
      </c>
      <c r="G45" s="14">
        <v>20</v>
      </c>
      <c r="H45" s="14">
        <v>15</v>
      </c>
      <c r="I45" s="14">
        <v>348</v>
      </c>
      <c r="J45" s="23">
        <f>(I45-E45)/E45*100</f>
        <v>0.57803468208092479</v>
      </c>
    </row>
    <row r="46" spans="1:10" x14ac:dyDescent="0.3">
      <c r="A46" s="8">
        <v>7</v>
      </c>
      <c r="B46" s="4" t="s">
        <v>57</v>
      </c>
      <c r="C46" s="4">
        <v>87</v>
      </c>
      <c r="D46" s="4" t="s">
        <v>59</v>
      </c>
      <c r="E46" s="14">
        <v>497</v>
      </c>
      <c r="F46" s="14">
        <v>498</v>
      </c>
      <c r="G46" s="14">
        <v>33</v>
      </c>
      <c r="H46" s="14">
        <v>9</v>
      </c>
      <c r="I46" s="14">
        <v>522</v>
      </c>
      <c r="J46" s="23">
        <f>(I46-E46)/E46*100</f>
        <v>5.0301810865191152</v>
      </c>
    </row>
    <row r="47" spans="1:10" x14ac:dyDescent="0.3">
      <c r="A47" s="8">
        <v>7</v>
      </c>
      <c r="B47" s="4" t="s">
        <v>57</v>
      </c>
      <c r="C47" s="4">
        <v>94</v>
      </c>
      <c r="D47" s="4" t="s">
        <v>58</v>
      </c>
      <c r="E47" s="14">
        <v>321</v>
      </c>
      <c r="F47" s="14">
        <v>321</v>
      </c>
      <c r="G47" s="14">
        <v>23</v>
      </c>
      <c r="H47" s="14">
        <v>9</v>
      </c>
      <c r="I47" s="14">
        <v>335</v>
      </c>
      <c r="J47" s="23">
        <f>(I47-E47)/E47*100</f>
        <v>4.361370716510903</v>
      </c>
    </row>
    <row r="48" spans="1:10" x14ac:dyDescent="0.3">
      <c r="A48" s="8">
        <v>8</v>
      </c>
      <c r="B48" s="4" t="s">
        <v>62</v>
      </c>
      <c r="C48" s="4">
        <v>61</v>
      </c>
      <c r="D48" s="4" t="s">
        <v>63</v>
      </c>
      <c r="E48" s="14">
        <v>419</v>
      </c>
      <c r="F48" s="14">
        <v>429</v>
      </c>
      <c r="G48" s="14">
        <v>36</v>
      </c>
      <c r="H48" s="14">
        <v>16</v>
      </c>
      <c r="I48" s="14">
        <v>449</v>
      </c>
      <c r="J48" s="23">
        <f>(I48-E48)/E48*100</f>
        <v>7.1599045346062056</v>
      </c>
    </row>
    <row r="49" spans="1:10" x14ac:dyDescent="0.3">
      <c r="A49" s="8">
        <v>8</v>
      </c>
      <c r="B49" s="4" t="s">
        <v>62</v>
      </c>
      <c r="C49" s="4">
        <v>68</v>
      </c>
      <c r="D49" s="4" t="s">
        <v>64</v>
      </c>
      <c r="E49" s="14">
        <v>338</v>
      </c>
      <c r="F49" s="14">
        <v>335</v>
      </c>
      <c r="G49" s="14">
        <v>25</v>
      </c>
      <c r="H49" s="14">
        <v>8</v>
      </c>
      <c r="I49" s="14">
        <v>352</v>
      </c>
      <c r="J49" s="23">
        <f>(I49-E49)/E49*100</f>
        <v>4.1420118343195274</v>
      </c>
    </row>
    <row r="50" spans="1:10" x14ac:dyDescent="0.3">
      <c r="A50" s="8">
        <v>8</v>
      </c>
      <c r="B50" s="4" t="s">
        <v>62</v>
      </c>
      <c r="C50" s="4">
        <v>74</v>
      </c>
      <c r="D50" s="4" t="s">
        <v>66</v>
      </c>
      <c r="E50" s="14">
        <v>96</v>
      </c>
      <c r="F50" s="14">
        <v>96</v>
      </c>
      <c r="G50" s="14">
        <v>15</v>
      </c>
      <c r="H50" s="14">
        <v>2</v>
      </c>
      <c r="I50" s="14">
        <v>109</v>
      </c>
      <c r="J50" s="23">
        <f>(I50-E50)/E50*100</f>
        <v>13.541666666666666</v>
      </c>
    </row>
    <row r="51" spans="1:10" x14ac:dyDescent="0.3">
      <c r="A51" s="8">
        <v>8</v>
      </c>
      <c r="B51" s="4" t="s">
        <v>62</v>
      </c>
      <c r="C51" s="4">
        <v>78</v>
      </c>
      <c r="D51" s="4" t="s">
        <v>65</v>
      </c>
      <c r="E51" s="14">
        <v>344</v>
      </c>
      <c r="F51" s="14">
        <v>346</v>
      </c>
      <c r="G51" s="14">
        <v>49</v>
      </c>
      <c r="H51" s="14">
        <v>19</v>
      </c>
      <c r="I51" s="14">
        <v>376</v>
      </c>
      <c r="J51" s="23">
        <f>(I51-E51)/E51*100</f>
        <v>9.3023255813953494</v>
      </c>
    </row>
    <row r="52" spans="1:10" x14ac:dyDescent="0.3">
      <c r="A52" s="8">
        <v>9</v>
      </c>
      <c r="B52" s="4" t="s">
        <v>67</v>
      </c>
      <c r="C52" s="4">
        <v>30</v>
      </c>
      <c r="D52" s="4" t="s">
        <v>69</v>
      </c>
      <c r="E52" s="14">
        <v>9</v>
      </c>
      <c r="F52" s="14">
        <v>10</v>
      </c>
      <c r="G52" s="14">
        <v>4</v>
      </c>
      <c r="H52" s="14">
        <v>1</v>
      </c>
      <c r="I52" s="14">
        <v>13</v>
      </c>
      <c r="J52" s="23">
        <f>(I52-E52)/E52*100</f>
        <v>44.444444444444443</v>
      </c>
    </row>
    <row r="53" spans="1:10" x14ac:dyDescent="0.3">
      <c r="A53" s="8">
        <v>9</v>
      </c>
      <c r="B53" s="4" t="s">
        <v>67</v>
      </c>
      <c r="C53" s="4">
        <v>34</v>
      </c>
      <c r="D53" s="4" t="s">
        <v>71</v>
      </c>
      <c r="E53" s="14">
        <v>322</v>
      </c>
      <c r="F53" s="14">
        <v>319</v>
      </c>
      <c r="G53" s="14">
        <v>32</v>
      </c>
      <c r="H53" s="14">
        <v>1</v>
      </c>
      <c r="I53" s="14">
        <v>350</v>
      </c>
      <c r="J53" s="23">
        <f>(I53-E53)/E53*100</f>
        <v>8.695652173913043</v>
      </c>
    </row>
    <row r="54" spans="1:10" x14ac:dyDescent="0.3">
      <c r="A54" s="8">
        <v>9</v>
      </c>
      <c r="B54" s="4" t="s">
        <v>67</v>
      </c>
      <c r="C54" s="4">
        <v>43</v>
      </c>
      <c r="D54" s="4" t="s">
        <v>72</v>
      </c>
      <c r="E54" s="14">
        <v>107</v>
      </c>
      <c r="F54" s="14">
        <v>110</v>
      </c>
      <c r="G54" s="14">
        <v>15</v>
      </c>
      <c r="H54" s="14">
        <v>6</v>
      </c>
      <c r="I54" s="14">
        <v>119</v>
      </c>
      <c r="J54" s="23">
        <f>(I54-E54)/E54*100</f>
        <v>11.214953271028037</v>
      </c>
    </row>
    <row r="55" spans="1:10" x14ac:dyDescent="0.3">
      <c r="A55" s="8">
        <v>9</v>
      </c>
      <c r="B55" s="4" t="s">
        <v>67</v>
      </c>
      <c r="C55" s="4">
        <v>45</v>
      </c>
      <c r="D55" s="4" t="s">
        <v>68</v>
      </c>
      <c r="E55" s="14">
        <v>144</v>
      </c>
      <c r="F55" s="14">
        <v>148</v>
      </c>
      <c r="G55" s="14">
        <v>13</v>
      </c>
      <c r="H55" s="14">
        <v>2</v>
      </c>
      <c r="I55" s="14">
        <v>159</v>
      </c>
      <c r="J55" s="23">
        <f>(I55-E55)/E55*100</f>
        <v>10.416666666666668</v>
      </c>
    </row>
    <row r="56" spans="1:10" x14ac:dyDescent="0.3">
      <c r="A56" s="8">
        <v>9</v>
      </c>
      <c r="B56" s="4" t="s">
        <v>67</v>
      </c>
      <c r="C56" s="4">
        <v>62</v>
      </c>
      <c r="D56" s="4" t="s">
        <v>73</v>
      </c>
      <c r="E56" s="14">
        <v>141</v>
      </c>
      <c r="F56" s="14">
        <v>140</v>
      </c>
      <c r="G56" s="14">
        <v>13</v>
      </c>
      <c r="H56" s="14">
        <v>5</v>
      </c>
      <c r="I56" s="14">
        <v>148</v>
      </c>
      <c r="J56" s="23">
        <f>(I56-E56)/E56*100</f>
        <v>4.9645390070921991</v>
      </c>
    </row>
    <row r="57" spans="1:10" x14ac:dyDescent="0.3">
      <c r="A57" s="8">
        <v>9</v>
      </c>
      <c r="B57" s="4" t="s">
        <v>67</v>
      </c>
      <c r="C57" s="4">
        <v>82</v>
      </c>
      <c r="D57" s="4" t="s">
        <v>70</v>
      </c>
      <c r="E57" s="14">
        <v>202</v>
      </c>
      <c r="F57" s="14">
        <v>207</v>
      </c>
      <c r="G57" s="14">
        <v>32</v>
      </c>
      <c r="H57" s="14">
        <v>8</v>
      </c>
      <c r="I57" s="14">
        <v>231</v>
      </c>
      <c r="J57" s="23">
        <f>(I57-E57)/E57*100</f>
        <v>14.356435643564355</v>
      </c>
    </row>
    <row r="58" spans="1:10" x14ac:dyDescent="0.3">
      <c r="A58" s="8">
        <v>10</v>
      </c>
      <c r="B58" s="4" t="s">
        <v>10</v>
      </c>
      <c r="C58" s="4">
        <v>13</v>
      </c>
      <c r="D58" s="4" t="s">
        <v>18</v>
      </c>
      <c r="E58" s="14">
        <v>1428</v>
      </c>
      <c r="F58" s="14">
        <v>1461</v>
      </c>
      <c r="G58" s="14">
        <v>180</v>
      </c>
      <c r="H58" s="14">
        <v>135</v>
      </c>
      <c r="I58" s="14">
        <v>1506</v>
      </c>
      <c r="J58" s="23">
        <f>(I58-E58)/E58*100</f>
        <v>5.46218487394958</v>
      </c>
    </row>
    <row r="59" spans="1:10" x14ac:dyDescent="0.3">
      <c r="A59" s="8">
        <v>10</v>
      </c>
      <c r="B59" s="4" t="s">
        <v>10</v>
      </c>
      <c r="C59" s="4">
        <v>41</v>
      </c>
      <c r="D59" s="4" t="s">
        <v>13</v>
      </c>
      <c r="E59" s="14">
        <v>232</v>
      </c>
      <c r="F59" s="14">
        <v>240</v>
      </c>
      <c r="G59" s="14">
        <v>29</v>
      </c>
      <c r="H59" s="14">
        <v>12</v>
      </c>
      <c r="I59" s="14">
        <v>257</v>
      </c>
      <c r="J59" s="23">
        <f>(I59-E59)/E59*100</f>
        <v>10.775862068965516</v>
      </c>
    </row>
    <row r="60" spans="1:10" x14ac:dyDescent="0.3">
      <c r="A60" s="8">
        <v>10</v>
      </c>
      <c r="B60" s="4" t="s">
        <v>10</v>
      </c>
      <c r="C60" s="4">
        <v>42</v>
      </c>
      <c r="D60" s="4" t="s">
        <v>14</v>
      </c>
      <c r="E60" s="14">
        <v>61</v>
      </c>
      <c r="F60" s="14">
        <v>63</v>
      </c>
      <c r="G60" s="14">
        <v>11</v>
      </c>
      <c r="H60" s="26"/>
      <c r="I60" s="14">
        <v>74</v>
      </c>
      <c r="J60" s="23">
        <f>(I60-E60)/E60*100</f>
        <v>21.311475409836063</v>
      </c>
    </row>
    <row r="61" spans="1:10" x14ac:dyDescent="0.3">
      <c r="A61" s="8">
        <v>10</v>
      </c>
      <c r="B61" s="4" t="s">
        <v>10</v>
      </c>
      <c r="C61" s="4">
        <v>79</v>
      </c>
      <c r="D61" s="4" t="s">
        <v>11</v>
      </c>
      <c r="E61" s="14">
        <v>109</v>
      </c>
      <c r="F61" s="14">
        <v>110</v>
      </c>
      <c r="G61" s="14">
        <v>30</v>
      </c>
      <c r="H61" s="14">
        <v>9</v>
      </c>
      <c r="I61" s="14">
        <v>131</v>
      </c>
      <c r="J61" s="23">
        <f>(I61-E61)/E61*100</f>
        <v>20.183486238532112</v>
      </c>
    </row>
    <row r="62" spans="1:10" x14ac:dyDescent="0.3">
      <c r="A62" s="8">
        <v>10</v>
      </c>
      <c r="B62" s="4" t="s">
        <v>10</v>
      </c>
      <c r="C62" s="4">
        <v>81</v>
      </c>
      <c r="D62" s="4" t="s">
        <v>15</v>
      </c>
      <c r="E62" s="14">
        <v>330</v>
      </c>
      <c r="F62" s="14">
        <v>344</v>
      </c>
      <c r="G62" s="14">
        <v>37</v>
      </c>
      <c r="H62" s="14">
        <v>10</v>
      </c>
      <c r="I62" s="14">
        <v>371</v>
      </c>
      <c r="J62" s="23">
        <f>(I62-E62)/E62*100</f>
        <v>12.424242424242424</v>
      </c>
    </row>
    <row r="63" spans="1:10" x14ac:dyDescent="0.3">
      <c r="A63" s="8">
        <v>10</v>
      </c>
      <c r="B63" s="4" t="s">
        <v>10</v>
      </c>
      <c r="C63" s="4">
        <v>85</v>
      </c>
      <c r="D63" s="4" t="s">
        <v>12</v>
      </c>
      <c r="E63" s="14">
        <v>169</v>
      </c>
      <c r="F63" s="14">
        <v>172</v>
      </c>
      <c r="G63" s="14">
        <v>25</v>
      </c>
      <c r="H63" s="14">
        <v>2</v>
      </c>
      <c r="I63" s="14">
        <v>195</v>
      </c>
      <c r="J63" s="23">
        <f>(I63-E63)/E63*100</f>
        <v>15.384615384615385</v>
      </c>
    </row>
    <row r="64" spans="1:10" x14ac:dyDescent="0.3">
      <c r="A64" s="8">
        <v>10</v>
      </c>
      <c r="B64" s="4" t="s">
        <v>10</v>
      </c>
      <c r="C64" s="4">
        <v>86</v>
      </c>
      <c r="D64" s="4" t="s">
        <v>17</v>
      </c>
      <c r="E64" s="14">
        <v>118</v>
      </c>
      <c r="F64" s="14">
        <v>123</v>
      </c>
      <c r="G64" s="14">
        <v>30</v>
      </c>
      <c r="H64" s="14">
        <v>10</v>
      </c>
      <c r="I64" s="14">
        <v>143</v>
      </c>
      <c r="J64" s="23">
        <f>(I64-E64)/E64*100</f>
        <v>21.1864406779661</v>
      </c>
    </row>
    <row r="65" spans="1:10" ht="17.2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>
        <v>140</v>
      </c>
      <c r="F65" s="16">
        <v>140</v>
      </c>
      <c r="G65" s="16">
        <v>13</v>
      </c>
      <c r="H65" s="14">
        <v>2</v>
      </c>
      <c r="I65" s="16">
        <v>151</v>
      </c>
      <c r="J65" s="13">
        <f>(I65-E65)/E65*100</f>
        <v>7.8571428571428568</v>
      </c>
    </row>
    <row r="66" spans="1:10" x14ac:dyDescent="0.3">
      <c r="A66" s="2"/>
      <c r="B66" s="15"/>
      <c r="C66" s="15"/>
      <c r="D66" s="19" t="s">
        <v>74</v>
      </c>
      <c r="E66" s="12">
        <f>SUBTOTAL(9,E6:E65)</f>
        <v>17348</v>
      </c>
      <c r="F66" s="12">
        <f>SUBTOTAL(9,F6:F65)</f>
        <v>17487</v>
      </c>
      <c r="G66" s="12">
        <f>SUBTOTAL(9,G6:G65)</f>
        <v>1809</v>
      </c>
      <c r="H66" s="12">
        <f>SUBTOTAL(9,H6:H65)</f>
        <v>686</v>
      </c>
      <c r="I66" s="12">
        <f>SUBTOTAL(9,I6:I65)</f>
        <v>18610</v>
      </c>
      <c r="J66" s="21">
        <f>(I66-E66)/E66*100</f>
        <v>7.2746137883329496</v>
      </c>
    </row>
    <row r="67" spans="1:10" x14ac:dyDescent="0.3">
      <c r="A67" s="10"/>
      <c r="B67" s="6"/>
      <c r="C67" s="15"/>
      <c r="D67" s="15"/>
      <c r="E67" s="15"/>
      <c r="F67" s="6"/>
      <c r="H67" s="6"/>
      <c r="I67" s="6"/>
      <c r="J67" s="6"/>
    </row>
    <row r="68" spans="1:10" x14ac:dyDescent="0.3">
      <c r="C68" s="6"/>
      <c r="D68" s="6"/>
      <c r="E68" s="6"/>
      <c r="G68" s="6"/>
    </row>
    <row r="69" spans="1:10" x14ac:dyDescent="0.3">
      <c r="B69" s="11"/>
    </row>
  </sheetData>
  <autoFilter ref="A5:J65"/>
  <sortState ref="A6:J65">
    <sortCondition ref="A6:A65"/>
  </sortState>
  <mergeCells count="10">
    <mergeCell ref="A3:B4"/>
    <mergeCell ref="C3:D4"/>
    <mergeCell ref="F3:F5"/>
    <mergeCell ref="G3:G5"/>
    <mergeCell ref="J3:J5"/>
    <mergeCell ref="E3:E5"/>
    <mergeCell ref="D1:I1"/>
    <mergeCell ref="D2:I2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9"/>
  <sheetViews>
    <sheetView tabSelected="1" workbookViewId="0">
      <selection activeCell="G13" sqref="G13"/>
    </sheetView>
  </sheetViews>
  <sheetFormatPr defaultRowHeight="15" x14ac:dyDescent="0.25"/>
  <cols>
    <col min="1" max="1" width="9.42578125" customWidth="1"/>
    <col min="2" max="2" width="19.42578125" customWidth="1"/>
    <col min="3" max="3" width="10.140625" customWidth="1"/>
    <col min="4" max="4" width="22.140625" customWidth="1"/>
    <col min="5" max="5" width="14.140625" customWidth="1"/>
    <col min="6" max="6" width="13" customWidth="1"/>
    <col min="7" max="7" width="15.140625" customWidth="1"/>
    <col min="8" max="8" width="16.7109375" customWidth="1"/>
    <col min="9" max="9" width="13.7109375" customWidth="1"/>
    <col min="10" max="10" width="9.28515625" customWidth="1"/>
  </cols>
  <sheetData>
    <row r="1" spans="1:10" ht="18" x14ac:dyDescent="0.35">
      <c r="A1" s="7"/>
      <c r="B1" s="2"/>
      <c r="C1" s="2"/>
      <c r="D1" s="30" t="s">
        <v>87</v>
      </c>
      <c r="E1" s="30"/>
      <c r="F1" s="30"/>
      <c r="G1" s="30"/>
      <c r="H1" s="30"/>
      <c r="I1" s="30"/>
      <c r="J1" s="2"/>
    </row>
    <row r="2" spans="1:10" ht="17.25" thickBot="1" x14ac:dyDescent="0.35">
      <c r="A2" s="7"/>
      <c r="B2" s="2"/>
      <c r="C2" s="2"/>
      <c r="D2" s="31" t="s">
        <v>78</v>
      </c>
      <c r="E2" s="31"/>
      <c r="F2" s="31"/>
      <c r="G2" s="31"/>
      <c r="H2" s="31"/>
      <c r="I2" s="31"/>
      <c r="J2" s="2"/>
    </row>
    <row r="3" spans="1:10" x14ac:dyDescent="0.25">
      <c r="A3" s="32" t="s">
        <v>1</v>
      </c>
      <c r="B3" s="33"/>
      <c r="C3" s="32" t="s">
        <v>0</v>
      </c>
      <c r="D3" s="33"/>
      <c r="E3" s="27" t="s">
        <v>81</v>
      </c>
      <c r="F3" s="27" t="s">
        <v>79</v>
      </c>
      <c r="G3" s="27" t="s">
        <v>82</v>
      </c>
      <c r="H3" s="27" t="s">
        <v>86</v>
      </c>
      <c r="I3" s="27" t="s">
        <v>84</v>
      </c>
      <c r="J3" s="27" t="s">
        <v>76</v>
      </c>
    </row>
    <row r="4" spans="1:10" ht="15.75" thickBot="1" x14ac:dyDescent="0.3">
      <c r="A4" s="34"/>
      <c r="B4" s="36"/>
      <c r="C4" s="34"/>
      <c r="D4" s="36"/>
      <c r="E4" s="28"/>
      <c r="F4" s="28"/>
      <c r="G4" s="28"/>
      <c r="H4" s="28"/>
      <c r="I4" s="28"/>
      <c r="J4" s="28"/>
    </row>
    <row r="5" spans="1:10" ht="39.75" customHeight="1" thickBot="1" x14ac:dyDescent="0.3">
      <c r="A5" s="1" t="s">
        <v>2</v>
      </c>
      <c r="B5" s="1" t="s">
        <v>3</v>
      </c>
      <c r="C5" s="1" t="s">
        <v>2</v>
      </c>
      <c r="D5" s="1" t="s">
        <v>3</v>
      </c>
      <c r="E5" s="29"/>
      <c r="F5" s="29"/>
      <c r="G5" s="29"/>
      <c r="H5" s="29"/>
      <c r="I5" s="29"/>
      <c r="J5" s="29"/>
    </row>
    <row r="6" spans="1:10" ht="15.75" x14ac:dyDescent="0.3">
      <c r="A6" s="18">
        <v>1</v>
      </c>
      <c r="B6" s="3" t="s">
        <v>4</v>
      </c>
      <c r="C6" s="4">
        <v>11</v>
      </c>
      <c r="D6" s="4" t="s">
        <v>7</v>
      </c>
      <c r="E6" s="12"/>
      <c r="F6" s="12"/>
      <c r="G6" s="12"/>
      <c r="H6" s="14"/>
      <c r="I6" s="12"/>
      <c r="J6" s="13" t="e">
        <f>(I6-E6)/E6*100</f>
        <v>#DIV/0!</v>
      </c>
    </row>
    <row r="7" spans="1:10" ht="15.75" x14ac:dyDescent="0.3">
      <c r="A7" s="8">
        <v>1</v>
      </c>
      <c r="B7" s="4" t="s">
        <v>4</v>
      </c>
      <c r="C7" s="4">
        <v>15</v>
      </c>
      <c r="D7" s="4" t="s">
        <v>5</v>
      </c>
      <c r="E7" s="14"/>
      <c r="F7" s="14"/>
      <c r="G7" s="14"/>
      <c r="H7" s="14"/>
      <c r="I7" s="14"/>
      <c r="J7" s="13" t="e">
        <f>(I7-E7)/E7*100</f>
        <v>#DIV/0!</v>
      </c>
    </row>
    <row r="8" spans="1:10" ht="15.75" x14ac:dyDescent="0.3">
      <c r="A8" s="8">
        <v>1</v>
      </c>
      <c r="B8" s="4" t="s">
        <v>4</v>
      </c>
      <c r="C8" s="4">
        <v>33</v>
      </c>
      <c r="D8" s="4" t="s">
        <v>9</v>
      </c>
      <c r="E8" s="22"/>
      <c r="F8" s="14"/>
      <c r="G8" s="14"/>
      <c r="H8" s="14"/>
      <c r="I8" s="14"/>
      <c r="J8" s="13" t="e">
        <f>(I8-E8)/E8*100</f>
        <v>#DIV/0!</v>
      </c>
    </row>
    <row r="9" spans="1:10" ht="15.75" x14ac:dyDescent="0.3">
      <c r="A9" s="8">
        <v>1</v>
      </c>
      <c r="B9" s="4" t="s">
        <v>4</v>
      </c>
      <c r="C9" s="4">
        <v>38</v>
      </c>
      <c r="D9" s="4" t="s">
        <v>6</v>
      </c>
      <c r="E9" s="25"/>
      <c r="F9" s="14"/>
      <c r="G9" s="14"/>
      <c r="H9" s="14"/>
      <c r="I9" s="14"/>
      <c r="J9" s="13" t="e">
        <f>(I9-E9)/E9*100</f>
        <v>#DIV/0!</v>
      </c>
    </row>
    <row r="10" spans="1:10" ht="15.75" x14ac:dyDescent="0.3">
      <c r="A10" s="8">
        <v>1</v>
      </c>
      <c r="B10" s="4" t="s">
        <v>4</v>
      </c>
      <c r="C10" s="4">
        <v>59</v>
      </c>
      <c r="D10" s="4" t="s">
        <v>8</v>
      </c>
      <c r="E10" s="22"/>
      <c r="F10" s="14"/>
      <c r="G10" s="14"/>
      <c r="H10" s="14"/>
      <c r="I10" s="14"/>
      <c r="J10" s="13" t="e">
        <f>(I10-E10)/E10*100</f>
        <v>#DIV/0!</v>
      </c>
    </row>
    <row r="11" spans="1:10" ht="15.75" x14ac:dyDescent="0.3">
      <c r="A11" s="8">
        <v>2</v>
      </c>
      <c r="B11" s="4" t="s">
        <v>19</v>
      </c>
      <c r="C11" s="4">
        <v>12</v>
      </c>
      <c r="D11" s="4" t="s">
        <v>23</v>
      </c>
      <c r="E11" s="25"/>
      <c r="F11" s="14"/>
      <c r="G11" s="14"/>
      <c r="H11" s="14"/>
      <c r="I11" s="14"/>
      <c r="J11" s="13" t="e">
        <f>(I11-E11)/E11*100</f>
        <v>#DIV/0!</v>
      </c>
    </row>
    <row r="12" spans="1:10" ht="15.75" x14ac:dyDescent="0.3">
      <c r="A12" s="8">
        <v>2</v>
      </c>
      <c r="B12" s="4" t="s">
        <v>19</v>
      </c>
      <c r="C12" s="4">
        <v>19</v>
      </c>
      <c r="D12" s="4" t="s">
        <v>27</v>
      </c>
      <c r="E12" s="25">
        <v>1</v>
      </c>
      <c r="F12" s="14">
        <v>1</v>
      </c>
      <c r="G12" s="14"/>
      <c r="H12" s="14"/>
      <c r="I12" s="14">
        <v>1</v>
      </c>
      <c r="J12" s="13">
        <f>(I12-E12)/E12*100</f>
        <v>0</v>
      </c>
    </row>
    <row r="13" spans="1:10" ht="15.75" x14ac:dyDescent="0.3">
      <c r="A13" s="8">
        <v>2</v>
      </c>
      <c r="B13" s="4" t="s">
        <v>19</v>
      </c>
      <c r="C13" s="4">
        <v>46</v>
      </c>
      <c r="D13" s="4" t="s">
        <v>26</v>
      </c>
      <c r="E13" s="25"/>
      <c r="F13" s="14"/>
      <c r="G13" s="14"/>
      <c r="H13" s="14"/>
      <c r="I13" s="14"/>
      <c r="J13" s="13" t="e">
        <f>(I13-E13)/E13*100</f>
        <v>#DIV/0!</v>
      </c>
    </row>
    <row r="14" spans="1:10" ht="15.75" x14ac:dyDescent="0.3">
      <c r="A14" s="8">
        <v>2</v>
      </c>
      <c r="B14" s="4" t="s">
        <v>19</v>
      </c>
      <c r="C14" s="4">
        <v>49</v>
      </c>
      <c r="D14" s="4" t="s">
        <v>22</v>
      </c>
      <c r="E14" s="25"/>
      <c r="F14" s="14"/>
      <c r="G14" s="14"/>
      <c r="H14" s="14"/>
      <c r="I14" s="14"/>
      <c r="J14" s="13" t="e">
        <f>(I14-E14)/E14*100</f>
        <v>#DIV/0!</v>
      </c>
    </row>
    <row r="15" spans="1:10" ht="15.75" x14ac:dyDescent="0.3">
      <c r="A15" s="8">
        <v>2</v>
      </c>
      <c r="B15" s="4" t="s">
        <v>19</v>
      </c>
      <c r="C15" s="4">
        <v>52</v>
      </c>
      <c r="D15" s="4" t="s">
        <v>24</v>
      </c>
      <c r="E15" s="25"/>
      <c r="F15" s="14"/>
      <c r="G15" s="14"/>
      <c r="H15" s="14"/>
      <c r="I15" s="14"/>
      <c r="J15" s="13" t="e">
        <f>(I15-E15)/E15*100</f>
        <v>#DIV/0!</v>
      </c>
    </row>
    <row r="16" spans="1:10" ht="15.75" x14ac:dyDescent="0.3">
      <c r="A16" s="8">
        <v>2</v>
      </c>
      <c r="B16" s="4" t="s">
        <v>19</v>
      </c>
      <c r="C16" s="4">
        <v>53</v>
      </c>
      <c r="D16" s="4" t="s">
        <v>25</v>
      </c>
      <c r="E16" s="25"/>
      <c r="F16" s="14"/>
      <c r="G16" s="14"/>
      <c r="H16" s="14"/>
      <c r="I16" s="14"/>
      <c r="J16" s="13" t="e">
        <f>(I16-E16)/E16*100</f>
        <v>#DIV/0!</v>
      </c>
    </row>
    <row r="17" spans="1:10" ht="15.75" x14ac:dyDescent="0.3">
      <c r="A17" s="8">
        <v>2</v>
      </c>
      <c r="B17" s="4" t="s">
        <v>19</v>
      </c>
      <c r="C17" s="4">
        <v>69</v>
      </c>
      <c r="D17" s="4" t="s">
        <v>20</v>
      </c>
      <c r="E17" s="25"/>
      <c r="F17" s="14"/>
      <c r="G17" s="14"/>
      <c r="H17" s="14"/>
      <c r="I17" s="14"/>
      <c r="J17" s="13" t="e">
        <f>(I17-E17)/E17*100</f>
        <v>#DIV/0!</v>
      </c>
    </row>
    <row r="18" spans="1:10" ht="15.75" x14ac:dyDescent="0.3">
      <c r="A18" s="8">
        <v>2</v>
      </c>
      <c r="B18" s="4" t="s">
        <v>19</v>
      </c>
      <c r="C18" s="4">
        <v>72</v>
      </c>
      <c r="D18" s="4" t="s">
        <v>21</v>
      </c>
      <c r="E18" s="22">
        <v>1</v>
      </c>
      <c r="F18" s="14">
        <v>1</v>
      </c>
      <c r="G18" s="14"/>
      <c r="H18" s="14"/>
      <c r="I18" s="14">
        <v>1</v>
      </c>
      <c r="J18" s="13">
        <f>(I18-E18)/E18*100</f>
        <v>0</v>
      </c>
    </row>
    <row r="19" spans="1:10" ht="15.75" x14ac:dyDescent="0.3">
      <c r="A19" s="8">
        <v>3</v>
      </c>
      <c r="B19" s="4" t="s">
        <v>28</v>
      </c>
      <c r="C19" s="4">
        <v>21</v>
      </c>
      <c r="D19" s="4" t="s">
        <v>32</v>
      </c>
      <c r="E19" s="14"/>
      <c r="F19" s="14"/>
      <c r="G19" s="14"/>
      <c r="H19" s="14"/>
      <c r="I19" s="14"/>
      <c r="J19" s="13" t="e">
        <f>(I19-E19)/E19*100</f>
        <v>#DIV/0!</v>
      </c>
    </row>
    <row r="20" spans="1:10" ht="15.75" x14ac:dyDescent="0.3">
      <c r="A20" s="8">
        <v>3</v>
      </c>
      <c r="B20" s="4" t="s">
        <v>28</v>
      </c>
      <c r="C20" s="4">
        <v>23</v>
      </c>
      <c r="D20" s="4" t="s">
        <v>35</v>
      </c>
      <c r="E20" s="14"/>
      <c r="F20" s="14"/>
      <c r="G20" s="14"/>
      <c r="H20" s="14"/>
      <c r="I20" s="14"/>
      <c r="J20" s="13" t="e">
        <f>(I20-E20)/E20*100</f>
        <v>#DIV/0!</v>
      </c>
    </row>
    <row r="21" spans="1:10" ht="15.75" x14ac:dyDescent="0.3">
      <c r="A21" s="8">
        <v>3</v>
      </c>
      <c r="B21" s="4" t="s">
        <v>28</v>
      </c>
      <c r="C21" s="4">
        <v>25</v>
      </c>
      <c r="D21" s="4" t="s">
        <v>29</v>
      </c>
      <c r="E21" s="14"/>
      <c r="F21" s="14"/>
      <c r="G21" s="14"/>
      <c r="H21" s="14"/>
      <c r="I21" s="14"/>
      <c r="J21" s="13" t="e">
        <f>(I21-E21)/E21*100</f>
        <v>#DIV/0!</v>
      </c>
    </row>
    <row r="22" spans="1:10" ht="15.75" x14ac:dyDescent="0.3">
      <c r="A22" s="8">
        <v>3</v>
      </c>
      <c r="B22" s="4" t="s">
        <v>28</v>
      </c>
      <c r="C22" s="4">
        <v>55</v>
      </c>
      <c r="D22" s="4" t="s">
        <v>31</v>
      </c>
      <c r="E22" s="14"/>
      <c r="F22" s="14"/>
      <c r="G22" s="14"/>
      <c r="H22" s="14"/>
      <c r="I22" s="14"/>
      <c r="J22" s="13" t="e">
        <f>(I22-E22)/E22*100</f>
        <v>#DIV/0!</v>
      </c>
    </row>
    <row r="23" spans="1:10" ht="15.75" x14ac:dyDescent="0.3">
      <c r="A23" s="8">
        <v>3</v>
      </c>
      <c r="B23" s="4" t="s">
        <v>28</v>
      </c>
      <c r="C23" s="4">
        <v>56</v>
      </c>
      <c r="D23" s="4" t="s">
        <v>34</v>
      </c>
      <c r="E23" s="14"/>
      <c r="F23" s="14"/>
      <c r="G23" s="14"/>
      <c r="H23" s="14"/>
      <c r="I23" s="14"/>
      <c r="J23" s="13" t="e">
        <f>(I23-E23)/E23*100</f>
        <v>#DIV/0!</v>
      </c>
    </row>
    <row r="24" spans="1:10" ht="15.75" x14ac:dyDescent="0.3">
      <c r="A24" s="8">
        <v>3</v>
      </c>
      <c r="B24" s="4" t="s">
        <v>28</v>
      </c>
      <c r="C24" s="4">
        <v>75</v>
      </c>
      <c r="D24" s="4" t="s">
        <v>33</v>
      </c>
      <c r="E24" s="14"/>
      <c r="F24" s="14"/>
      <c r="G24" s="14"/>
      <c r="H24" s="14"/>
      <c r="I24" s="14"/>
      <c r="J24" s="13" t="e">
        <f>(I24-E24)/E24*100</f>
        <v>#DIV/0!</v>
      </c>
    </row>
    <row r="25" spans="1:10" ht="15.75" x14ac:dyDescent="0.3">
      <c r="A25" s="8">
        <v>3</v>
      </c>
      <c r="B25" s="4" t="s">
        <v>28</v>
      </c>
      <c r="C25" s="4">
        <v>88</v>
      </c>
      <c r="D25" s="4" t="s">
        <v>30</v>
      </c>
      <c r="E25" s="14"/>
      <c r="F25" s="14"/>
      <c r="G25" s="14"/>
      <c r="H25" s="14"/>
      <c r="I25" s="14"/>
      <c r="J25" s="13" t="e">
        <f>(I25-E25)/E25*100</f>
        <v>#DIV/0!</v>
      </c>
    </row>
    <row r="26" spans="1:10" ht="15.75" x14ac:dyDescent="0.3">
      <c r="A26" s="8">
        <v>4</v>
      </c>
      <c r="B26" s="4" t="s">
        <v>36</v>
      </c>
      <c r="C26" s="4">
        <v>18</v>
      </c>
      <c r="D26" s="4" t="s">
        <v>38</v>
      </c>
      <c r="E26" s="24"/>
      <c r="F26" s="24"/>
      <c r="G26" s="14"/>
      <c r="H26" s="14"/>
      <c r="I26" s="14"/>
      <c r="J26" s="13" t="e">
        <f>(I26-E26)/E26*100</f>
        <v>#DIV/0!</v>
      </c>
    </row>
    <row r="27" spans="1:10" ht="15.75" x14ac:dyDescent="0.3">
      <c r="A27" s="8">
        <v>4</v>
      </c>
      <c r="B27" s="4" t="s">
        <v>36</v>
      </c>
      <c r="C27" s="4">
        <v>39</v>
      </c>
      <c r="D27" s="4" t="s">
        <v>37</v>
      </c>
      <c r="E27" s="14"/>
      <c r="F27" s="14"/>
      <c r="G27" s="14"/>
      <c r="H27" s="14"/>
      <c r="I27" s="14"/>
      <c r="J27" s="13" t="e">
        <f>(I27-E27)/E27*100</f>
        <v>#DIV/0!</v>
      </c>
    </row>
    <row r="28" spans="1:10" ht="15.75" x14ac:dyDescent="0.3">
      <c r="A28" s="8">
        <v>4</v>
      </c>
      <c r="B28" s="4" t="s">
        <v>36</v>
      </c>
      <c r="C28" s="4">
        <v>48</v>
      </c>
      <c r="D28" s="4" t="s">
        <v>39</v>
      </c>
      <c r="E28" s="14"/>
      <c r="F28" s="14"/>
      <c r="G28" s="14"/>
      <c r="H28" s="14"/>
      <c r="I28" s="14"/>
      <c r="J28" s="13" t="e">
        <f>(I28-E28)/E28*100</f>
        <v>#DIV/0!</v>
      </c>
    </row>
    <row r="29" spans="1:10" ht="15.75" x14ac:dyDescent="0.3">
      <c r="A29" s="8">
        <v>4</v>
      </c>
      <c r="B29" s="4" t="s">
        <v>36</v>
      </c>
      <c r="C29" s="4">
        <v>58</v>
      </c>
      <c r="D29" s="4" t="s">
        <v>40</v>
      </c>
      <c r="E29" s="14"/>
      <c r="F29" s="14"/>
      <c r="G29" s="14"/>
      <c r="H29" s="14"/>
      <c r="I29" s="14"/>
      <c r="J29" s="13" t="e">
        <f>(I29-E29)/E29*100</f>
        <v>#DIV/0!</v>
      </c>
    </row>
    <row r="30" spans="1:10" ht="15.75" x14ac:dyDescent="0.3">
      <c r="A30" s="8">
        <v>4</v>
      </c>
      <c r="B30" s="4" t="s">
        <v>36</v>
      </c>
      <c r="C30" s="4">
        <v>84</v>
      </c>
      <c r="D30" s="4" t="s">
        <v>41</v>
      </c>
      <c r="E30" s="14"/>
      <c r="F30" s="14"/>
      <c r="G30" s="14"/>
      <c r="H30" s="14"/>
      <c r="I30" s="14"/>
      <c r="J30" s="13" t="e">
        <f>(I30-E30)/E30*100</f>
        <v>#DIV/0!</v>
      </c>
    </row>
    <row r="31" spans="1:10" ht="15.75" x14ac:dyDescent="0.3">
      <c r="A31" s="8">
        <v>5</v>
      </c>
      <c r="B31" s="4" t="s">
        <v>42</v>
      </c>
      <c r="C31" s="4">
        <v>27</v>
      </c>
      <c r="D31" s="4" t="s">
        <v>43</v>
      </c>
      <c r="E31" s="14"/>
      <c r="F31" s="14"/>
      <c r="G31" s="14"/>
      <c r="H31" s="14"/>
      <c r="I31" s="14"/>
      <c r="J31" s="13" t="e">
        <f>(I31-E31)/E31*100</f>
        <v>#DIV/0!</v>
      </c>
    </row>
    <row r="32" spans="1:10" ht="15.75" x14ac:dyDescent="0.3">
      <c r="A32" s="8">
        <v>5</v>
      </c>
      <c r="B32" s="4" t="s">
        <v>42</v>
      </c>
      <c r="C32" s="4">
        <v>36</v>
      </c>
      <c r="D32" s="4" t="s">
        <v>48</v>
      </c>
      <c r="E32" s="14"/>
      <c r="F32" s="14"/>
      <c r="G32" s="14"/>
      <c r="H32" s="14"/>
      <c r="I32" s="14"/>
      <c r="J32" s="13" t="e">
        <f>(I32-E32)/E32*100</f>
        <v>#DIV/0!</v>
      </c>
    </row>
    <row r="33" spans="1:10" ht="15.75" x14ac:dyDescent="0.3">
      <c r="A33" s="8">
        <v>5</v>
      </c>
      <c r="B33" s="4" t="s">
        <v>42</v>
      </c>
      <c r="C33" s="4">
        <v>57</v>
      </c>
      <c r="D33" s="4" t="s">
        <v>44</v>
      </c>
      <c r="E33" s="14"/>
      <c r="F33" s="14"/>
      <c r="G33" s="14"/>
      <c r="H33" s="14"/>
      <c r="I33" s="14"/>
      <c r="J33" s="13" t="e">
        <f>(I33-E33)/E33*100</f>
        <v>#DIV/0!</v>
      </c>
    </row>
    <row r="34" spans="1:10" ht="15.75" x14ac:dyDescent="0.3">
      <c r="A34" s="8">
        <v>5</v>
      </c>
      <c r="B34" s="4" t="s">
        <v>42</v>
      </c>
      <c r="C34" s="4">
        <v>66</v>
      </c>
      <c r="D34" s="4" t="s">
        <v>45</v>
      </c>
      <c r="E34" s="14"/>
      <c r="F34" s="14"/>
      <c r="G34" s="14"/>
      <c r="H34" s="14"/>
      <c r="I34" s="14"/>
      <c r="J34" s="13" t="e">
        <f>(I34-E34)/E34*100</f>
        <v>#DIV/0!</v>
      </c>
    </row>
    <row r="35" spans="1:10" ht="15.75" x14ac:dyDescent="0.3">
      <c r="A35" s="8">
        <v>5</v>
      </c>
      <c r="B35" s="4" t="s">
        <v>42</v>
      </c>
      <c r="C35" s="4">
        <v>67</v>
      </c>
      <c r="D35" s="4" t="s">
        <v>46</v>
      </c>
      <c r="E35" s="14"/>
      <c r="F35" s="14"/>
      <c r="G35" s="14"/>
      <c r="H35" s="14"/>
      <c r="I35" s="14"/>
      <c r="J35" s="13" t="e">
        <f>(I35-E35)/E35*100</f>
        <v>#DIV/0!</v>
      </c>
    </row>
    <row r="36" spans="1:10" ht="15.75" x14ac:dyDescent="0.3">
      <c r="A36" s="8">
        <v>5</v>
      </c>
      <c r="B36" s="4" t="s">
        <v>42</v>
      </c>
      <c r="C36" s="4">
        <v>73</v>
      </c>
      <c r="D36" s="4" t="s">
        <v>47</v>
      </c>
      <c r="E36" s="14"/>
      <c r="F36" s="14"/>
      <c r="G36" s="14"/>
      <c r="H36" s="14"/>
      <c r="I36" s="14"/>
      <c r="J36" s="13" t="e">
        <f>(I36-E36)/E36*100</f>
        <v>#DIV/0!</v>
      </c>
    </row>
    <row r="37" spans="1:10" ht="15.75" x14ac:dyDescent="0.3">
      <c r="A37" s="8">
        <v>6</v>
      </c>
      <c r="B37" s="4" t="s">
        <v>49</v>
      </c>
      <c r="C37" s="4">
        <v>29</v>
      </c>
      <c r="D37" s="4" t="s">
        <v>50</v>
      </c>
      <c r="E37" s="14"/>
      <c r="F37" s="14"/>
      <c r="G37" s="14"/>
      <c r="H37" s="14"/>
      <c r="I37" s="14"/>
      <c r="J37" s="13" t="e">
        <f>(I37-E37)/E37*100</f>
        <v>#DIV/0!</v>
      </c>
    </row>
    <row r="38" spans="1:10" ht="15.75" x14ac:dyDescent="0.3">
      <c r="A38" s="8">
        <v>6</v>
      </c>
      <c r="B38" s="4" t="s">
        <v>49</v>
      </c>
      <c r="C38" s="4">
        <v>32</v>
      </c>
      <c r="D38" s="4" t="s">
        <v>55</v>
      </c>
      <c r="E38" s="24">
        <v>1</v>
      </c>
      <c r="F38" s="24">
        <v>1</v>
      </c>
      <c r="G38" s="14"/>
      <c r="H38" s="14"/>
      <c r="I38" s="14">
        <v>1</v>
      </c>
      <c r="J38" s="13">
        <f>(I38-E38)/E38*100</f>
        <v>0</v>
      </c>
    </row>
    <row r="39" spans="1:10" ht="15.75" x14ac:dyDescent="0.3">
      <c r="A39" s="8">
        <v>6</v>
      </c>
      <c r="B39" s="4" t="s">
        <v>49</v>
      </c>
      <c r="C39" s="4">
        <v>47</v>
      </c>
      <c r="D39" s="4" t="s">
        <v>52</v>
      </c>
      <c r="E39" s="14"/>
      <c r="F39" s="14"/>
      <c r="G39" s="14"/>
      <c r="H39" s="14"/>
      <c r="I39" s="14"/>
      <c r="J39" s="13" t="e">
        <f>(I39-E39)/E39*100</f>
        <v>#DIV/0!</v>
      </c>
    </row>
    <row r="40" spans="1:10" ht="15.75" x14ac:dyDescent="0.3">
      <c r="A40" s="8">
        <v>6</v>
      </c>
      <c r="B40" s="4" t="s">
        <v>49</v>
      </c>
      <c r="C40" s="4">
        <v>54</v>
      </c>
      <c r="D40" s="4" t="s">
        <v>51</v>
      </c>
      <c r="E40" s="14"/>
      <c r="F40" s="14"/>
      <c r="G40" s="14"/>
      <c r="H40" s="14"/>
      <c r="I40" s="14"/>
      <c r="J40" s="13" t="e">
        <f>(I40-E40)/E40*100</f>
        <v>#DIV/0!</v>
      </c>
    </row>
    <row r="41" spans="1:10" ht="15.75" x14ac:dyDescent="0.3">
      <c r="A41" s="8">
        <v>6</v>
      </c>
      <c r="B41" s="4" t="s">
        <v>49</v>
      </c>
      <c r="C41" s="4">
        <v>65</v>
      </c>
      <c r="D41" s="4" t="s">
        <v>56</v>
      </c>
      <c r="E41" s="14"/>
      <c r="F41" s="14"/>
      <c r="G41" s="14"/>
      <c r="H41" s="14"/>
      <c r="I41" s="14"/>
      <c r="J41" s="13" t="e">
        <f>(I41-E41)/E41*100</f>
        <v>#DIV/0!</v>
      </c>
    </row>
    <row r="42" spans="1:10" ht="15.75" x14ac:dyDescent="0.3">
      <c r="A42" s="8">
        <v>6</v>
      </c>
      <c r="B42" s="4" t="s">
        <v>49</v>
      </c>
      <c r="C42" s="4">
        <v>71</v>
      </c>
      <c r="D42" s="4" t="s">
        <v>53</v>
      </c>
      <c r="E42" s="14"/>
      <c r="F42" s="14"/>
      <c r="G42" s="14"/>
      <c r="H42" s="14"/>
      <c r="I42" s="14"/>
      <c r="J42" s="13" t="e">
        <f>(I42-E42)/E42*100</f>
        <v>#DIV/0!</v>
      </c>
    </row>
    <row r="43" spans="1:10" ht="15.75" x14ac:dyDescent="0.3">
      <c r="A43" s="8">
        <v>6</v>
      </c>
      <c r="B43" s="4" t="s">
        <v>49</v>
      </c>
      <c r="C43" s="4">
        <v>91</v>
      </c>
      <c r="D43" s="4" t="s">
        <v>54</v>
      </c>
      <c r="E43" s="14"/>
      <c r="F43" s="14"/>
      <c r="G43" s="14"/>
      <c r="H43" s="14"/>
      <c r="I43" s="14"/>
      <c r="J43" s="13" t="e">
        <f>(I43-E43)/E43*100</f>
        <v>#DIV/0!</v>
      </c>
    </row>
    <row r="44" spans="1:10" ht="15.75" x14ac:dyDescent="0.3">
      <c r="A44" s="8">
        <v>7</v>
      </c>
      <c r="B44" s="4" t="s">
        <v>57</v>
      </c>
      <c r="C44" s="4">
        <v>63</v>
      </c>
      <c r="D44" s="4" t="s">
        <v>60</v>
      </c>
      <c r="E44" s="14"/>
      <c r="F44" s="14"/>
      <c r="G44" s="14"/>
      <c r="H44" s="14"/>
      <c r="I44" s="14"/>
      <c r="J44" s="13" t="e">
        <f>(I44-E44)/E44*100</f>
        <v>#DIV/0!</v>
      </c>
    </row>
    <row r="45" spans="1:10" ht="15.75" x14ac:dyDescent="0.3">
      <c r="A45" s="8">
        <v>7</v>
      </c>
      <c r="B45" s="4" t="s">
        <v>57</v>
      </c>
      <c r="C45" s="4">
        <v>77</v>
      </c>
      <c r="D45" s="4" t="s">
        <v>61</v>
      </c>
      <c r="E45" s="14"/>
      <c r="F45" s="14"/>
      <c r="G45" s="14"/>
      <c r="H45" s="14"/>
      <c r="I45" s="14"/>
      <c r="J45" s="13" t="e">
        <f>(I45-E45)/E45*100</f>
        <v>#DIV/0!</v>
      </c>
    </row>
    <row r="46" spans="1:10" ht="15.75" x14ac:dyDescent="0.3">
      <c r="A46" s="8">
        <v>7</v>
      </c>
      <c r="B46" s="4" t="s">
        <v>57</v>
      </c>
      <c r="C46" s="4">
        <v>87</v>
      </c>
      <c r="D46" s="4" t="s">
        <v>59</v>
      </c>
      <c r="E46" s="14"/>
      <c r="F46" s="14"/>
      <c r="G46" s="14"/>
      <c r="H46" s="14"/>
      <c r="I46" s="14"/>
      <c r="J46" s="13" t="e">
        <f>(I46-E46)/E46*100</f>
        <v>#DIV/0!</v>
      </c>
    </row>
    <row r="47" spans="1:10" ht="15.75" x14ac:dyDescent="0.3">
      <c r="A47" s="8">
        <v>7</v>
      </c>
      <c r="B47" s="4" t="s">
        <v>57</v>
      </c>
      <c r="C47" s="4">
        <v>94</v>
      </c>
      <c r="D47" s="4" t="s">
        <v>58</v>
      </c>
      <c r="E47" s="14"/>
      <c r="F47" s="14"/>
      <c r="G47" s="14"/>
      <c r="H47" s="14"/>
      <c r="I47" s="14"/>
      <c r="J47" s="13" t="e">
        <f>(I47-E47)/E47*100</f>
        <v>#DIV/0!</v>
      </c>
    </row>
    <row r="48" spans="1:10" ht="15.75" x14ac:dyDescent="0.3">
      <c r="A48" s="8">
        <v>8</v>
      </c>
      <c r="B48" s="4" t="s">
        <v>62</v>
      </c>
      <c r="C48" s="4">
        <v>61</v>
      </c>
      <c r="D48" s="4" t="s">
        <v>63</v>
      </c>
      <c r="E48" s="14"/>
      <c r="F48" s="14"/>
      <c r="G48" s="14"/>
      <c r="H48" s="14"/>
      <c r="I48" s="14"/>
      <c r="J48" s="13" t="e">
        <f>(I48-E48)/E48*100</f>
        <v>#DIV/0!</v>
      </c>
    </row>
    <row r="49" spans="1:10" ht="15.75" x14ac:dyDescent="0.3">
      <c r="A49" s="8">
        <v>8</v>
      </c>
      <c r="B49" s="4" t="s">
        <v>62</v>
      </c>
      <c r="C49" s="4">
        <v>68</v>
      </c>
      <c r="D49" s="4" t="s">
        <v>64</v>
      </c>
      <c r="E49" s="14"/>
      <c r="F49" s="14"/>
      <c r="G49" s="14"/>
      <c r="H49" s="14"/>
      <c r="I49" s="14"/>
      <c r="J49" s="13" t="e">
        <f>(I49-E49)/E49*100</f>
        <v>#DIV/0!</v>
      </c>
    </row>
    <row r="50" spans="1:10" ht="15.75" x14ac:dyDescent="0.3">
      <c r="A50" s="8">
        <v>8</v>
      </c>
      <c r="B50" s="4" t="s">
        <v>62</v>
      </c>
      <c r="C50" s="4">
        <v>74</v>
      </c>
      <c r="D50" s="4" t="s">
        <v>66</v>
      </c>
      <c r="E50" s="14"/>
      <c r="F50" s="14"/>
      <c r="G50" s="14"/>
      <c r="H50" s="14"/>
      <c r="I50" s="14"/>
      <c r="J50" s="13" t="e">
        <f>(I50-E50)/E50*100</f>
        <v>#DIV/0!</v>
      </c>
    </row>
    <row r="51" spans="1:10" ht="15.75" x14ac:dyDescent="0.3">
      <c r="A51" s="8">
        <v>8</v>
      </c>
      <c r="B51" s="4" t="s">
        <v>62</v>
      </c>
      <c r="C51" s="4">
        <v>78</v>
      </c>
      <c r="D51" s="4" t="s">
        <v>65</v>
      </c>
      <c r="E51" s="14"/>
      <c r="F51" s="14"/>
      <c r="G51" s="14"/>
      <c r="H51" s="14"/>
      <c r="I51" s="14"/>
      <c r="J51" s="13" t="e">
        <f>(I51-E51)/E51*100</f>
        <v>#DIV/0!</v>
      </c>
    </row>
    <row r="52" spans="1:10" ht="15.75" x14ac:dyDescent="0.3">
      <c r="A52" s="8">
        <v>9</v>
      </c>
      <c r="B52" s="4" t="s">
        <v>67</v>
      </c>
      <c r="C52" s="4">
        <v>30</v>
      </c>
      <c r="D52" s="4" t="s">
        <v>69</v>
      </c>
      <c r="E52" s="14"/>
      <c r="F52" s="14"/>
      <c r="G52" s="14"/>
      <c r="H52" s="14"/>
      <c r="I52" s="14"/>
      <c r="J52" s="13" t="e">
        <f>(I52-E52)/E52*100</f>
        <v>#DIV/0!</v>
      </c>
    </row>
    <row r="53" spans="1:10" ht="15.75" x14ac:dyDescent="0.3">
      <c r="A53" s="8">
        <v>9</v>
      </c>
      <c r="B53" s="4" t="s">
        <v>67</v>
      </c>
      <c r="C53" s="4">
        <v>34</v>
      </c>
      <c r="D53" s="4" t="s">
        <v>71</v>
      </c>
      <c r="E53" s="14"/>
      <c r="F53" s="14"/>
      <c r="G53" s="14"/>
      <c r="H53" s="14"/>
      <c r="I53" s="14"/>
      <c r="J53" s="13" t="e">
        <f>(I53-E53)/E53*100</f>
        <v>#DIV/0!</v>
      </c>
    </row>
    <row r="54" spans="1:10" ht="15.75" x14ac:dyDescent="0.3">
      <c r="A54" s="8">
        <v>9</v>
      </c>
      <c r="B54" s="4" t="s">
        <v>67</v>
      </c>
      <c r="C54" s="4">
        <v>43</v>
      </c>
      <c r="D54" s="4" t="s">
        <v>72</v>
      </c>
      <c r="E54" s="14"/>
      <c r="F54" s="14"/>
      <c r="G54" s="14"/>
      <c r="H54" s="14"/>
      <c r="I54" s="14"/>
      <c r="J54" s="13" t="e">
        <f>(I54-E54)/E54*100</f>
        <v>#DIV/0!</v>
      </c>
    </row>
    <row r="55" spans="1:10" ht="15.75" x14ac:dyDescent="0.3">
      <c r="A55" s="8">
        <v>9</v>
      </c>
      <c r="B55" s="4" t="s">
        <v>67</v>
      </c>
      <c r="C55" s="4">
        <v>45</v>
      </c>
      <c r="D55" s="4" t="s">
        <v>68</v>
      </c>
      <c r="E55" s="14"/>
      <c r="F55" s="14"/>
      <c r="G55" s="14"/>
      <c r="H55" s="14"/>
      <c r="I55" s="14"/>
      <c r="J55" s="13" t="e">
        <f>(I55-E55)/E55*100</f>
        <v>#DIV/0!</v>
      </c>
    </row>
    <row r="56" spans="1:10" ht="15.75" x14ac:dyDescent="0.3">
      <c r="A56" s="8">
        <v>9</v>
      </c>
      <c r="B56" s="4" t="s">
        <v>67</v>
      </c>
      <c r="C56" s="4">
        <v>62</v>
      </c>
      <c r="D56" s="4" t="s">
        <v>73</v>
      </c>
      <c r="E56" s="14"/>
      <c r="F56" s="14"/>
      <c r="G56" s="14"/>
      <c r="H56" s="14"/>
      <c r="I56" s="14"/>
      <c r="J56" s="13" t="e">
        <f>(I56-E56)/E56*100</f>
        <v>#DIV/0!</v>
      </c>
    </row>
    <row r="57" spans="1:10" ht="15.75" x14ac:dyDescent="0.3">
      <c r="A57" s="8">
        <v>9</v>
      </c>
      <c r="B57" s="4" t="s">
        <v>67</v>
      </c>
      <c r="C57" s="4">
        <v>82</v>
      </c>
      <c r="D57" s="4" t="s">
        <v>70</v>
      </c>
      <c r="E57" s="14"/>
      <c r="F57" s="14"/>
      <c r="G57" s="14"/>
      <c r="H57" s="14"/>
      <c r="I57" s="14"/>
      <c r="J57" s="13" t="e">
        <f>(I57-E57)/E57*100</f>
        <v>#DIV/0!</v>
      </c>
    </row>
    <row r="58" spans="1:10" ht="15.75" x14ac:dyDescent="0.3">
      <c r="A58" s="8">
        <v>10</v>
      </c>
      <c r="B58" s="4" t="s">
        <v>10</v>
      </c>
      <c r="C58" s="4">
        <v>13</v>
      </c>
      <c r="D58" s="4" t="s">
        <v>18</v>
      </c>
      <c r="E58" s="24">
        <v>8</v>
      </c>
      <c r="F58" s="24">
        <v>7</v>
      </c>
      <c r="G58" s="14">
        <v>1</v>
      </c>
      <c r="H58" s="14">
        <v>1</v>
      </c>
      <c r="I58" s="14">
        <v>7</v>
      </c>
      <c r="J58" s="13">
        <f>(I58-E58)/E58*100</f>
        <v>-12.5</v>
      </c>
    </row>
    <row r="59" spans="1:10" ht="15.75" x14ac:dyDescent="0.3">
      <c r="A59" s="8">
        <v>10</v>
      </c>
      <c r="B59" s="4" t="s">
        <v>10</v>
      </c>
      <c r="C59" s="4">
        <v>41</v>
      </c>
      <c r="D59" s="4" t="s">
        <v>13</v>
      </c>
      <c r="E59" s="14"/>
      <c r="F59" s="14"/>
      <c r="G59" s="14"/>
      <c r="H59" s="14"/>
      <c r="I59" s="14"/>
      <c r="J59" s="13" t="e">
        <f>(I59-E59)/E59*100</f>
        <v>#DIV/0!</v>
      </c>
    </row>
    <row r="60" spans="1:10" ht="15.75" x14ac:dyDescent="0.3">
      <c r="A60" s="8">
        <v>10</v>
      </c>
      <c r="B60" s="4" t="s">
        <v>10</v>
      </c>
      <c r="C60" s="4">
        <v>42</v>
      </c>
      <c r="D60" s="4" t="s">
        <v>14</v>
      </c>
      <c r="E60" s="14"/>
      <c r="F60" s="14"/>
      <c r="G60" s="14"/>
      <c r="H60" s="14"/>
      <c r="I60" s="14"/>
      <c r="J60" s="13" t="e">
        <f>(I60-E60)/E60*100</f>
        <v>#DIV/0!</v>
      </c>
    </row>
    <row r="61" spans="1:10" ht="15.75" x14ac:dyDescent="0.3">
      <c r="A61" s="8">
        <v>10</v>
      </c>
      <c r="B61" s="4" t="s">
        <v>10</v>
      </c>
      <c r="C61" s="4">
        <v>79</v>
      </c>
      <c r="D61" s="4" t="s">
        <v>11</v>
      </c>
      <c r="E61" s="14"/>
      <c r="F61" s="14"/>
      <c r="G61" s="14"/>
      <c r="H61" s="14"/>
      <c r="I61" s="14"/>
      <c r="J61" s="13" t="e">
        <f>(I61-E61)/E61*100</f>
        <v>#DIV/0!</v>
      </c>
    </row>
    <row r="62" spans="1:10" ht="15.75" x14ac:dyDescent="0.3">
      <c r="A62" s="8">
        <v>10</v>
      </c>
      <c r="B62" s="4" t="s">
        <v>10</v>
      </c>
      <c r="C62" s="4">
        <v>81</v>
      </c>
      <c r="D62" s="4" t="s">
        <v>15</v>
      </c>
      <c r="E62" s="14"/>
      <c r="F62" s="14"/>
      <c r="G62" s="14"/>
      <c r="H62" s="14"/>
      <c r="I62" s="14"/>
      <c r="J62" s="13" t="e">
        <f>(I62-E62)/E62*100</f>
        <v>#DIV/0!</v>
      </c>
    </row>
    <row r="63" spans="1:10" ht="15.75" x14ac:dyDescent="0.3">
      <c r="A63" s="8">
        <v>10</v>
      </c>
      <c r="B63" s="4" t="s">
        <v>10</v>
      </c>
      <c r="C63" s="4">
        <v>85</v>
      </c>
      <c r="D63" s="4" t="s">
        <v>12</v>
      </c>
      <c r="E63" s="14"/>
      <c r="F63" s="14"/>
      <c r="G63" s="14"/>
      <c r="H63" s="14"/>
      <c r="I63" s="14"/>
      <c r="J63" s="13" t="e">
        <f>(I63-E63)/E63*100</f>
        <v>#DIV/0!</v>
      </c>
    </row>
    <row r="64" spans="1:10" ht="15.75" x14ac:dyDescent="0.3">
      <c r="A64" s="8">
        <v>10</v>
      </c>
      <c r="B64" s="4" t="s">
        <v>10</v>
      </c>
      <c r="C64" s="4">
        <v>86</v>
      </c>
      <c r="D64" s="4" t="s">
        <v>17</v>
      </c>
      <c r="E64" s="14"/>
      <c r="F64" s="14"/>
      <c r="G64" s="14"/>
      <c r="H64" s="14"/>
      <c r="I64" s="14"/>
      <c r="J64" s="13" t="e">
        <f>(I64-E64)/E64*100</f>
        <v>#DIV/0!</v>
      </c>
    </row>
    <row r="65" spans="1:10" ht="16.5" thickBot="1" x14ac:dyDescent="0.35">
      <c r="A65" s="9">
        <v>10</v>
      </c>
      <c r="B65" s="5" t="s">
        <v>10</v>
      </c>
      <c r="C65" s="5">
        <v>89</v>
      </c>
      <c r="D65" s="5" t="s">
        <v>16</v>
      </c>
      <c r="E65" s="16"/>
      <c r="F65" s="16"/>
      <c r="G65" s="16"/>
      <c r="H65" s="16"/>
      <c r="I65" s="16"/>
      <c r="J65" s="17" t="e">
        <f>(I65-E65)/E65*100</f>
        <v>#DIV/0!</v>
      </c>
    </row>
    <row r="66" spans="1:10" ht="16.5" x14ac:dyDescent="0.3">
      <c r="A66" s="2"/>
      <c r="B66" s="15"/>
      <c r="C66" s="15"/>
      <c r="D66" s="19" t="s">
        <v>74</v>
      </c>
      <c r="E66" s="12">
        <f>SUBTOTAL(9,E6:E65)</f>
        <v>11</v>
      </c>
      <c r="F66" s="12">
        <f>SUBTOTAL(9,F6:F65)</f>
        <v>10</v>
      </c>
      <c r="G66" s="12">
        <f>SUBTOTAL(9,G6:G65)</f>
        <v>1</v>
      </c>
      <c r="H66" s="12">
        <f>SUBTOTAL(9,H6:H65)</f>
        <v>1</v>
      </c>
      <c r="I66" s="12">
        <f>SUBTOTAL(9,I6:I65)</f>
        <v>10</v>
      </c>
      <c r="J66" s="13">
        <f>(I66-E66)/E66*100</f>
        <v>-9.0909090909090917</v>
      </c>
    </row>
    <row r="67" spans="1:10" ht="16.5" x14ac:dyDescent="0.3">
      <c r="A67" s="10"/>
      <c r="B67" s="6"/>
      <c r="C67" s="15"/>
      <c r="D67" s="15"/>
      <c r="E67" s="15"/>
      <c r="F67" s="6"/>
      <c r="G67" s="2"/>
      <c r="H67" s="6"/>
      <c r="I67" s="6"/>
      <c r="J67" s="6"/>
    </row>
    <row r="68" spans="1:10" ht="16.5" x14ac:dyDescent="0.3">
      <c r="A68" s="7"/>
      <c r="B68" s="2"/>
      <c r="C68" s="6"/>
      <c r="D68" s="6"/>
      <c r="E68" s="6"/>
      <c r="F68" s="2"/>
      <c r="G68" s="6"/>
      <c r="H68" s="2"/>
      <c r="I68" s="2"/>
      <c r="J68" s="2"/>
    </row>
    <row r="69" spans="1:10" ht="16.5" x14ac:dyDescent="0.3">
      <c r="A69" s="7"/>
      <c r="B69" s="11"/>
      <c r="C69" s="2"/>
      <c r="D69" s="2"/>
      <c r="E69" s="2"/>
      <c r="F69" s="2"/>
      <c r="G69" s="2"/>
      <c r="H69" s="2"/>
      <c r="I69" s="2"/>
      <c r="J69" s="2"/>
    </row>
  </sheetData>
  <autoFilter ref="A5:J5"/>
  <sortState ref="A6:J65">
    <sortCondition ref="A6:A65"/>
  </sortState>
  <mergeCells count="10">
    <mergeCell ref="J3:J5"/>
    <mergeCell ref="D1:I1"/>
    <mergeCell ref="D2:I2"/>
    <mergeCell ref="A3:B4"/>
    <mergeCell ref="C3:D4"/>
    <mergeCell ref="E3:E5"/>
    <mergeCell ref="F3:F5"/>
    <mergeCell ref="G3:G5"/>
    <mergeCell ref="H3:H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Visi PVM moketojai</vt:lpstr>
      <vt:lpstr>LT FA PVM moketojai </vt:lpstr>
      <vt:lpstr>UFA PVM moketojai 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2014-01-13T11:42:26Z</dcterms:created>
  <dcterms:modified xsi:type="dcterms:W3CDTF">2015-10-05T12:32:37Z</dcterms:modified>
</cp:coreProperties>
</file>