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2"/>
  </bookViews>
  <sheets>
    <sheet name="Visi PVM moketojai" sheetId="1" r:id="rId1"/>
    <sheet name="LT JA PVM moketojai" sheetId="4" r:id="rId2"/>
    <sheet name="UJA PVM moketojai" sheetId="2" r:id="rId3"/>
  </sheets>
  <definedNames>
    <definedName name="_xlnm._FilterDatabase" localSheetId="1" hidden="1">'LT JA PVM moketojai'!$A$5:$J$65</definedName>
    <definedName name="_xlnm._FilterDatabase" localSheetId="2" hidden="1">'UJA PVM moketojai'!$A$5:$J$65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F66" i="2" l="1"/>
  <c r="G66" i="2"/>
  <c r="H66" i="2"/>
  <c r="I66" i="2"/>
  <c r="E66" i="2"/>
  <c r="G66" i="4"/>
  <c r="H66" i="4"/>
  <c r="I66" i="4"/>
  <c r="F66" i="4"/>
  <c r="E66" i="4"/>
  <c r="F66" i="1"/>
  <c r="G66" i="1"/>
  <c r="H66" i="1"/>
  <c r="I66" i="1"/>
  <c r="E66" i="1"/>
  <c r="J58" i="2" l="1"/>
  <c r="J7" i="2"/>
  <c r="J26" i="2"/>
  <c r="J12" i="2"/>
  <c r="J19" i="2"/>
  <c r="J20" i="2"/>
  <c r="J21" i="2"/>
  <c r="J31" i="2"/>
  <c r="J37" i="2"/>
  <c r="J52" i="2"/>
  <c r="J38" i="2"/>
  <c r="J8" i="2"/>
  <c r="J53" i="2"/>
  <c r="J32" i="2"/>
  <c r="J9" i="2"/>
  <c r="J27" i="2"/>
  <c r="J59" i="2"/>
  <c r="J60" i="2"/>
  <c r="J54" i="2"/>
  <c r="J55" i="2"/>
  <c r="J13" i="2"/>
  <c r="J39" i="2"/>
  <c r="J28" i="2"/>
  <c r="J14" i="2"/>
  <c r="J15" i="2"/>
  <c r="J16" i="2"/>
  <c r="J40" i="2"/>
  <c r="J22" i="2"/>
  <c r="J23" i="2"/>
  <c r="J33" i="2"/>
  <c r="J29" i="2"/>
  <c r="J10" i="2"/>
  <c r="J48" i="2"/>
  <c r="J56" i="2"/>
  <c r="J44" i="2"/>
  <c r="J41" i="2"/>
  <c r="J34" i="2"/>
  <c r="J35" i="2"/>
  <c r="J49" i="2"/>
  <c r="J17" i="2"/>
  <c r="J42" i="2"/>
  <c r="J18" i="2"/>
  <c r="J36" i="2"/>
  <c r="J50" i="2"/>
  <c r="J24" i="2"/>
  <c r="J45" i="2"/>
  <c r="J51" i="2"/>
  <c r="J61" i="2"/>
  <c r="J62" i="2"/>
  <c r="J57" i="2"/>
  <c r="J30" i="2"/>
  <c r="J63" i="2"/>
  <c r="J64" i="2"/>
  <c r="J46" i="2"/>
  <c r="J25" i="2"/>
  <c r="J65" i="2"/>
  <c r="J43" i="2"/>
  <c r="J47" i="2"/>
  <c r="J6" i="2"/>
  <c r="J11" i="2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66" i="2"/>
  <c r="J6" i="1"/>
  <c r="J11" i="1"/>
  <c r="J58" i="1"/>
  <c r="J7" i="1"/>
  <c r="J26" i="1"/>
  <c r="J12" i="1"/>
  <c r="J19" i="1"/>
  <c r="J20" i="1"/>
  <c r="J21" i="1"/>
  <c r="J31" i="1"/>
  <c r="J37" i="1"/>
  <c r="J52" i="1"/>
  <c r="J38" i="1"/>
  <c r="J8" i="1"/>
  <c r="J53" i="1"/>
  <c r="J32" i="1"/>
  <c r="J9" i="1"/>
  <c r="J27" i="1"/>
  <c r="J59" i="1"/>
  <c r="J60" i="1"/>
  <c r="J54" i="1"/>
  <c r="J55" i="1"/>
  <c r="J13" i="1"/>
  <c r="J39" i="1"/>
  <c r="J28" i="1"/>
  <c r="J14" i="1"/>
  <c r="J15" i="1"/>
  <c r="J16" i="1"/>
  <c r="J40" i="1"/>
  <c r="J22" i="1"/>
  <c r="J23" i="1"/>
  <c r="J33" i="1"/>
  <c r="J29" i="1"/>
  <c r="J10" i="1"/>
  <c r="J48" i="1"/>
  <c r="J56" i="1"/>
  <c r="J44" i="1"/>
  <c r="J41" i="1"/>
  <c r="J34" i="1"/>
  <c r="J35" i="1"/>
  <c r="J49" i="1"/>
  <c r="J17" i="1"/>
  <c r="J42" i="1"/>
  <c r="J18" i="1"/>
  <c r="J36" i="1"/>
  <c r="J50" i="1"/>
  <c r="J24" i="1"/>
  <c r="J45" i="1"/>
  <c r="J51" i="1"/>
  <c r="J61" i="1"/>
  <c r="J62" i="1"/>
  <c r="J57" i="1"/>
  <c r="J30" i="1"/>
  <c r="J63" i="1"/>
  <c r="J64" i="1"/>
  <c r="J46" i="1"/>
  <c r="J25" i="1"/>
  <c r="J65" i="1"/>
  <c r="J43" i="1"/>
  <c r="J47" i="1"/>
  <c r="J66" i="1"/>
</calcChain>
</file>

<file path=xl/sharedStrings.xml><?xml version="1.0" encoding="utf-8"?>
<sst xmlns="http://schemas.openxmlformats.org/spreadsheetml/2006/main" count="405" uniqueCount="86">
  <si>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</si>
  <si>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</si>
  <si>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</si>
  <si>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</si>
  <si>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</si>
  <si>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</si>
  <si>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</si>
  <si>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</si>
  <si>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</si>
  <si>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</si>
  <si>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</si>
  <si>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</si>
  <si>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</si>
  <si>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</si>
  <si>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</si>
  <si>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</si>
  <si>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</si>
  <si>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</si>
  <si>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</si>
  <si>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</si>
  <si>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</si>
  <si>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</si>
  <si>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</si>
  <si>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</si>
  <si>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</si>
  <si>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</si>
  <si>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</si>
  <si>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</si>
  <si>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</si>
  <si>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</si>
  <si>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</si>
  <si>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</si>
  <si>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</si>
  <si>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</si>
  <si>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</si>
  <si>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</si>
  <si>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</si>
  <si>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</si>
  <si>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</si>
  <si>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</si>
  <si>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</si>
  <si>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</si>
  <si>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</si>
  <si>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</si>
  <si>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</si>
  <si>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</si>
  <si>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</si>
  <si>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</si>
  <si>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</si>
  <si>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</si>
  <si>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</si>
  <si>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</si>
  <si>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</si>
  <si>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</si>
  <si>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</si>
  <si>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</si>
  <si>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</si>
  <si>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</si>
  <si>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</si>
  <si>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</si>
  <si>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</si>
  <si>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</si>
  <si>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</si>
  <si>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</si>
  <si>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</si>
  <si>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</si>
  <si>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</si>
  <si>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</si>
  <si>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</si>
  <si>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</si>
  <si>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</si>
  <si>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</si>
  <si>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</si>
  <si>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</si>
  <si>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</si>
  <si>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Įregistruota per 2014 m. I ketvirtį</t>
  </si>
  <si>
    <t>Išregistruota per 2014 m. I ketvirtį</t>
  </si>
  <si>
    <t>PVM mokėtojų skaičius 2013.03.31</t>
  </si>
  <si>
    <t>PVM mokėtojų skaičius 2014.01.01</t>
  </si>
  <si>
    <t>PVM mokėtojų skaičius 2014.03.31</t>
  </si>
  <si>
    <t>* Lentelėje atvaizduoti visų tipų PVM mokėtojai (juridiniai ir fiziniai).</t>
  </si>
  <si>
    <t>Padidėjo/sumažėjo (+/-) %</t>
  </si>
  <si>
    <t>( UŽSIENIO JURIDINIAI ASMENYS )</t>
  </si>
  <si>
    <t>( LIETUVOS JURIDINIAI ASMENYS )</t>
  </si>
  <si>
    <t xml:space="preserve">2014 METŲ I KETVIRČIO PVM MOKĖTOJŲ SUVESTINĖ ATASKAITA   </t>
  </si>
  <si>
    <t>2014 METŲ I KETVIRČIO PVM MOKĖTOJŲ SUVESTINĖ ATASKAITA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</si>
</sst>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5" xfId="0" applyFont="1" applyBorder="1"/>
    <xf numFmtId="0" fontId="0" fillId="0" borderId="17" xfId="0" applyBorder="1"/>
    <xf numFmtId="0" fontId="0" fillId="0" borderId="4" xfId="0" applyBorder="1"/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A6" sqref="A6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29" t="s">
        <v>85</v>
      </c>
      <c r="E1" s="29"/>
      <c r="F1" s="29"/>
      <c r="G1" s="29"/>
      <c r="H1" s="29"/>
      <c r="I1" s="29"/>
    </row>
    <row r="2" spans="1:10" ht="17.25" thickBot="1" x14ac:dyDescent="0.35">
      <c r="D2" s="30"/>
      <c r="E2" s="30"/>
      <c r="F2" s="30"/>
      <c r="G2" s="30"/>
      <c r="H2" s="30"/>
      <c r="I2" s="30"/>
    </row>
    <row r="3" spans="1:10" ht="15" customHeight="1" x14ac:dyDescent="0.3">
      <c r="A3" s="31" t="s">
        <v>1</v>
      </c>
      <c r="B3" s="32"/>
      <c r="C3" s="31" t="s">
        <v>0</v>
      </c>
      <c r="D3" s="32"/>
      <c r="E3" s="26" t="s">
        <v>77</v>
      </c>
      <c r="F3" s="26" t="s">
        <v>78</v>
      </c>
      <c r="G3" s="26" t="s">
        <v>75</v>
      </c>
      <c r="H3" s="26" t="s">
        <v>76</v>
      </c>
      <c r="I3" s="26" t="s">
        <v>79</v>
      </c>
      <c r="J3" s="26" t="s">
        <v>81</v>
      </c>
    </row>
    <row r="4" spans="1:10" ht="36" customHeight="1" thickBot="1" x14ac:dyDescent="0.35">
      <c r="A4" s="33"/>
      <c r="B4" s="34"/>
      <c r="C4" s="33"/>
      <c r="D4" s="35"/>
      <c r="E4" s="27"/>
      <c r="F4" s="27"/>
      <c r="G4" s="27"/>
      <c r="H4" s="27"/>
      <c r="I4" s="27"/>
      <c r="J4" s="27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8"/>
      <c r="F5" s="28"/>
      <c r="G5" s="28"/>
      <c r="H5" s="28"/>
      <c r="I5" s="28"/>
      <c r="J5" s="28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1012</v>
      </c>
      <c r="F6" s="12">
        <v>1034</v>
      </c>
      <c r="G6" s="12">
        <v>49</v>
      </c>
      <c r="H6" s="12">
        <v>44</v>
      </c>
      <c r="I6" s="12">
        <v>1039</v>
      </c>
      <c r="J6" s="13">
        <f t="shared" ref="J6:J37" si="0">(I6-E6)/E6*100</f>
        <v>2.6679841897233199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65</v>
      </c>
      <c r="F7" s="14">
        <v>65</v>
      </c>
      <c r="G7" s="14">
        <v>4</v>
      </c>
      <c r="H7" s="14">
        <v>3</v>
      </c>
      <c r="I7" s="14">
        <v>66</v>
      </c>
      <c r="J7" s="13">
        <f t="shared" si="0"/>
        <v>1.5384615384615385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22885</v>
      </c>
      <c r="F8" s="14">
        <v>23456</v>
      </c>
      <c r="G8" s="14">
        <v>1203</v>
      </c>
      <c r="H8" s="14">
        <v>1025</v>
      </c>
      <c r="I8" s="14">
        <v>23634</v>
      </c>
      <c r="J8" s="13">
        <f t="shared" si="0"/>
        <v>3.2728861699803367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363</v>
      </c>
      <c r="F9" s="14">
        <v>384</v>
      </c>
      <c r="G9" s="14">
        <v>12</v>
      </c>
      <c r="H9" s="14">
        <v>12</v>
      </c>
      <c r="I9" s="14">
        <v>384</v>
      </c>
      <c r="J9" s="13">
        <f t="shared" si="0"/>
        <v>5.785123966942149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1116</v>
      </c>
      <c r="F10" s="14">
        <v>1103</v>
      </c>
      <c r="G10" s="14">
        <v>43</v>
      </c>
      <c r="H10" s="14">
        <v>24</v>
      </c>
      <c r="I10" s="14">
        <v>1122</v>
      </c>
      <c r="J10" s="13">
        <f t="shared" si="0"/>
        <v>0.53763440860215062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8997</v>
      </c>
      <c r="F11" s="14">
        <v>9319</v>
      </c>
      <c r="G11" s="14">
        <v>293</v>
      </c>
      <c r="H11" s="14">
        <v>220</v>
      </c>
      <c r="I11" s="14">
        <v>9392</v>
      </c>
      <c r="J11" s="13">
        <f t="shared" si="0"/>
        <v>4.3903523396687785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4164</v>
      </c>
      <c r="F12" s="14">
        <v>4165</v>
      </c>
      <c r="G12" s="14">
        <v>152</v>
      </c>
      <c r="H12" s="14">
        <v>112</v>
      </c>
      <c r="I12" s="14">
        <v>4205</v>
      </c>
      <c r="J12" s="13">
        <f t="shared" si="0"/>
        <v>0.98463016330451492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159</v>
      </c>
      <c r="F13" s="14">
        <v>159</v>
      </c>
      <c r="G13" s="14">
        <v>4</v>
      </c>
      <c r="H13" s="14">
        <v>3</v>
      </c>
      <c r="I13" s="14">
        <v>160</v>
      </c>
      <c r="J13" s="13">
        <f t="shared" si="0"/>
        <v>0.62893081761006298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431</v>
      </c>
      <c r="F14" s="14">
        <v>440</v>
      </c>
      <c r="G14" s="14">
        <v>12</v>
      </c>
      <c r="H14" s="14">
        <v>4</v>
      </c>
      <c r="I14" s="14">
        <v>448</v>
      </c>
      <c r="J14" s="13">
        <f t="shared" si="0"/>
        <v>3.9443155452436192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2061</v>
      </c>
      <c r="F15" s="14">
        <v>2127</v>
      </c>
      <c r="G15" s="14">
        <v>64</v>
      </c>
      <c r="H15" s="14">
        <v>45</v>
      </c>
      <c r="I15" s="14">
        <v>2146</v>
      </c>
      <c r="J15" s="13">
        <f t="shared" si="0"/>
        <v>4.1242115477923331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2451</v>
      </c>
      <c r="F16" s="14">
        <v>2548</v>
      </c>
      <c r="G16" s="14">
        <v>67</v>
      </c>
      <c r="H16" s="14">
        <v>52</v>
      </c>
      <c r="I16" s="14">
        <v>2563</v>
      </c>
      <c r="J16" s="13">
        <f t="shared" si="0"/>
        <v>4.5695634434924521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248</v>
      </c>
      <c r="F17" s="14">
        <v>241</v>
      </c>
      <c r="G17" s="14">
        <v>4</v>
      </c>
      <c r="H17" s="14">
        <v>8</v>
      </c>
      <c r="I17" s="14">
        <v>237</v>
      </c>
      <c r="J17" s="13">
        <f t="shared" si="0"/>
        <v>-4.435483870967742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337</v>
      </c>
      <c r="F18" s="14">
        <v>334</v>
      </c>
      <c r="G18" s="14">
        <v>4</v>
      </c>
      <c r="H18" s="14">
        <v>8</v>
      </c>
      <c r="I18" s="14">
        <v>330</v>
      </c>
      <c r="J18" s="13">
        <f t="shared" si="0"/>
        <v>-2.0771513353115725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454</v>
      </c>
      <c r="F19" s="14">
        <v>462</v>
      </c>
      <c r="G19" s="14">
        <v>19</v>
      </c>
      <c r="H19" s="14">
        <v>17</v>
      </c>
      <c r="I19" s="14">
        <v>464</v>
      </c>
      <c r="J19" s="13">
        <f t="shared" si="0"/>
        <v>2.2026431718061676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580</v>
      </c>
      <c r="F20" s="14">
        <v>599</v>
      </c>
      <c r="G20" s="14">
        <v>9</v>
      </c>
      <c r="H20" s="14">
        <v>8</v>
      </c>
      <c r="I20" s="14">
        <v>600</v>
      </c>
      <c r="J20" s="13">
        <f t="shared" si="0"/>
        <v>3.4482758620689653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807</v>
      </c>
      <c r="F21" s="14">
        <v>809</v>
      </c>
      <c r="G21" s="14">
        <v>14</v>
      </c>
      <c r="H21" s="14">
        <v>12</v>
      </c>
      <c r="I21" s="14">
        <v>811</v>
      </c>
      <c r="J21" s="13">
        <f t="shared" si="0"/>
        <v>0.49566294919454773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367</v>
      </c>
      <c r="F22" s="14">
        <v>368</v>
      </c>
      <c r="G22" s="14">
        <v>6</v>
      </c>
      <c r="H22" s="14">
        <v>8</v>
      </c>
      <c r="I22" s="14">
        <v>366</v>
      </c>
      <c r="J22" s="13">
        <f t="shared" si="0"/>
        <v>-0.27247956403269752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950</v>
      </c>
      <c r="F23" s="14">
        <v>925</v>
      </c>
      <c r="G23" s="14">
        <v>15</v>
      </c>
      <c r="H23" s="14">
        <v>15</v>
      </c>
      <c r="I23" s="14">
        <v>925</v>
      </c>
      <c r="J23" s="13">
        <f t="shared" si="0"/>
        <v>-2.6315789473684208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1576</v>
      </c>
      <c r="F24" s="14">
        <v>1626</v>
      </c>
      <c r="G24" s="14">
        <v>81</v>
      </c>
      <c r="H24" s="14">
        <v>62</v>
      </c>
      <c r="I24" s="14">
        <v>1645</v>
      </c>
      <c r="J24" s="13">
        <f t="shared" si="0"/>
        <v>4.3781725888324869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293</v>
      </c>
      <c r="F25" s="14">
        <v>301</v>
      </c>
      <c r="G25" s="14">
        <v>10</v>
      </c>
      <c r="H25" s="14">
        <v>1</v>
      </c>
      <c r="I25" s="14">
        <v>310</v>
      </c>
      <c r="J25" s="13">
        <f t="shared" si="0"/>
        <v>5.802047781569966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229</v>
      </c>
      <c r="F26" s="14">
        <v>236</v>
      </c>
      <c r="G26" s="14">
        <v>4</v>
      </c>
      <c r="H26" s="14">
        <v>2</v>
      </c>
      <c r="I26" s="14">
        <v>238</v>
      </c>
      <c r="J26" s="13">
        <f t="shared" si="0"/>
        <v>3.9301310043668125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263</v>
      </c>
      <c r="F27" s="14">
        <v>271</v>
      </c>
      <c r="G27" s="14">
        <v>4</v>
      </c>
      <c r="H27" s="14">
        <v>8</v>
      </c>
      <c r="I27" s="14">
        <v>267</v>
      </c>
      <c r="J27" s="13">
        <f t="shared" si="0"/>
        <v>1.520912547528517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650</v>
      </c>
      <c r="F28" s="14">
        <v>657</v>
      </c>
      <c r="G28" s="14">
        <v>17</v>
      </c>
      <c r="H28" s="14">
        <v>7</v>
      </c>
      <c r="I28" s="14">
        <v>667</v>
      </c>
      <c r="J28" s="13">
        <f t="shared" si="0"/>
        <v>2.6153846153846154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671</v>
      </c>
      <c r="F29" s="14">
        <v>665</v>
      </c>
      <c r="G29" s="14">
        <v>7</v>
      </c>
      <c r="H29" s="14">
        <v>7</v>
      </c>
      <c r="I29" s="14">
        <v>665</v>
      </c>
      <c r="J29" s="13">
        <f t="shared" si="0"/>
        <v>-0.89418777943368111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220</v>
      </c>
      <c r="F30" s="14">
        <v>225</v>
      </c>
      <c r="G30" s="14">
        <v>3</v>
      </c>
      <c r="H30" s="14">
        <v>6</v>
      </c>
      <c r="I30" s="14">
        <v>222</v>
      </c>
      <c r="J30" s="13">
        <f t="shared" si="0"/>
        <v>0.90909090909090906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553</v>
      </c>
      <c r="F31" s="14">
        <v>556</v>
      </c>
      <c r="G31" s="14">
        <v>22</v>
      </c>
      <c r="H31" s="14">
        <v>8</v>
      </c>
      <c r="I31" s="14">
        <v>570</v>
      </c>
      <c r="J31" s="13">
        <f t="shared" si="0"/>
        <v>3.0741410488245928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1989</v>
      </c>
      <c r="F32" s="14">
        <v>2062</v>
      </c>
      <c r="G32" s="14">
        <v>71</v>
      </c>
      <c r="H32" s="14">
        <v>53</v>
      </c>
      <c r="I32" s="14">
        <v>2080</v>
      </c>
      <c r="J32" s="13">
        <f t="shared" si="0"/>
        <v>4.5751633986928102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1007</v>
      </c>
      <c r="F33" s="14">
        <v>1013</v>
      </c>
      <c r="G33" s="14">
        <v>16</v>
      </c>
      <c r="H33" s="14">
        <v>19</v>
      </c>
      <c r="I33" s="14">
        <v>1010</v>
      </c>
      <c r="J33" s="13">
        <f t="shared" si="0"/>
        <v>0.29791459781529295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781</v>
      </c>
      <c r="F34" s="14">
        <v>776</v>
      </c>
      <c r="G34" s="14">
        <v>17</v>
      </c>
      <c r="H34" s="14">
        <v>14</v>
      </c>
      <c r="I34" s="14">
        <v>779</v>
      </c>
      <c r="J34" s="13">
        <f t="shared" si="0"/>
        <v>-0.25608194622279129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1162</v>
      </c>
      <c r="F35" s="14">
        <v>1207</v>
      </c>
      <c r="G35" s="14">
        <v>24</v>
      </c>
      <c r="H35" s="14">
        <v>13</v>
      </c>
      <c r="I35" s="14">
        <v>1218</v>
      </c>
      <c r="J35" s="13">
        <f t="shared" si="0"/>
        <v>4.8192771084337354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772</v>
      </c>
      <c r="F36" s="14">
        <v>797</v>
      </c>
      <c r="G36" s="14">
        <v>13</v>
      </c>
      <c r="H36" s="14">
        <v>14</v>
      </c>
      <c r="I36" s="14">
        <v>796</v>
      </c>
      <c r="J36" s="13">
        <f t="shared" si="0"/>
        <v>3.1088082901554404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535</v>
      </c>
      <c r="F37" s="14">
        <v>528</v>
      </c>
      <c r="G37" s="14">
        <v>9</v>
      </c>
      <c r="H37" s="14">
        <v>14</v>
      </c>
      <c r="I37" s="14">
        <v>523</v>
      </c>
      <c r="J37" s="13">
        <f t="shared" si="0"/>
        <v>-2.2429906542056073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218</v>
      </c>
      <c r="F38" s="14">
        <v>215</v>
      </c>
      <c r="G38" s="14">
        <v>5</v>
      </c>
      <c r="H38" s="14">
        <v>4</v>
      </c>
      <c r="I38" s="14">
        <v>216</v>
      </c>
      <c r="J38" s="13">
        <f t="shared" ref="J38:J66" si="1">(I38-E38)/E38*100</f>
        <v>-0.91743119266055051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265</v>
      </c>
      <c r="F39" s="14">
        <v>267</v>
      </c>
      <c r="G39" s="14">
        <v>7</v>
      </c>
      <c r="H39" s="14">
        <v>4</v>
      </c>
      <c r="I39" s="14">
        <v>270</v>
      </c>
      <c r="J39" s="13">
        <f t="shared" si="1"/>
        <v>1.8867924528301887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1280</v>
      </c>
      <c r="F40" s="14">
        <v>1319</v>
      </c>
      <c r="G40" s="14">
        <v>40</v>
      </c>
      <c r="H40" s="14">
        <v>29</v>
      </c>
      <c r="I40" s="14">
        <v>1330</v>
      </c>
      <c r="J40" s="13">
        <f t="shared" si="1"/>
        <v>3.90625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353</v>
      </c>
      <c r="F41" s="14">
        <v>351</v>
      </c>
      <c r="G41" s="14">
        <v>6</v>
      </c>
      <c r="H41" s="14">
        <v>9</v>
      </c>
      <c r="I41" s="14">
        <v>348</v>
      </c>
      <c r="J41" s="13">
        <f t="shared" si="1"/>
        <v>-1.41643059490085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264</v>
      </c>
      <c r="F42" s="14">
        <v>271</v>
      </c>
      <c r="G42" s="14">
        <v>7</v>
      </c>
      <c r="H42" s="14">
        <v>3</v>
      </c>
      <c r="I42" s="14">
        <v>275</v>
      </c>
      <c r="J42" s="13">
        <f t="shared" si="1"/>
        <v>4.1666666666666661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538</v>
      </c>
      <c r="F43" s="14">
        <v>534</v>
      </c>
      <c r="G43" s="14">
        <v>9</v>
      </c>
      <c r="H43" s="14">
        <v>8</v>
      </c>
      <c r="I43" s="14">
        <v>535</v>
      </c>
      <c r="J43" s="13">
        <f t="shared" si="1"/>
        <v>-0.55762081784386619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997</v>
      </c>
      <c r="F44" s="14">
        <v>1005</v>
      </c>
      <c r="G44" s="14">
        <v>23</v>
      </c>
      <c r="H44" s="14">
        <v>18</v>
      </c>
      <c r="I44" s="14">
        <v>1010</v>
      </c>
      <c r="J44" s="13">
        <f t="shared" si="1"/>
        <v>1.3039117352056169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615</v>
      </c>
      <c r="F45" s="14">
        <v>610</v>
      </c>
      <c r="G45" s="14">
        <v>10</v>
      </c>
      <c r="H45" s="14">
        <v>7</v>
      </c>
      <c r="I45" s="14">
        <v>613</v>
      </c>
      <c r="J45" s="13">
        <f t="shared" si="1"/>
        <v>-0.32520325203252032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806</v>
      </c>
      <c r="F46" s="14">
        <v>824</v>
      </c>
      <c r="G46" s="14">
        <v>21</v>
      </c>
      <c r="H46" s="14">
        <v>23</v>
      </c>
      <c r="I46" s="14">
        <v>822</v>
      </c>
      <c r="J46" s="13">
        <f t="shared" si="1"/>
        <v>1.9851116625310175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518</v>
      </c>
      <c r="F47" s="14">
        <v>525</v>
      </c>
      <c r="G47" s="14">
        <v>11</v>
      </c>
      <c r="H47" s="14">
        <v>7</v>
      </c>
      <c r="I47" s="14">
        <v>529</v>
      </c>
      <c r="J47" s="13">
        <f t="shared" si="1"/>
        <v>2.1235521235521233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840</v>
      </c>
      <c r="F48" s="14">
        <v>850</v>
      </c>
      <c r="G48" s="14">
        <v>20</v>
      </c>
      <c r="H48" s="14">
        <v>17</v>
      </c>
      <c r="I48" s="14">
        <v>853</v>
      </c>
      <c r="J48" s="13">
        <f t="shared" si="1"/>
        <v>1.5476190476190477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935</v>
      </c>
      <c r="F49" s="14">
        <v>929</v>
      </c>
      <c r="G49" s="14">
        <v>6</v>
      </c>
      <c r="H49" s="14">
        <v>8</v>
      </c>
      <c r="I49" s="14">
        <v>927</v>
      </c>
      <c r="J49" s="13">
        <f t="shared" si="1"/>
        <v>-0.85561497326203206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706</v>
      </c>
      <c r="F50" s="14">
        <v>703</v>
      </c>
      <c r="G50" s="14">
        <v>18</v>
      </c>
      <c r="H50" s="14">
        <v>12</v>
      </c>
      <c r="I50" s="14">
        <v>709</v>
      </c>
      <c r="J50" s="13">
        <f t="shared" si="1"/>
        <v>0.42492917847025502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214</v>
      </c>
      <c r="F51" s="14">
        <v>207</v>
      </c>
      <c r="G51" s="14">
        <v>3</v>
      </c>
      <c r="H51" s="14">
        <v>2</v>
      </c>
      <c r="I51" s="14">
        <v>208</v>
      </c>
      <c r="J51" s="13">
        <f t="shared" si="1"/>
        <v>-2.8037383177570092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489</v>
      </c>
      <c r="F52" s="14">
        <v>481</v>
      </c>
      <c r="G52" s="14">
        <v>5</v>
      </c>
      <c r="H52" s="14">
        <v>3</v>
      </c>
      <c r="I52" s="14">
        <v>483</v>
      </c>
      <c r="J52" s="13">
        <f t="shared" si="1"/>
        <v>-1.2269938650306749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1012</v>
      </c>
      <c r="F53" s="14">
        <v>1031</v>
      </c>
      <c r="G53" s="14">
        <v>37</v>
      </c>
      <c r="H53" s="14">
        <v>29</v>
      </c>
      <c r="I53" s="14">
        <v>1039</v>
      </c>
      <c r="J53" s="13">
        <f t="shared" si="1"/>
        <v>2.6679841897233199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842</v>
      </c>
      <c r="F54" s="14">
        <v>869</v>
      </c>
      <c r="G54" s="14">
        <v>18</v>
      </c>
      <c r="H54" s="14">
        <v>17</v>
      </c>
      <c r="I54" s="14">
        <v>870</v>
      </c>
      <c r="J54" s="13">
        <f t="shared" si="1"/>
        <v>3.3254156769596199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527</v>
      </c>
      <c r="F55" s="14">
        <v>532</v>
      </c>
      <c r="G55" s="14">
        <v>13</v>
      </c>
      <c r="H55" s="14">
        <v>9</v>
      </c>
      <c r="I55" s="14">
        <v>536</v>
      </c>
      <c r="J55" s="13">
        <f t="shared" si="1"/>
        <v>1.7077798861480076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775</v>
      </c>
      <c r="F56" s="14">
        <v>789</v>
      </c>
      <c r="G56" s="14">
        <v>14</v>
      </c>
      <c r="H56" s="14">
        <v>13</v>
      </c>
      <c r="I56" s="14">
        <v>790</v>
      </c>
      <c r="J56" s="13">
        <f t="shared" si="1"/>
        <v>1.935483870967742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671</v>
      </c>
      <c r="F57" s="14">
        <v>698</v>
      </c>
      <c r="G57" s="14">
        <v>12</v>
      </c>
      <c r="H57" s="14">
        <v>16</v>
      </c>
      <c r="I57" s="14">
        <v>694</v>
      </c>
      <c r="J57" s="13">
        <f t="shared" si="1"/>
        <v>3.427719821162444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746</v>
      </c>
      <c r="F58" s="14">
        <v>739</v>
      </c>
      <c r="G58" s="14">
        <v>13</v>
      </c>
      <c r="H58" s="14">
        <v>12</v>
      </c>
      <c r="I58" s="14">
        <v>740</v>
      </c>
      <c r="J58" s="13">
        <f t="shared" si="1"/>
        <v>-0.80428954423592491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422</v>
      </c>
      <c r="F59" s="14">
        <v>442</v>
      </c>
      <c r="G59" s="14">
        <v>13</v>
      </c>
      <c r="H59" s="14">
        <v>6</v>
      </c>
      <c r="I59" s="14">
        <v>449</v>
      </c>
      <c r="J59" s="13">
        <f t="shared" si="1"/>
        <v>6.3981042654028428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284</v>
      </c>
      <c r="F60" s="14">
        <v>289</v>
      </c>
      <c r="G60" s="14">
        <v>6</v>
      </c>
      <c r="H60" s="14">
        <v>3</v>
      </c>
      <c r="I60" s="14">
        <v>292</v>
      </c>
      <c r="J60" s="13">
        <f t="shared" si="1"/>
        <v>2.8169014084507045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780</v>
      </c>
      <c r="F61" s="14">
        <v>778</v>
      </c>
      <c r="G61" s="14">
        <v>12</v>
      </c>
      <c r="H61" s="14">
        <v>10</v>
      </c>
      <c r="I61" s="14">
        <v>780</v>
      </c>
      <c r="J61" s="13">
        <f t="shared" si="1"/>
        <v>0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931</v>
      </c>
      <c r="F62" s="14">
        <v>940</v>
      </c>
      <c r="G62" s="14">
        <v>14</v>
      </c>
      <c r="H62" s="14">
        <v>12</v>
      </c>
      <c r="I62" s="14">
        <v>942</v>
      </c>
      <c r="J62" s="13">
        <f t="shared" si="1"/>
        <v>1.1815252416756177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294</v>
      </c>
      <c r="F63" s="14">
        <v>305</v>
      </c>
      <c r="G63" s="14">
        <v>5</v>
      </c>
      <c r="H63" s="14"/>
      <c r="I63" s="14">
        <v>310</v>
      </c>
      <c r="J63" s="13">
        <f t="shared" si="1"/>
        <v>5.4421768707482991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933</v>
      </c>
      <c r="F64" s="14">
        <v>954</v>
      </c>
      <c r="G64" s="14">
        <v>18</v>
      </c>
      <c r="H64" s="14">
        <v>17</v>
      </c>
      <c r="I64" s="14">
        <v>955</v>
      </c>
      <c r="J64" s="13">
        <f t="shared" si="1"/>
        <v>2.3579849946409435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589</v>
      </c>
      <c r="F65" s="16">
        <v>589</v>
      </c>
      <c r="G65" s="16">
        <v>9</v>
      </c>
      <c r="H65" s="16">
        <v>10</v>
      </c>
      <c r="I65" s="16">
        <v>588</v>
      </c>
      <c r="J65" s="17">
        <f t="shared" si="1"/>
        <v>-0.1697792869269949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75992</v>
      </c>
      <c r="F66" s="12">
        <f t="shared" ref="F66:I66" si="2">SUBTOTAL(9,F6:F65)</f>
        <v>77504</v>
      </c>
      <c r="G66" s="12">
        <f t="shared" si="2"/>
        <v>2647</v>
      </c>
      <c r="H66" s="12">
        <f t="shared" si="2"/>
        <v>2156</v>
      </c>
      <c r="I66" s="12">
        <f t="shared" si="2"/>
        <v>77995</v>
      </c>
      <c r="J66" s="13">
        <f t="shared" si="1"/>
        <v>2.6358037688177705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80</v>
      </c>
    </row>
  </sheetData>
  <autoFilter ref="A5:J65"/>
  <mergeCells count="10">
    <mergeCell ref="A3:B4"/>
    <mergeCell ref="C3:D4"/>
    <mergeCell ref="F3:F5"/>
    <mergeCell ref="G3:G5"/>
    <mergeCell ref="E3:E5"/>
    <mergeCell ref="J3:J5"/>
    <mergeCell ref="D1:I1"/>
    <mergeCell ref="D2:I2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A6" sqref="A6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29" t="s">
        <v>84</v>
      </c>
      <c r="E1" s="29"/>
      <c r="F1" s="29"/>
      <c r="G1" s="29"/>
      <c r="H1" s="29"/>
      <c r="I1" s="29"/>
    </row>
    <row r="2" spans="1:10" ht="17.25" thickBot="1" x14ac:dyDescent="0.35">
      <c r="D2" s="30" t="s">
        <v>83</v>
      </c>
      <c r="E2" s="30"/>
      <c r="F2" s="30"/>
      <c r="G2" s="30"/>
      <c r="H2" s="30"/>
      <c r="I2" s="30"/>
    </row>
    <row r="3" spans="1:10" ht="15" customHeight="1" x14ac:dyDescent="0.3">
      <c r="A3" s="31" t="s">
        <v>1</v>
      </c>
      <c r="B3" s="32"/>
      <c r="C3" s="31" t="s">
        <v>0</v>
      </c>
      <c r="D3" s="32"/>
      <c r="E3" s="26" t="s">
        <v>77</v>
      </c>
      <c r="F3" s="26" t="s">
        <v>78</v>
      </c>
      <c r="G3" s="26" t="s">
        <v>75</v>
      </c>
      <c r="H3" s="26" t="s">
        <v>76</v>
      </c>
      <c r="I3" s="26" t="s">
        <v>79</v>
      </c>
      <c r="J3" s="26" t="s">
        <v>81</v>
      </c>
    </row>
    <row r="4" spans="1:10" ht="36" customHeight="1" thickBot="1" x14ac:dyDescent="0.35">
      <c r="A4" s="33"/>
      <c r="B4" s="35"/>
      <c r="C4" s="33"/>
      <c r="D4" s="35"/>
      <c r="E4" s="27"/>
      <c r="F4" s="27"/>
      <c r="G4" s="27"/>
      <c r="H4" s="27"/>
      <c r="I4" s="27"/>
      <c r="J4" s="27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8"/>
      <c r="F5" s="28"/>
      <c r="G5" s="28"/>
      <c r="H5" s="28"/>
      <c r="I5" s="28"/>
      <c r="J5" s="28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948</v>
      </c>
      <c r="F6" s="12">
        <v>968</v>
      </c>
      <c r="G6" s="12">
        <v>45</v>
      </c>
      <c r="H6" s="14">
        <v>43</v>
      </c>
      <c r="I6" s="12">
        <v>970</v>
      </c>
      <c r="J6" s="13">
        <f t="shared" ref="J6" si="0">(I6-E6)/E6*100</f>
        <v>2.3206751054852321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325</v>
      </c>
      <c r="F7" s="14">
        <v>343</v>
      </c>
      <c r="G7" s="14">
        <v>12</v>
      </c>
      <c r="H7" s="14">
        <v>12</v>
      </c>
      <c r="I7" s="14">
        <v>343</v>
      </c>
      <c r="J7" s="13">
        <f t="shared" ref="J7:J38" si="1">(I7-E7)/E7*100</f>
        <v>5.5384615384615383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244</v>
      </c>
      <c r="F8" s="14">
        <v>247</v>
      </c>
      <c r="G8" s="14">
        <v>9</v>
      </c>
      <c r="H8" s="14">
        <v>11</v>
      </c>
      <c r="I8" s="14">
        <v>245</v>
      </c>
      <c r="J8" s="13">
        <f t="shared" si="1"/>
        <v>0.4098360655737705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222</v>
      </c>
      <c r="F9" s="14">
        <v>218</v>
      </c>
      <c r="G9" s="14">
        <v>3</v>
      </c>
      <c r="H9" s="14">
        <v>4</v>
      </c>
      <c r="I9" s="14">
        <v>217</v>
      </c>
      <c r="J9" s="13">
        <f t="shared" si="1"/>
        <v>-2.2522522522522523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136</v>
      </c>
      <c r="F10" s="14">
        <v>138</v>
      </c>
      <c r="G10" s="14">
        <v>3</v>
      </c>
      <c r="H10" s="14">
        <v>2</v>
      </c>
      <c r="I10" s="14">
        <v>139</v>
      </c>
      <c r="J10" s="13">
        <f t="shared" si="1"/>
        <v>2.2058823529411766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50</v>
      </c>
      <c r="F11" s="14">
        <v>48</v>
      </c>
      <c r="G11" s="14">
        <v>3</v>
      </c>
      <c r="H11" s="14">
        <v>2</v>
      </c>
      <c r="I11" s="14">
        <v>49</v>
      </c>
      <c r="J11" s="13">
        <f t="shared" si="1"/>
        <v>-2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8444</v>
      </c>
      <c r="F12" s="14">
        <v>8715</v>
      </c>
      <c r="G12" s="14">
        <v>257</v>
      </c>
      <c r="H12" s="14">
        <v>208</v>
      </c>
      <c r="I12" s="14">
        <v>8764</v>
      </c>
      <c r="J12" s="13">
        <f t="shared" si="1"/>
        <v>3.7896731406916158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463</v>
      </c>
      <c r="F13" s="14">
        <v>469</v>
      </c>
      <c r="G13" s="14">
        <v>14</v>
      </c>
      <c r="H13" s="14">
        <v>7</v>
      </c>
      <c r="I13" s="14">
        <v>476</v>
      </c>
      <c r="J13" s="13">
        <f t="shared" si="1"/>
        <v>2.8077753779697625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340</v>
      </c>
      <c r="F14" s="14">
        <v>336</v>
      </c>
      <c r="G14" s="14">
        <v>10</v>
      </c>
      <c r="H14" s="14">
        <v>7</v>
      </c>
      <c r="I14" s="14">
        <v>339</v>
      </c>
      <c r="J14" s="13">
        <f t="shared" si="1"/>
        <v>-0.29411764705882354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1577</v>
      </c>
      <c r="F15" s="14">
        <v>1637</v>
      </c>
      <c r="G15" s="14">
        <v>56</v>
      </c>
      <c r="H15" s="14">
        <v>46</v>
      </c>
      <c r="I15" s="14">
        <v>1647</v>
      </c>
      <c r="J15" s="13">
        <f t="shared" si="1"/>
        <v>4.4388078630310721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526</v>
      </c>
      <c r="F16" s="14">
        <v>536</v>
      </c>
      <c r="G16" s="14">
        <v>8</v>
      </c>
      <c r="H16" s="14">
        <v>17</v>
      </c>
      <c r="I16" s="14">
        <v>527</v>
      </c>
      <c r="J16" s="13">
        <f t="shared" si="1"/>
        <v>0.19011406844106463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294</v>
      </c>
      <c r="F17" s="14">
        <v>299</v>
      </c>
      <c r="G17" s="14">
        <v>3</v>
      </c>
      <c r="H17" s="14">
        <v>6</v>
      </c>
      <c r="I17" s="14">
        <v>296</v>
      </c>
      <c r="J17" s="13">
        <f t="shared" si="1"/>
        <v>0.68027210884353739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386</v>
      </c>
      <c r="F18" s="14">
        <v>385</v>
      </c>
      <c r="G18" s="14">
        <v>4</v>
      </c>
      <c r="H18" s="14">
        <v>6</v>
      </c>
      <c r="I18" s="14">
        <v>383</v>
      </c>
      <c r="J18" s="13">
        <f t="shared" si="1"/>
        <v>-0.77720207253886009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3954</v>
      </c>
      <c r="F19" s="14">
        <v>3943</v>
      </c>
      <c r="G19" s="14">
        <v>138</v>
      </c>
      <c r="H19" s="14">
        <v>103</v>
      </c>
      <c r="I19" s="14">
        <v>3978</v>
      </c>
      <c r="J19" s="13">
        <f t="shared" si="1"/>
        <v>0.60698027314112291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111</v>
      </c>
      <c r="F20" s="14">
        <v>110</v>
      </c>
      <c r="G20" s="14">
        <v>2</v>
      </c>
      <c r="H20" s="14">
        <v>1</v>
      </c>
      <c r="I20" s="14">
        <v>111</v>
      </c>
      <c r="J20" s="13">
        <f t="shared" si="1"/>
        <v>0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398</v>
      </c>
      <c r="F21" s="14">
        <v>407</v>
      </c>
      <c r="G21" s="14">
        <v>10</v>
      </c>
      <c r="H21" s="14">
        <v>3</v>
      </c>
      <c r="I21" s="14">
        <v>414</v>
      </c>
      <c r="J21" s="13">
        <f t="shared" si="1"/>
        <v>4.0201005025125625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930</v>
      </c>
      <c r="F22" s="14">
        <v>972</v>
      </c>
      <c r="G22" s="14">
        <v>19</v>
      </c>
      <c r="H22" s="14">
        <v>11</v>
      </c>
      <c r="I22" s="14">
        <v>980</v>
      </c>
      <c r="J22" s="13">
        <f t="shared" si="1"/>
        <v>5.376344086021505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527</v>
      </c>
      <c r="F23" s="14">
        <v>548</v>
      </c>
      <c r="G23" s="14">
        <v>8</v>
      </c>
      <c r="H23" s="14">
        <v>12</v>
      </c>
      <c r="I23" s="14">
        <v>544</v>
      </c>
      <c r="J23" s="13">
        <f t="shared" si="1"/>
        <v>3.225806451612903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159</v>
      </c>
      <c r="F24" s="14">
        <v>160</v>
      </c>
      <c r="G24" s="14">
        <v>2</v>
      </c>
      <c r="H24" s="14">
        <v>1</v>
      </c>
      <c r="I24" s="14">
        <v>161</v>
      </c>
      <c r="J24" s="13">
        <f t="shared" si="1"/>
        <v>1.257861635220126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515</v>
      </c>
      <c r="F25" s="14">
        <v>522</v>
      </c>
      <c r="G25" s="14">
        <v>10</v>
      </c>
      <c r="H25" s="14">
        <v>4</v>
      </c>
      <c r="I25" s="14">
        <v>528</v>
      </c>
      <c r="J25" s="13">
        <f t="shared" si="1"/>
        <v>2.5242718446601939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852</v>
      </c>
      <c r="F26" s="14">
        <v>833</v>
      </c>
      <c r="G26" s="14">
        <v>31</v>
      </c>
      <c r="H26" s="14">
        <v>17</v>
      </c>
      <c r="I26" s="14">
        <v>847</v>
      </c>
      <c r="J26" s="13">
        <f t="shared" si="1"/>
        <v>-0.58685446009389663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317</v>
      </c>
      <c r="F27" s="14">
        <v>316</v>
      </c>
      <c r="G27" s="14">
        <v>10</v>
      </c>
      <c r="H27" s="14">
        <v>7</v>
      </c>
      <c r="I27" s="14">
        <v>319</v>
      </c>
      <c r="J27" s="13">
        <f t="shared" si="1"/>
        <v>0.63091482649842268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65</v>
      </c>
      <c r="F28" s="14">
        <v>69</v>
      </c>
      <c r="G28" s="14">
        <v>1</v>
      </c>
      <c r="H28" s="14">
        <v>3</v>
      </c>
      <c r="I28" s="14">
        <v>67</v>
      </c>
      <c r="J28" s="13">
        <f t="shared" si="1"/>
        <v>3.0769230769230771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136</v>
      </c>
      <c r="F29" s="14">
        <v>128</v>
      </c>
      <c r="G29" s="14">
        <v>1</v>
      </c>
      <c r="H29" s="14">
        <v>2</v>
      </c>
      <c r="I29" s="14">
        <v>127</v>
      </c>
      <c r="J29" s="13">
        <f t="shared" si="1"/>
        <v>-6.6176470588235299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264</v>
      </c>
      <c r="F30" s="14">
        <v>262</v>
      </c>
      <c r="G30" s="14">
        <v>12</v>
      </c>
      <c r="H30" s="14">
        <v>5</v>
      </c>
      <c r="I30" s="14">
        <v>269</v>
      </c>
      <c r="J30" s="13">
        <f t="shared" si="1"/>
        <v>1.893939393939394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1902</v>
      </c>
      <c r="F31" s="14">
        <v>1956</v>
      </c>
      <c r="G31" s="14">
        <v>57</v>
      </c>
      <c r="H31" s="14">
        <v>42</v>
      </c>
      <c r="I31" s="14">
        <v>1971</v>
      </c>
      <c r="J31" s="13">
        <f t="shared" si="1"/>
        <v>3.6277602523659311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237</v>
      </c>
      <c r="F32" s="14">
        <v>237</v>
      </c>
      <c r="G32" s="14">
        <v>4</v>
      </c>
      <c r="H32" s="14">
        <v>4</v>
      </c>
      <c r="I32" s="14">
        <v>237</v>
      </c>
      <c r="J32" s="13">
        <f t="shared" si="1"/>
        <v>0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195</v>
      </c>
      <c r="F33" s="14">
        <v>191</v>
      </c>
      <c r="G33" s="14">
        <v>5</v>
      </c>
      <c r="H33" s="14">
        <v>10</v>
      </c>
      <c r="I33" s="14">
        <v>186</v>
      </c>
      <c r="J33" s="13">
        <f t="shared" si="1"/>
        <v>-4.6153846153846159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562</v>
      </c>
      <c r="F34" s="14">
        <v>568</v>
      </c>
      <c r="G34" s="14">
        <v>15</v>
      </c>
      <c r="H34" s="14">
        <v>12</v>
      </c>
      <c r="I34" s="14">
        <v>571</v>
      </c>
      <c r="J34" s="13">
        <f t="shared" si="1"/>
        <v>1.6014234875444839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226</v>
      </c>
      <c r="F35" s="14">
        <v>224</v>
      </c>
      <c r="G35" s="14">
        <v>7</v>
      </c>
      <c r="H35" s="14">
        <v>1</v>
      </c>
      <c r="I35" s="14">
        <v>230</v>
      </c>
      <c r="J35" s="13">
        <f t="shared" si="1"/>
        <v>1.7699115044247788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307</v>
      </c>
      <c r="F36" s="14">
        <v>305</v>
      </c>
      <c r="G36" s="14">
        <v>6</v>
      </c>
      <c r="H36" s="14">
        <v>9</v>
      </c>
      <c r="I36" s="14">
        <v>302</v>
      </c>
      <c r="J36" s="13">
        <f t="shared" si="1"/>
        <v>-1.6286644951140066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2246</v>
      </c>
      <c r="F37" s="14">
        <v>2317</v>
      </c>
      <c r="G37" s="14">
        <v>59</v>
      </c>
      <c r="H37" s="14">
        <v>45</v>
      </c>
      <c r="I37" s="14">
        <v>2331</v>
      </c>
      <c r="J37" s="13">
        <f t="shared" si="1"/>
        <v>3.7845057880676762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163</v>
      </c>
      <c r="F38" s="14">
        <v>162</v>
      </c>
      <c r="G38" s="14">
        <v>2</v>
      </c>
      <c r="H38" s="14">
        <v>2</v>
      </c>
      <c r="I38" s="14">
        <v>162</v>
      </c>
      <c r="J38" s="13">
        <f t="shared" si="1"/>
        <v>-0.61349693251533743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229</v>
      </c>
      <c r="F39" s="14">
        <v>230</v>
      </c>
      <c r="G39" s="14">
        <v>3</v>
      </c>
      <c r="H39" s="14">
        <v>2</v>
      </c>
      <c r="I39" s="14">
        <v>231</v>
      </c>
      <c r="J39" s="13">
        <f t="shared" ref="J39:J65" si="2">(I39-E39)/E39*100</f>
        <v>0.87336244541484709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266</v>
      </c>
      <c r="F40" s="14">
        <v>269</v>
      </c>
      <c r="G40" s="14">
        <v>6</v>
      </c>
      <c r="H40" s="14">
        <v>6</v>
      </c>
      <c r="I40" s="14">
        <v>269</v>
      </c>
      <c r="J40" s="13">
        <f t="shared" si="2"/>
        <v>1.1278195488721803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195</v>
      </c>
      <c r="F41" s="14">
        <v>194</v>
      </c>
      <c r="G41" s="14">
        <v>5</v>
      </c>
      <c r="H41" s="14">
        <v>4</v>
      </c>
      <c r="I41" s="14">
        <v>195</v>
      </c>
      <c r="J41" s="13">
        <f t="shared" si="2"/>
        <v>0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359</v>
      </c>
      <c r="F42" s="14">
        <v>371</v>
      </c>
      <c r="G42" s="14">
        <v>17</v>
      </c>
      <c r="H42" s="14">
        <v>9</v>
      </c>
      <c r="I42" s="14">
        <v>379</v>
      </c>
      <c r="J42" s="13">
        <f t="shared" si="2"/>
        <v>5.5710306406685239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573</v>
      </c>
      <c r="F43" s="14">
        <v>597</v>
      </c>
      <c r="G43" s="14">
        <v>9</v>
      </c>
      <c r="H43" s="14">
        <v>9</v>
      </c>
      <c r="I43" s="14">
        <v>597</v>
      </c>
      <c r="J43" s="13">
        <f t="shared" si="2"/>
        <v>4.1884816753926701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82</v>
      </c>
      <c r="F44" s="14">
        <v>91</v>
      </c>
      <c r="G44" s="14">
        <v>2</v>
      </c>
      <c r="H44" s="14">
        <v>1</v>
      </c>
      <c r="I44" s="14">
        <v>92</v>
      </c>
      <c r="J44" s="13">
        <f t="shared" si="2"/>
        <v>12.195121951219512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661</v>
      </c>
      <c r="F45" s="14">
        <v>680</v>
      </c>
      <c r="G45" s="14">
        <v>26</v>
      </c>
      <c r="H45" s="14">
        <v>14</v>
      </c>
      <c r="I45" s="14">
        <v>692</v>
      </c>
      <c r="J45" s="13">
        <f t="shared" si="2"/>
        <v>4.689863842662632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275</v>
      </c>
      <c r="F46" s="14">
        <v>278</v>
      </c>
      <c r="G46" s="14">
        <v>8</v>
      </c>
      <c r="H46" s="14">
        <v>4</v>
      </c>
      <c r="I46" s="14">
        <v>282</v>
      </c>
      <c r="J46" s="13">
        <f t="shared" si="2"/>
        <v>2.5454545454545454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255</v>
      </c>
      <c r="F47" s="14">
        <v>259</v>
      </c>
      <c r="G47" s="14">
        <v>6</v>
      </c>
      <c r="H47" s="14">
        <v>6</v>
      </c>
      <c r="I47" s="14">
        <v>259</v>
      </c>
      <c r="J47" s="13">
        <f t="shared" si="2"/>
        <v>1.5686274509803921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893</v>
      </c>
      <c r="F48" s="14">
        <v>914</v>
      </c>
      <c r="G48" s="14">
        <v>24</v>
      </c>
      <c r="H48" s="14">
        <v>24</v>
      </c>
      <c r="I48" s="14">
        <v>914</v>
      </c>
      <c r="J48" s="13">
        <f t="shared" si="2"/>
        <v>2.3516237402015676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478</v>
      </c>
      <c r="F49" s="14">
        <v>493</v>
      </c>
      <c r="G49" s="14">
        <v>14</v>
      </c>
      <c r="H49" s="14">
        <v>17</v>
      </c>
      <c r="I49" s="14">
        <v>490</v>
      </c>
      <c r="J49" s="13">
        <f t="shared" si="2"/>
        <v>2.510460251046025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113</v>
      </c>
      <c r="F50" s="14">
        <v>112</v>
      </c>
      <c r="G50" s="14">
        <v>2</v>
      </c>
      <c r="H50" s="14">
        <v>2</v>
      </c>
      <c r="I50" s="14">
        <v>112</v>
      </c>
      <c r="J50" s="13">
        <f t="shared" si="2"/>
        <v>-0.88495575221238942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501</v>
      </c>
      <c r="F51" s="14">
        <v>526</v>
      </c>
      <c r="G51" s="14">
        <v>13</v>
      </c>
      <c r="H51" s="14">
        <v>10</v>
      </c>
      <c r="I51" s="14">
        <v>529</v>
      </c>
      <c r="J51" s="13">
        <f t="shared" si="2"/>
        <v>5.5888223552894214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223</v>
      </c>
      <c r="F52" s="14">
        <v>223</v>
      </c>
      <c r="G52" s="14">
        <v>4</v>
      </c>
      <c r="H52" s="14">
        <v>5</v>
      </c>
      <c r="I52" s="14">
        <v>222</v>
      </c>
      <c r="J52" s="13">
        <f t="shared" si="2"/>
        <v>-0.44843049327354262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267</v>
      </c>
      <c r="F53" s="14">
        <v>278</v>
      </c>
      <c r="G53" s="14">
        <v>7</v>
      </c>
      <c r="H53" s="14">
        <v>2</v>
      </c>
      <c r="I53" s="14">
        <v>283</v>
      </c>
      <c r="J53" s="13">
        <f t="shared" si="2"/>
        <v>5.9925093632958806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128</v>
      </c>
      <c r="F54" s="14">
        <v>135</v>
      </c>
      <c r="G54" s="14">
        <v>2</v>
      </c>
      <c r="H54" s="14"/>
      <c r="I54" s="14">
        <v>137</v>
      </c>
      <c r="J54" s="13">
        <f t="shared" si="2"/>
        <v>7.03125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127</v>
      </c>
      <c r="F55" s="14">
        <v>125</v>
      </c>
      <c r="G55" s="14">
        <v>1</v>
      </c>
      <c r="H55" s="14">
        <v>4</v>
      </c>
      <c r="I55" s="14">
        <v>122</v>
      </c>
      <c r="J55" s="13">
        <f t="shared" si="2"/>
        <v>-3.9370078740157481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216</v>
      </c>
      <c r="F56" s="14">
        <v>215</v>
      </c>
      <c r="G56" s="14">
        <v>2</v>
      </c>
      <c r="H56" s="14">
        <v>7</v>
      </c>
      <c r="I56" s="14">
        <v>210</v>
      </c>
      <c r="J56" s="13">
        <f t="shared" si="2"/>
        <v>-2.7777777777777777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484</v>
      </c>
      <c r="F57" s="14">
        <v>501</v>
      </c>
      <c r="G57" s="14">
        <v>6</v>
      </c>
      <c r="H57" s="14">
        <v>10</v>
      </c>
      <c r="I57" s="14">
        <v>497</v>
      </c>
      <c r="J57" s="13">
        <f t="shared" si="2"/>
        <v>2.6859504132231407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21150</v>
      </c>
      <c r="F58" s="14">
        <v>21713</v>
      </c>
      <c r="G58" s="14">
        <v>1122</v>
      </c>
      <c r="H58" s="14">
        <v>973</v>
      </c>
      <c r="I58" s="14">
        <v>21862</v>
      </c>
      <c r="J58" s="13">
        <f t="shared" si="2"/>
        <v>3.3664302600472809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1364</v>
      </c>
      <c r="F59" s="14">
        <v>1403</v>
      </c>
      <c r="G59" s="14">
        <v>67</v>
      </c>
      <c r="H59" s="14">
        <v>57</v>
      </c>
      <c r="I59" s="14">
        <v>1413</v>
      </c>
      <c r="J59" s="13">
        <f t="shared" si="2"/>
        <v>3.5923753665689153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241</v>
      </c>
      <c r="F60" s="14">
        <v>245</v>
      </c>
      <c r="G60" s="14">
        <v>8</v>
      </c>
      <c r="H60" s="14">
        <v>1</v>
      </c>
      <c r="I60" s="14">
        <v>252</v>
      </c>
      <c r="J60" s="13">
        <f t="shared" si="2"/>
        <v>4.5643153526970952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428</v>
      </c>
      <c r="F61" s="14">
        <v>428</v>
      </c>
      <c r="G61" s="14">
        <v>7</v>
      </c>
      <c r="H61" s="14">
        <v>8</v>
      </c>
      <c r="I61" s="14">
        <v>427</v>
      </c>
      <c r="J61" s="13">
        <f t="shared" si="2"/>
        <v>-0.23364485981308408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442</v>
      </c>
      <c r="F62" s="14">
        <v>457</v>
      </c>
      <c r="G62" s="14">
        <v>12</v>
      </c>
      <c r="H62" s="14">
        <v>9</v>
      </c>
      <c r="I62" s="14">
        <v>460</v>
      </c>
      <c r="J62" s="13">
        <f t="shared" si="2"/>
        <v>4.0723981900452486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260</v>
      </c>
      <c r="F63" s="14">
        <v>272</v>
      </c>
      <c r="G63" s="14">
        <v>10</v>
      </c>
      <c r="H63" s="14">
        <v>4</v>
      </c>
      <c r="I63" s="14">
        <v>278</v>
      </c>
      <c r="J63" s="13">
        <f t="shared" si="2"/>
        <v>6.9230769230769234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180</v>
      </c>
      <c r="F64" s="14">
        <v>181</v>
      </c>
      <c r="G64" s="14">
        <v>2</v>
      </c>
      <c r="H64" s="14">
        <v>2</v>
      </c>
      <c r="I64" s="14">
        <v>181</v>
      </c>
      <c r="J64" s="13">
        <f t="shared" si="2"/>
        <v>0.55555555555555558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159</v>
      </c>
      <c r="F65" s="16">
        <v>167</v>
      </c>
      <c r="G65" s="16">
        <v>2</v>
      </c>
      <c r="H65" s="16"/>
      <c r="I65" s="16">
        <v>169</v>
      </c>
      <c r="J65" s="17">
        <f t="shared" si="2"/>
        <v>6.2893081761006293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58570</v>
      </c>
      <c r="F66" s="12">
        <f>SUBTOTAL(9,F6:F65)</f>
        <v>59926</v>
      </c>
      <c r="G66" s="12">
        <f>SUBTOTAL(9,G6:G65)</f>
        <v>2213</v>
      </c>
      <c r="H66" s="12">
        <f>SUBTOTAL(9,H6:H65)</f>
        <v>1855</v>
      </c>
      <c r="I66" s="12">
        <f>SUBTOTAL(9,I6:I65)</f>
        <v>60284</v>
      </c>
      <c r="J66" s="13">
        <f t="shared" ref="J66" si="3">(I66-E66)/E66*100</f>
        <v>2.9264128393375448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5">
    <sortCondition ref="A7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</cols>
  <sheetData>
    <row r="1" spans="1:10" ht="18" x14ac:dyDescent="0.35">
      <c r="A1" s="7"/>
      <c r="B1" s="2"/>
      <c r="C1" s="2"/>
      <c r="D1" s="29" t="s">
        <v>84</v>
      </c>
      <c r="E1" s="29"/>
      <c r="F1" s="29"/>
      <c r="G1" s="29"/>
      <c r="H1" s="29"/>
      <c r="I1" s="29"/>
      <c r="J1" s="2"/>
    </row>
    <row r="2" spans="1:10" ht="17.25" thickBot="1" x14ac:dyDescent="0.35">
      <c r="A2" s="7"/>
      <c r="B2" s="2"/>
      <c r="C2" s="2"/>
      <c r="D2" s="30" t="s">
        <v>82</v>
      </c>
      <c r="E2" s="30"/>
      <c r="F2" s="30"/>
      <c r="G2" s="30"/>
      <c r="H2" s="30"/>
      <c r="I2" s="30"/>
      <c r="J2" s="2"/>
    </row>
    <row r="3" spans="1:10" x14ac:dyDescent="0.25">
      <c r="A3" s="31" t="s">
        <v>1</v>
      </c>
      <c r="B3" s="32"/>
      <c r="C3" s="31" t="s">
        <v>0</v>
      </c>
      <c r="D3" s="32"/>
      <c r="E3" s="26" t="s">
        <v>77</v>
      </c>
      <c r="F3" s="26" t="s">
        <v>78</v>
      </c>
      <c r="G3" s="26" t="s">
        <v>75</v>
      </c>
      <c r="H3" s="26" t="s">
        <v>76</v>
      </c>
      <c r="I3" s="26" t="s">
        <v>79</v>
      </c>
      <c r="J3" s="26" t="s">
        <v>81</v>
      </c>
    </row>
    <row r="4" spans="1:10" ht="15.75" thickBot="1" x14ac:dyDescent="0.3">
      <c r="A4" s="33"/>
      <c r="B4" s="35"/>
      <c r="C4" s="33"/>
      <c r="D4" s="35"/>
      <c r="E4" s="27"/>
      <c r="F4" s="27"/>
      <c r="G4" s="27"/>
      <c r="H4" s="27"/>
      <c r="I4" s="27"/>
      <c r="J4" s="27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28"/>
      <c r="F5" s="28"/>
      <c r="G5" s="28"/>
      <c r="H5" s="28"/>
      <c r="I5" s="28"/>
      <c r="J5" s="28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21">
        <v>2</v>
      </c>
      <c r="F6" s="22">
        <v>2</v>
      </c>
      <c r="G6" s="23"/>
      <c r="H6" s="23"/>
      <c r="I6" s="24">
        <v>2</v>
      </c>
      <c r="J6" s="13">
        <f t="shared" ref="J6:J37" si="0">(I6-E6)/E6*100</f>
        <v>0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 t="shared" si="0"/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14"/>
      <c r="F8" s="14"/>
      <c r="G8" s="14"/>
      <c r="H8" s="14"/>
      <c r="I8" s="14"/>
      <c r="J8" s="13" t="e">
        <f t="shared" si="0"/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14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0">
        <v>1</v>
      </c>
      <c r="F10" s="20">
        <v>1</v>
      </c>
      <c r="G10" s="14"/>
      <c r="H10" s="14"/>
      <c r="I10" s="20">
        <v>1</v>
      </c>
      <c r="J10" s="13">
        <f t="shared" si="0"/>
        <v>0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0">
        <v>1</v>
      </c>
      <c r="F11" s="20">
        <v>1</v>
      </c>
      <c r="G11" s="20"/>
      <c r="H11" s="14"/>
      <c r="I11" s="20">
        <v>1</v>
      </c>
      <c r="J11" s="13">
        <f t="shared" si="0"/>
        <v>0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0">
        <v>56</v>
      </c>
      <c r="F12" s="20">
        <v>55</v>
      </c>
      <c r="G12" s="14">
        <v>5</v>
      </c>
      <c r="H12" s="20">
        <v>3</v>
      </c>
      <c r="I12" s="20">
        <v>57</v>
      </c>
      <c r="J12" s="13">
        <f t="shared" si="0"/>
        <v>1.7857142857142856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0">
        <v>1</v>
      </c>
      <c r="F13" s="20">
        <v>2</v>
      </c>
      <c r="G13" s="14"/>
      <c r="H13" s="14"/>
      <c r="I13" s="20">
        <v>2</v>
      </c>
      <c r="J13" s="13">
        <f t="shared" si="0"/>
        <v>100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14"/>
      <c r="F14" s="14"/>
      <c r="G14" s="14"/>
      <c r="H14" s="14"/>
      <c r="I14" s="14"/>
      <c r="J14" s="13" t="e">
        <f t="shared" si="0"/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0">
        <v>9</v>
      </c>
      <c r="F15" s="20">
        <v>9</v>
      </c>
      <c r="G15" s="14"/>
      <c r="H15" s="14"/>
      <c r="I15" s="20">
        <v>9</v>
      </c>
      <c r="J15" s="13">
        <f t="shared" si="0"/>
        <v>0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0">
        <v>2</v>
      </c>
      <c r="F16" s="20">
        <v>2</v>
      </c>
      <c r="G16" s="14"/>
      <c r="H16" s="14"/>
      <c r="I16" s="20">
        <v>2</v>
      </c>
      <c r="J16" s="13">
        <f t="shared" si="0"/>
        <v>0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14"/>
      <c r="F17" s="14"/>
      <c r="G17" s="14"/>
      <c r="H17" s="14"/>
      <c r="I17" s="14"/>
      <c r="J17" s="13" t="e">
        <f t="shared" si="0"/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0">
        <v>4</v>
      </c>
      <c r="F18" s="20">
        <v>3</v>
      </c>
      <c r="G18" s="14"/>
      <c r="H18" s="14"/>
      <c r="I18" s="20">
        <v>3</v>
      </c>
      <c r="J18" s="13">
        <f t="shared" si="0"/>
        <v>-25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20">
        <v>52</v>
      </c>
      <c r="F19" s="20">
        <v>59</v>
      </c>
      <c r="G19" s="20">
        <v>4</v>
      </c>
      <c r="H19" s="20">
        <v>4</v>
      </c>
      <c r="I19" s="20">
        <v>59</v>
      </c>
      <c r="J19" s="13">
        <f t="shared" si="0"/>
        <v>13.461538461538462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20"/>
      <c r="H20" s="14"/>
      <c r="I20" s="14"/>
      <c r="J20" s="13" t="e">
        <f t="shared" si="0"/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20">
        <v>1</v>
      </c>
      <c r="F21" s="20">
        <v>1</v>
      </c>
      <c r="G21" s="14"/>
      <c r="H21" s="14"/>
      <c r="I21" s="20">
        <v>1</v>
      </c>
      <c r="J21" s="13">
        <f t="shared" si="0"/>
        <v>0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20">
        <v>4</v>
      </c>
      <c r="F22" s="20">
        <v>5</v>
      </c>
      <c r="G22" s="14"/>
      <c r="H22" s="14"/>
      <c r="I22" s="20">
        <v>5</v>
      </c>
      <c r="J22" s="13">
        <f t="shared" si="0"/>
        <v>25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 t="shared" si="0"/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 t="shared" si="0"/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0">
        <v>2</v>
      </c>
      <c r="F26" s="20">
        <v>2</v>
      </c>
      <c r="G26" s="14"/>
      <c r="H26" s="14"/>
      <c r="I26" s="20">
        <v>2</v>
      </c>
      <c r="J26" s="13">
        <f t="shared" si="0"/>
        <v>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 t="shared" si="0"/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 t="shared" si="0"/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20">
        <v>7</v>
      </c>
      <c r="F31" s="20">
        <v>8</v>
      </c>
      <c r="G31" s="14"/>
      <c r="H31" s="14"/>
      <c r="I31" s="20">
        <v>8</v>
      </c>
      <c r="J31" s="13">
        <f t="shared" si="0"/>
        <v>14.285714285714285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 t="shared" si="0"/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 t="shared" si="0"/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20">
        <v>1</v>
      </c>
      <c r="F34" s="20">
        <v>2</v>
      </c>
      <c r="G34" s="14"/>
      <c r="H34" s="14"/>
      <c r="I34" s="20">
        <v>2</v>
      </c>
      <c r="J34" s="13">
        <f t="shared" si="0"/>
        <v>100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20">
        <v>1</v>
      </c>
      <c r="F35" s="20">
        <v>1</v>
      </c>
      <c r="G35" s="14"/>
      <c r="H35" s="14"/>
      <c r="I35" s="20">
        <v>1</v>
      </c>
      <c r="J35" s="13">
        <f t="shared" si="0"/>
        <v>0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20">
        <v>8</v>
      </c>
      <c r="F37" s="20">
        <v>13</v>
      </c>
      <c r="G37" s="14"/>
      <c r="H37" s="14"/>
      <c r="I37" s="20">
        <v>13</v>
      </c>
      <c r="J37" s="13">
        <f t="shared" si="0"/>
        <v>62.5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0">
        <v>1</v>
      </c>
      <c r="F38" s="20">
        <v>1</v>
      </c>
      <c r="G38" s="14"/>
      <c r="H38" s="14"/>
      <c r="I38" s="20">
        <v>1</v>
      </c>
      <c r="J38" s="13">
        <f t="shared" ref="J38:J65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/>
      <c r="F39" s="20">
        <v>2</v>
      </c>
      <c r="G39" s="14"/>
      <c r="H39" s="14"/>
      <c r="I39" s="20">
        <v>2</v>
      </c>
      <c r="J39" s="13" t="e">
        <f t="shared" si="1"/>
        <v>#DIV/0!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 t="shared" si="1"/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20">
        <v>1</v>
      </c>
      <c r="F43" s="20">
        <v>1</v>
      </c>
      <c r="G43" s="14"/>
      <c r="H43" s="14"/>
      <c r="I43" s="14">
        <v>1</v>
      </c>
      <c r="J43" s="13">
        <f t="shared" si="1"/>
        <v>0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 t="shared" si="1"/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/>
      <c r="H45" s="14"/>
      <c r="I45" s="14"/>
      <c r="J45" s="13" t="e">
        <f t="shared" si="1"/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20">
        <v>4</v>
      </c>
      <c r="F48" s="20">
        <v>6</v>
      </c>
      <c r="G48" s="14">
        <v>1</v>
      </c>
      <c r="H48" s="20">
        <v>1</v>
      </c>
      <c r="I48" s="20">
        <v>6</v>
      </c>
      <c r="J48" s="13">
        <f t="shared" si="1"/>
        <v>50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 t="e">
        <f t="shared" si="1"/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20">
        <v>5</v>
      </c>
      <c r="F52" s="20">
        <v>4</v>
      </c>
      <c r="G52" s="14"/>
      <c r="H52" s="14"/>
      <c r="I52" s="20">
        <v>4</v>
      </c>
      <c r="J52" s="13">
        <f t="shared" si="1"/>
        <v>-20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/>
      <c r="H53" s="14"/>
      <c r="I53" s="14"/>
      <c r="J53" s="13" t="e">
        <f t="shared" si="1"/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>
        <v>1</v>
      </c>
      <c r="H54" s="14"/>
      <c r="I54" s="14">
        <v>1</v>
      </c>
      <c r="J54" s="13" t="e">
        <f t="shared" si="1"/>
        <v>#DIV/0!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 t="shared" si="1"/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 t="shared" si="1"/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 t="shared" si="1"/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0">
        <v>367</v>
      </c>
      <c r="F58" s="20">
        <v>382</v>
      </c>
      <c r="G58" s="14">
        <v>37</v>
      </c>
      <c r="H58" s="20">
        <v>17</v>
      </c>
      <c r="I58" s="20">
        <v>402</v>
      </c>
      <c r="J58" s="13">
        <f t="shared" si="1"/>
        <v>9.5367847411444142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20">
        <v>17</v>
      </c>
      <c r="F59" s="20">
        <v>17</v>
      </c>
      <c r="G59" s="14"/>
      <c r="H59" s="14"/>
      <c r="I59" s="20">
        <v>17</v>
      </c>
      <c r="J59" s="13">
        <f t="shared" si="1"/>
        <v>0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20">
        <v>1</v>
      </c>
      <c r="F60" s="20">
        <v>2</v>
      </c>
      <c r="G60" s="14"/>
      <c r="H60" s="14"/>
      <c r="I60" s="20">
        <v>2</v>
      </c>
      <c r="J60" s="13">
        <f t="shared" si="1"/>
        <v>100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20">
        <v>1</v>
      </c>
      <c r="F61" s="14"/>
      <c r="G61" s="14">
        <v>2</v>
      </c>
      <c r="H61" s="14"/>
      <c r="I61" s="14">
        <v>2</v>
      </c>
      <c r="J61" s="13">
        <f t="shared" si="1"/>
        <v>100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20">
        <v>1</v>
      </c>
      <c r="F62" s="20">
        <v>1</v>
      </c>
      <c r="G62" s="14"/>
      <c r="H62" s="14"/>
      <c r="I62" s="20">
        <v>1</v>
      </c>
      <c r="J62" s="13">
        <f t="shared" si="1"/>
        <v>0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20">
        <v>1</v>
      </c>
      <c r="F63" s="20">
        <v>1</v>
      </c>
      <c r="G63" s="14"/>
      <c r="H63" s="14"/>
      <c r="I63" s="14">
        <v>1</v>
      </c>
      <c r="J63" s="13">
        <f t="shared" si="1"/>
        <v>0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 t="shared" si="1"/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25">
        <v>1</v>
      </c>
      <c r="F65" s="25">
        <v>1</v>
      </c>
      <c r="G65" s="16"/>
      <c r="H65" s="16"/>
      <c r="I65" s="25">
        <v>1</v>
      </c>
      <c r="J65" s="13">
        <f t="shared" si="1"/>
        <v>0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552</v>
      </c>
      <c r="F66" s="12">
        <f t="shared" ref="F66:I66" si="2">SUBTOTAL(9,F6:F65)</f>
        <v>584</v>
      </c>
      <c r="G66" s="12">
        <f t="shared" si="2"/>
        <v>50</v>
      </c>
      <c r="H66" s="12">
        <f t="shared" si="2"/>
        <v>25</v>
      </c>
      <c r="I66" s="12">
        <f t="shared" si="2"/>
        <v>609</v>
      </c>
      <c r="J66" s="13">
        <f t="shared" ref="J66" si="3">(I66-E66)/E66*100</f>
        <v>10.326086956521738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6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ignoredErrors>
    <ignoredError sqref="J66:J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Visi PVM moketojai</vt:lpstr>
      <vt:lpstr>LT JA PVM moketojai</vt:lpstr>
      <vt:lpstr>UJA PVM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Eglė Bernadišiūtė</cp:lastModifiedBy>
  <dcterms:created xsi:type="dcterms:W3CDTF">2014-01-13T11:42:26Z</dcterms:created>
  <dcterms:modified xsi:type="dcterms:W3CDTF">2014-04-14T12:26:08Z</dcterms:modified>
</cp:coreProperties>
</file>