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E66" i="4" l="1"/>
  <c r="E66" i="1" l="1"/>
  <c r="F66" i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F66" i="2" l="1"/>
  <c r="G66" i="2"/>
  <c r="H66" i="2"/>
  <c r="I66" i="2"/>
  <c r="E66" i="2"/>
  <c r="G66" i="4"/>
  <c r="H66" i="4"/>
  <c r="I66" i="4"/>
  <c r="F66" i="4"/>
  <c r="G66" i="1"/>
  <c r="H66" i="1"/>
  <c r="I66" i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<sst xmlns="http://schemas.openxmlformats.org/spreadsheetml/2006/main" count="405" uniqueCount="86">
  <si>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</si>
  <si>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</si>
  <si>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</si>
  <si>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</si>
  <si>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</si>
  <si>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</si>
  <si>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</si>
  <si>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</si>
  <si>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</si>
  <si>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</si>
  <si>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</si>
  <si>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</si>
  <si>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</si>
  <si>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</si>
  <si>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</si>
  <si>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</si>
  <si>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</si>
  <si>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</si>
  <si>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</si>
  <si>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</si>
  <si>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</si>
  <si>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</si>
  <si>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</si>
  <si>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</si>
  <si>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</si>
  <si>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</si>
  <si>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</si>
  <si>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</si>
  <si>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</si>
  <si>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</si>
  <si>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</si>
  <si>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</si>
  <si>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</si>
  <si>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</si>
  <si>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</si>
  <si>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</si>
  <si>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</si>
  <si>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</si>
  <si>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</si>
  <si>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</si>
  <si>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</si>
  <si>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</si>
  <si>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</si>
  <si>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</si>
  <si>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</si>
  <si>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</si>
  <si>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</si>
  <si>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</si>
  <si>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</si>
  <si>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</si>
  <si>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</si>
  <si>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</si>
  <si>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</si>
  <si>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</si>
  <si>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</si>
  <si>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</si>
  <si>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</si>
  <si>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</si>
  <si>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</si>
  <si>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</si>
  <si>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</si>
  <si>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</si>
  <si>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</si>
  <si>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</si>
  <si>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</si>
  <si>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</si>
  <si>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</si>
  <si>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</si>
  <si>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</si>
  <si>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</si>
  <si>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</si>
  <si>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</si>
  <si>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</si>
  <si>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</si>
  <si>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</si>
  <si>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PVM mokėtojų skaičius 2014.01.01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</si>
  <si>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</si>
  <si>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</si>
  <si>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</si>
  <si>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</si>
  <si>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2013.12.31</t>
  </si>
  <si>
    <t xml:space="preserve">Įregistruota per 2014 m. </t>
  </si>
  <si>
    <t xml:space="preserve">Išregistruota per 2014 m. </t>
  </si>
  <si>
    <t>PVM mokėtojų skaičius 2014.12.31</t>
  </si>
  <si>
    <t>2014 METŲ PVM MOKĖTOJŲ SUVESTINĖ ATASKAITA  *</t>
  </si>
  <si>
    <t xml:space="preserve">2014 METŲ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</si>
</sst>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0" fillId="0" borderId="4" xfId="0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E25" sqref="E25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84</v>
      </c>
      <c r="E1" s="29"/>
      <c r="F1" s="29"/>
      <c r="G1" s="29"/>
      <c r="H1" s="29"/>
      <c r="I1" s="29"/>
    </row>
    <row r="2" spans="1:10" ht="17.25" thickBot="1" x14ac:dyDescent="0.35">
      <c r="D2" s="30"/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80</v>
      </c>
      <c r="F3" s="26" t="s">
        <v>75</v>
      </c>
      <c r="G3" s="26" t="s">
        <v>81</v>
      </c>
      <c r="H3" s="26" t="s">
        <v>82</v>
      </c>
      <c r="I3" s="26" t="s">
        <v>83</v>
      </c>
      <c r="J3" s="26" t="s">
        <v>77</v>
      </c>
    </row>
    <row r="4" spans="1:10" ht="36" customHeight="1" thickBot="1" x14ac:dyDescent="0.35">
      <c r="A4" s="33"/>
      <c r="B4" s="34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1029</v>
      </c>
      <c r="F6" s="12">
        <v>1029</v>
      </c>
      <c r="G6" s="12">
        <v>158</v>
      </c>
      <c r="H6" s="12">
        <v>140</v>
      </c>
      <c r="I6" s="12">
        <v>1047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382</v>
      </c>
      <c r="F7" s="14">
        <v>383</v>
      </c>
      <c r="G7" s="14">
        <v>55</v>
      </c>
      <c r="H7" s="14">
        <v>40</v>
      </c>
      <c r="I7" s="14">
        <v>398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460</v>
      </c>
      <c r="F8" s="14">
        <v>460</v>
      </c>
      <c r="G8" s="14">
        <v>55</v>
      </c>
      <c r="H8" s="14">
        <v>35</v>
      </c>
      <c r="I8" s="14">
        <v>480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370</v>
      </c>
      <c r="F9" s="14">
        <v>370</v>
      </c>
      <c r="G9" s="14">
        <v>40</v>
      </c>
      <c r="H9" s="14">
        <v>21</v>
      </c>
      <c r="I9" s="14">
        <v>389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266</v>
      </c>
      <c r="F10" s="14">
        <v>266</v>
      </c>
      <c r="G10" s="14">
        <v>30</v>
      </c>
      <c r="H10" s="14">
        <v>13</v>
      </c>
      <c r="I10" s="14">
        <v>283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67</v>
      </c>
      <c r="F11" s="14">
        <v>67</v>
      </c>
      <c r="G11" s="14">
        <v>11</v>
      </c>
      <c r="H11" s="14">
        <v>6</v>
      </c>
      <c r="I11" s="14">
        <v>72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9284</v>
      </c>
      <c r="F12" s="14">
        <v>9290</v>
      </c>
      <c r="G12" s="14">
        <v>1131</v>
      </c>
      <c r="H12" s="14">
        <v>1007</v>
      </c>
      <c r="I12" s="14">
        <v>9414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657</v>
      </c>
      <c r="F13" s="14">
        <v>657</v>
      </c>
      <c r="G13" s="14">
        <v>62</v>
      </c>
      <c r="H13" s="14">
        <v>48</v>
      </c>
      <c r="I13" s="14">
        <v>671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555</v>
      </c>
      <c r="F14" s="14">
        <v>556</v>
      </c>
      <c r="G14" s="14">
        <v>56</v>
      </c>
      <c r="H14" s="14">
        <v>31</v>
      </c>
      <c r="I14" s="14">
        <v>581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2100</v>
      </c>
      <c r="F15" s="14">
        <v>2100</v>
      </c>
      <c r="G15" s="14">
        <v>274</v>
      </c>
      <c r="H15" s="14">
        <v>186</v>
      </c>
      <c r="I15" s="14">
        <v>2188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1010</v>
      </c>
      <c r="F16" s="14">
        <v>1010</v>
      </c>
      <c r="G16" s="14">
        <v>88</v>
      </c>
      <c r="H16" s="14">
        <v>63</v>
      </c>
      <c r="I16" s="14">
        <v>1035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524</v>
      </c>
      <c r="F17" s="14">
        <v>524</v>
      </c>
      <c r="G17" s="14">
        <v>37</v>
      </c>
      <c r="H17" s="14">
        <v>24</v>
      </c>
      <c r="I17" s="14">
        <v>537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931</v>
      </c>
      <c r="F18" s="14">
        <v>931</v>
      </c>
      <c r="G18" s="14">
        <v>53</v>
      </c>
      <c r="H18" s="14">
        <v>54</v>
      </c>
      <c r="I18" s="14">
        <v>930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4150</v>
      </c>
      <c r="F19" s="14">
        <v>4152</v>
      </c>
      <c r="G19" s="14">
        <v>524</v>
      </c>
      <c r="H19" s="14">
        <v>427</v>
      </c>
      <c r="I19" s="14">
        <v>4249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164</v>
      </c>
      <c r="F20" s="14">
        <v>164</v>
      </c>
      <c r="G20" s="14">
        <v>21</v>
      </c>
      <c r="H20" s="14">
        <v>9</v>
      </c>
      <c r="I20" s="14">
        <v>176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433</v>
      </c>
      <c r="F21" s="14">
        <v>433</v>
      </c>
      <c r="G21" s="14">
        <v>41</v>
      </c>
      <c r="H21" s="14">
        <v>32</v>
      </c>
      <c r="I21" s="14">
        <v>442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1219</v>
      </c>
      <c r="F22" s="14">
        <v>1219</v>
      </c>
      <c r="G22" s="14">
        <v>113</v>
      </c>
      <c r="H22" s="14">
        <v>73</v>
      </c>
      <c r="I22" s="14">
        <v>1259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799</v>
      </c>
      <c r="F23" s="14">
        <v>799</v>
      </c>
      <c r="G23" s="14">
        <v>71</v>
      </c>
      <c r="H23" s="14">
        <v>47</v>
      </c>
      <c r="I23" s="14">
        <v>823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480</v>
      </c>
      <c r="F24" s="14">
        <v>480</v>
      </c>
      <c r="G24" s="14">
        <v>21</v>
      </c>
      <c r="H24" s="14">
        <v>21</v>
      </c>
      <c r="I24" s="14">
        <v>480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937</v>
      </c>
      <c r="F25" s="14">
        <v>937</v>
      </c>
      <c r="G25" s="14">
        <v>57</v>
      </c>
      <c r="H25" s="14">
        <v>44</v>
      </c>
      <c r="I25" s="14">
        <v>950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1110</v>
      </c>
      <c r="F26" s="14">
        <v>1110</v>
      </c>
      <c r="G26" s="14">
        <v>121</v>
      </c>
      <c r="H26" s="14">
        <v>67</v>
      </c>
      <c r="I26" s="14">
        <v>1164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923</v>
      </c>
      <c r="F27" s="14">
        <v>923</v>
      </c>
      <c r="G27" s="14">
        <v>47</v>
      </c>
      <c r="H27" s="14">
        <v>46</v>
      </c>
      <c r="I27" s="14">
        <v>924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223</v>
      </c>
      <c r="F28" s="14">
        <v>223</v>
      </c>
      <c r="G28" s="14">
        <v>15</v>
      </c>
      <c r="H28" s="14">
        <v>13</v>
      </c>
      <c r="I28" s="14">
        <v>225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213</v>
      </c>
      <c r="F29" s="14">
        <v>213</v>
      </c>
      <c r="G29" s="14">
        <v>21</v>
      </c>
      <c r="H29" s="14">
        <v>13</v>
      </c>
      <c r="I29" s="14">
        <v>221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740</v>
      </c>
      <c r="F30" s="14">
        <v>742</v>
      </c>
      <c r="G30" s="14">
        <v>49</v>
      </c>
      <c r="H30" s="14">
        <v>42</v>
      </c>
      <c r="I30" s="14">
        <v>749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2119</v>
      </c>
      <c r="F31" s="14">
        <v>2120</v>
      </c>
      <c r="G31" s="14">
        <v>237</v>
      </c>
      <c r="H31" s="14">
        <v>151</v>
      </c>
      <c r="I31" s="14">
        <v>2206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807</v>
      </c>
      <c r="F32" s="14">
        <v>807</v>
      </c>
      <c r="G32" s="14">
        <v>52</v>
      </c>
      <c r="H32" s="14">
        <v>40</v>
      </c>
      <c r="I32" s="14">
        <v>819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530</v>
      </c>
      <c r="F33" s="14">
        <v>530</v>
      </c>
      <c r="G33" s="14">
        <v>28</v>
      </c>
      <c r="H33" s="14">
        <v>35</v>
      </c>
      <c r="I33" s="14">
        <v>523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1010</v>
      </c>
      <c r="F34" s="14">
        <v>1011</v>
      </c>
      <c r="G34" s="14">
        <v>70</v>
      </c>
      <c r="H34" s="14">
        <v>53</v>
      </c>
      <c r="I34" s="14">
        <v>1028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606</v>
      </c>
      <c r="F35" s="14">
        <v>606</v>
      </c>
      <c r="G35" s="14">
        <v>32</v>
      </c>
      <c r="H35" s="14">
        <v>21</v>
      </c>
      <c r="I35" s="14">
        <v>617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698</v>
      </c>
      <c r="F36" s="14">
        <v>699</v>
      </c>
      <c r="G36" s="14">
        <v>54</v>
      </c>
      <c r="H36" s="14">
        <v>35</v>
      </c>
      <c r="I36" s="14">
        <v>718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2546</v>
      </c>
      <c r="F37" s="14">
        <v>2546</v>
      </c>
      <c r="G37" s="14">
        <v>255</v>
      </c>
      <c r="H37" s="14">
        <v>201</v>
      </c>
      <c r="I37" s="14">
        <v>2600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330</v>
      </c>
      <c r="F38" s="14">
        <v>330</v>
      </c>
      <c r="G38" s="14">
        <v>21</v>
      </c>
      <c r="H38" s="14">
        <v>24</v>
      </c>
      <c r="I38" s="14">
        <v>327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664</v>
      </c>
      <c r="F39" s="14">
        <v>664</v>
      </c>
      <c r="G39" s="14">
        <v>39</v>
      </c>
      <c r="H39" s="14">
        <v>34</v>
      </c>
      <c r="I39" s="14">
        <v>669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776</v>
      </c>
      <c r="F40" s="14">
        <v>776</v>
      </c>
      <c r="G40" s="14">
        <v>50</v>
      </c>
      <c r="H40" s="14">
        <v>36</v>
      </c>
      <c r="I40" s="14">
        <v>790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534</v>
      </c>
      <c r="F41" s="14">
        <v>534</v>
      </c>
      <c r="G41" s="14">
        <v>32</v>
      </c>
      <c r="H41" s="14">
        <v>21</v>
      </c>
      <c r="I41" s="14">
        <v>545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852</v>
      </c>
      <c r="F42" s="14">
        <v>852</v>
      </c>
      <c r="G42" s="14">
        <v>58</v>
      </c>
      <c r="H42" s="14">
        <v>48</v>
      </c>
      <c r="I42" s="14">
        <v>862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961</v>
      </c>
      <c r="F43" s="14">
        <v>961</v>
      </c>
      <c r="G43" s="14">
        <v>82</v>
      </c>
      <c r="H43" s="14">
        <v>61</v>
      </c>
      <c r="I43" s="14">
        <v>982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271</v>
      </c>
      <c r="F44" s="14">
        <v>272</v>
      </c>
      <c r="G44" s="14">
        <v>15</v>
      </c>
      <c r="H44" s="14">
        <v>11</v>
      </c>
      <c r="I44" s="14">
        <v>276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1032</v>
      </c>
      <c r="F45" s="14">
        <v>1033</v>
      </c>
      <c r="G45" s="14">
        <v>96</v>
      </c>
      <c r="H45" s="14">
        <v>78</v>
      </c>
      <c r="I45" s="14">
        <v>1051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776</v>
      </c>
      <c r="F46" s="14">
        <v>777</v>
      </c>
      <c r="G46" s="14">
        <v>46</v>
      </c>
      <c r="H46" s="14">
        <v>28</v>
      </c>
      <c r="I46" s="14">
        <v>795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587</v>
      </c>
      <c r="F47" s="14">
        <v>587</v>
      </c>
      <c r="G47" s="14">
        <v>28</v>
      </c>
      <c r="H47" s="14">
        <v>41</v>
      </c>
      <c r="I47" s="14">
        <v>574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1318</v>
      </c>
      <c r="F48" s="14">
        <v>1318</v>
      </c>
      <c r="G48" s="14">
        <v>135</v>
      </c>
      <c r="H48" s="14">
        <v>81</v>
      </c>
      <c r="I48" s="14">
        <v>1372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820</v>
      </c>
      <c r="F49" s="14">
        <v>820</v>
      </c>
      <c r="G49" s="14">
        <v>64</v>
      </c>
      <c r="H49" s="14">
        <v>65</v>
      </c>
      <c r="I49" s="14">
        <v>819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208</v>
      </c>
      <c r="F50" s="14">
        <v>208</v>
      </c>
      <c r="G50" s="14">
        <v>9</v>
      </c>
      <c r="H50" s="14">
        <v>6</v>
      </c>
      <c r="I50" s="14">
        <v>211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865</v>
      </c>
      <c r="F51" s="14">
        <v>866</v>
      </c>
      <c r="G51" s="14">
        <v>71</v>
      </c>
      <c r="H51" s="14">
        <v>51</v>
      </c>
      <c r="I51" s="14">
        <v>886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241</v>
      </c>
      <c r="F52" s="14">
        <v>241</v>
      </c>
      <c r="G52" s="14">
        <v>14</v>
      </c>
      <c r="H52" s="14">
        <v>27</v>
      </c>
      <c r="I52" s="14">
        <v>228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594</v>
      </c>
      <c r="F53" s="14">
        <v>594</v>
      </c>
      <c r="G53" s="14">
        <v>32</v>
      </c>
      <c r="H53" s="14">
        <v>30</v>
      </c>
      <c r="I53" s="14">
        <v>596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236</v>
      </c>
      <c r="F54" s="14">
        <v>236</v>
      </c>
      <c r="G54" s="14">
        <v>20</v>
      </c>
      <c r="H54" s="14">
        <v>8</v>
      </c>
      <c r="I54" s="14">
        <v>248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273</v>
      </c>
      <c r="F55" s="14">
        <v>273</v>
      </c>
      <c r="G55" s="14">
        <v>22</v>
      </c>
      <c r="H55" s="14">
        <v>21</v>
      </c>
      <c r="I55" s="14">
        <v>274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354</v>
      </c>
      <c r="F56" s="14">
        <v>355</v>
      </c>
      <c r="G56" s="14">
        <v>35</v>
      </c>
      <c r="H56" s="14">
        <v>25</v>
      </c>
      <c r="I56" s="14">
        <v>365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700</v>
      </c>
      <c r="F57" s="14">
        <v>700</v>
      </c>
      <c r="G57" s="14">
        <v>60</v>
      </c>
      <c r="H57" s="14">
        <v>50</v>
      </c>
      <c r="I57" s="14">
        <v>710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23432</v>
      </c>
      <c r="F58" s="14">
        <v>23432</v>
      </c>
      <c r="G58" s="14">
        <v>4217</v>
      </c>
      <c r="H58" s="14">
        <v>3487</v>
      </c>
      <c r="I58" s="14">
        <v>24162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1658</v>
      </c>
      <c r="F59" s="14">
        <v>1658</v>
      </c>
      <c r="G59" s="14">
        <v>283</v>
      </c>
      <c r="H59" s="14">
        <v>196</v>
      </c>
      <c r="I59" s="14">
        <v>1745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301</v>
      </c>
      <c r="F60" s="14">
        <v>301</v>
      </c>
      <c r="G60" s="14">
        <v>45</v>
      </c>
      <c r="H60" s="14">
        <v>16</v>
      </c>
      <c r="I60" s="14">
        <v>330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538</v>
      </c>
      <c r="F61" s="14">
        <v>538</v>
      </c>
      <c r="G61" s="14">
        <v>62</v>
      </c>
      <c r="H61" s="14">
        <v>49</v>
      </c>
      <c r="I61" s="14">
        <v>551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790</v>
      </c>
      <c r="F62" s="14">
        <v>790</v>
      </c>
      <c r="G62" s="14">
        <v>67</v>
      </c>
      <c r="H62" s="14">
        <v>43</v>
      </c>
      <c r="I62" s="14">
        <v>814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441</v>
      </c>
      <c r="F63" s="14">
        <v>441</v>
      </c>
      <c r="G63" s="14">
        <v>42</v>
      </c>
      <c r="H63" s="14">
        <v>18</v>
      </c>
      <c r="I63" s="14">
        <v>465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285</v>
      </c>
      <c r="F64" s="14">
        <v>285</v>
      </c>
      <c r="G64" s="14">
        <v>31</v>
      </c>
      <c r="H64" s="14">
        <v>12</v>
      </c>
      <c r="I64" s="14">
        <v>304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306</v>
      </c>
      <c r="F65" s="16">
        <v>306</v>
      </c>
      <c r="G65" s="16">
        <v>19</v>
      </c>
      <c r="H65" s="16">
        <v>14</v>
      </c>
      <c r="I65" s="16">
        <v>311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77485</v>
      </c>
      <c r="F66" s="12">
        <f>SUBTOTAL(9,F6:F65)</f>
        <v>77505</v>
      </c>
      <c r="G66" s="12">
        <f>SUBTOTAL(9,G6:G65)</f>
        <v>9574</v>
      </c>
      <c r="H66" s="12">
        <f>SUBTOTAL(9,H6:H65)</f>
        <v>7619</v>
      </c>
      <c r="I66" s="12">
        <f>SUBTOTAL(9,I6:I65)</f>
        <v>79460</v>
      </c>
      <c r="J66" s="13">
        <f>(I66-E66)/E66*100</f>
        <v>2.5488804284700262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76</v>
      </c>
    </row>
  </sheetData>
  <autoFilter ref="A5:J65"/>
  <sortState ref="A7:J66">
    <sortCondition ref="A6"/>
  </sortState>
  <mergeCells count="10">
    <mergeCell ref="A3:B4"/>
    <mergeCell ref="C3:D4"/>
    <mergeCell ref="F3:F5"/>
    <mergeCell ref="G3:G5"/>
    <mergeCell ref="E3:E5"/>
    <mergeCell ref="J3:J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M19" sqref="M1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29" t="s">
        <v>85</v>
      </c>
      <c r="E1" s="29"/>
      <c r="F1" s="29"/>
      <c r="G1" s="29"/>
      <c r="H1" s="29"/>
      <c r="I1" s="29"/>
    </row>
    <row r="2" spans="1:10" ht="17.25" thickBot="1" x14ac:dyDescent="0.35">
      <c r="D2" s="30" t="s">
        <v>79</v>
      </c>
      <c r="E2" s="30"/>
      <c r="F2" s="30"/>
      <c r="G2" s="30"/>
      <c r="H2" s="30"/>
      <c r="I2" s="30"/>
    </row>
    <row r="3" spans="1:10" ht="15" customHeight="1" x14ac:dyDescent="0.3">
      <c r="A3" s="31" t="s">
        <v>1</v>
      </c>
      <c r="B3" s="32"/>
      <c r="C3" s="31" t="s">
        <v>0</v>
      </c>
      <c r="D3" s="32"/>
      <c r="E3" s="26" t="s">
        <v>80</v>
      </c>
      <c r="F3" s="26" t="s">
        <v>75</v>
      </c>
      <c r="G3" s="26" t="s">
        <v>81</v>
      </c>
      <c r="H3" s="26" t="s">
        <v>82</v>
      </c>
      <c r="I3" s="26" t="s">
        <v>83</v>
      </c>
      <c r="J3" s="26" t="s">
        <v>77</v>
      </c>
    </row>
    <row r="4" spans="1:10" ht="36" customHeight="1" thickBot="1" x14ac:dyDescent="0.35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963</v>
      </c>
      <c r="F6" s="12">
        <v>963</v>
      </c>
      <c r="G6" s="12">
        <v>144</v>
      </c>
      <c r="H6" s="14">
        <v>135</v>
      </c>
      <c r="I6" s="12">
        <v>972</v>
      </c>
      <c r="J6" s="13">
        <f t="shared" ref="J6" si="0">(I6-E6)/E6*100</f>
        <v>0.93457943925233633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344</v>
      </c>
      <c r="F7" s="14">
        <v>345</v>
      </c>
      <c r="G7" s="14">
        <v>49</v>
      </c>
      <c r="H7" s="14">
        <v>41</v>
      </c>
      <c r="I7" s="14">
        <v>353</v>
      </c>
      <c r="J7" s="13">
        <f t="shared" ref="J7:J38" si="1">(I7-E7)/E7*100</f>
        <v>2.6162790697674421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247</v>
      </c>
      <c r="F8" s="14">
        <v>247</v>
      </c>
      <c r="G8" s="14">
        <v>34</v>
      </c>
      <c r="H8" s="14">
        <v>25</v>
      </c>
      <c r="I8" s="14">
        <v>256</v>
      </c>
      <c r="J8" s="13">
        <f t="shared" si="1"/>
        <v>3.6437246963562751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220</v>
      </c>
      <c r="F9" s="14">
        <v>220</v>
      </c>
      <c r="G9" s="14">
        <v>19</v>
      </c>
      <c r="H9" s="14">
        <v>12</v>
      </c>
      <c r="I9" s="14">
        <v>227</v>
      </c>
      <c r="J9" s="13">
        <f t="shared" si="1"/>
        <v>3.1818181818181817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137</v>
      </c>
      <c r="F10" s="14">
        <v>137</v>
      </c>
      <c r="G10" s="14">
        <v>15</v>
      </c>
      <c r="H10" s="14">
        <v>8</v>
      </c>
      <c r="I10" s="14">
        <v>144</v>
      </c>
      <c r="J10" s="13">
        <f t="shared" si="1"/>
        <v>5.1094890510948909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48</v>
      </c>
      <c r="F11" s="14">
        <v>48</v>
      </c>
      <c r="G11" s="14">
        <v>6</v>
      </c>
      <c r="H11" s="14">
        <v>5</v>
      </c>
      <c r="I11" s="14">
        <v>49</v>
      </c>
      <c r="J11" s="13">
        <f t="shared" si="1"/>
        <v>2.083333333333333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8682</v>
      </c>
      <c r="F12" s="14">
        <v>8688</v>
      </c>
      <c r="G12" s="14">
        <v>1005</v>
      </c>
      <c r="H12" s="14">
        <v>930</v>
      </c>
      <c r="I12" s="14">
        <v>8763</v>
      </c>
      <c r="J12" s="13">
        <f t="shared" si="1"/>
        <v>0.93296475466482365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468</v>
      </c>
      <c r="F13" s="14">
        <v>468</v>
      </c>
      <c r="G13" s="14">
        <v>46</v>
      </c>
      <c r="H13" s="14">
        <v>39</v>
      </c>
      <c r="I13" s="14">
        <v>475</v>
      </c>
      <c r="J13" s="13">
        <f t="shared" si="1"/>
        <v>1.4957264957264957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335</v>
      </c>
      <c r="F14" s="14">
        <v>336</v>
      </c>
      <c r="G14" s="14">
        <v>35</v>
      </c>
      <c r="H14" s="14">
        <v>21</v>
      </c>
      <c r="I14" s="14">
        <v>350</v>
      </c>
      <c r="J14" s="13">
        <f t="shared" si="1"/>
        <v>4.4776119402985071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1674</v>
      </c>
      <c r="F15" s="14">
        <v>1674</v>
      </c>
      <c r="G15" s="14">
        <v>217</v>
      </c>
      <c r="H15" s="14">
        <v>157</v>
      </c>
      <c r="I15" s="14">
        <v>1734</v>
      </c>
      <c r="J15" s="13">
        <f t="shared" si="1"/>
        <v>3.5842293906810032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532</v>
      </c>
      <c r="F16" s="14">
        <v>532</v>
      </c>
      <c r="G16" s="14">
        <v>54</v>
      </c>
      <c r="H16" s="14">
        <v>50</v>
      </c>
      <c r="I16" s="14">
        <v>536</v>
      </c>
      <c r="J16" s="13">
        <f t="shared" si="1"/>
        <v>0.75187969924812026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298</v>
      </c>
      <c r="F17" s="14">
        <v>298</v>
      </c>
      <c r="G17" s="14">
        <v>21</v>
      </c>
      <c r="H17" s="14">
        <v>17</v>
      </c>
      <c r="I17" s="14">
        <v>302</v>
      </c>
      <c r="J17" s="13">
        <f t="shared" si="1"/>
        <v>1.3422818791946309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385</v>
      </c>
      <c r="F18" s="14">
        <v>385</v>
      </c>
      <c r="G18" s="14">
        <v>30</v>
      </c>
      <c r="H18" s="14">
        <v>26</v>
      </c>
      <c r="I18" s="14">
        <v>389</v>
      </c>
      <c r="J18" s="13">
        <f t="shared" si="1"/>
        <v>1.0389610389610389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3921</v>
      </c>
      <c r="F19" s="14">
        <v>3923</v>
      </c>
      <c r="G19" s="14">
        <v>481</v>
      </c>
      <c r="H19" s="14">
        <v>394</v>
      </c>
      <c r="I19" s="14">
        <v>4010</v>
      </c>
      <c r="J19" s="13">
        <f t="shared" si="1"/>
        <v>2.2698291252231573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111</v>
      </c>
      <c r="F20" s="14">
        <v>111</v>
      </c>
      <c r="G20" s="14">
        <v>12</v>
      </c>
      <c r="H20" s="14">
        <v>6</v>
      </c>
      <c r="I20" s="14">
        <v>117</v>
      </c>
      <c r="J20" s="13">
        <f t="shared" si="1"/>
        <v>5.4054054054054053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400</v>
      </c>
      <c r="F21" s="14">
        <v>400</v>
      </c>
      <c r="G21" s="14">
        <v>37</v>
      </c>
      <c r="H21" s="14">
        <v>28</v>
      </c>
      <c r="I21" s="14">
        <v>409</v>
      </c>
      <c r="J21" s="13">
        <f t="shared" si="1"/>
        <v>2.25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983</v>
      </c>
      <c r="F22" s="14">
        <v>983</v>
      </c>
      <c r="G22" s="14">
        <v>97</v>
      </c>
      <c r="H22" s="14">
        <v>61</v>
      </c>
      <c r="I22" s="14">
        <v>1019</v>
      </c>
      <c r="J22" s="13">
        <f t="shared" si="1"/>
        <v>3.6622583926754833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552</v>
      </c>
      <c r="F23" s="14">
        <v>552</v>
      </c>
      <c r="G23" s="14">
        <v>56</v>
      </c>
      <c r="H23" s="14">
        <v>35</v>
      </c>
      <c r="I23" s="14">
        <v>573</v>
      </c>
      <c r="J23" s="13">
        <f t="shared" si="1"/>
        <v>3.804347826086957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160</v>
      </c>
      <c r="F24" s="14">
        <v>160</v>
      </c>
      <c r="G24" s="14">
        <v>10</v>
      </c>
      <c r="H24" s="14">
        <v>10</v>
      </c>
      <c r="I24" s="14">
        <v>160</v>
      </c>
      <c r="J24" s="13">
        <f t="shared" si="1"/>
        <v>0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519</v>
      </c>
      <c r="F25" s="14">
        <v>519</v>
      </c>
      <c r="G25" s="14">
        <v>42</v>
      </c>
      <c r="H25" s="14">
        <v>27</v>
      </c>
      <c r="I25" s="14">
        <v>534</v>
      </c>
      <c r="J25" s="13">
        <f t="shared" si="1"/>
        <v>2.8901734104046244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838</v>
      </c>
      <c r="F26" s="14">
        <v>838</v>
      </c>
      <c r="G26" s="14">
        <v>94</v>
      </c>
      <c r="H26" s="14">
        <v>50</v>
      </c>
      <c r="I26" s="14">
        <v>882</v>
      </c>
      <c r="J26" s="13">
        <f t="shared" si="1"/>
        <v>5.2505966587112169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317</v>
      </c>
      <c r="F27" s="14">
        <v>317</v>
      </c>
      <c r="G27" s="14">
        <v>32</v>
      </c>
      <c r="H27" s="14">
        <v>23</v>
      </c>
      <c r="I27" s="14">
        <v>326</v>
      </c>
      <c r="J27" s="13">
        <f t="shared" si="1"/>
        <v>2.8391167192429023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68</v>
      </c>
      <c r="F28" s="14">
        <v>68</v>
      </c>
      <c r="G28" s="14">
        <v>6</v>
      </c>
      <c r="H28" s="14">
        <v>5</v>
      </c>
      <c r="I28" s="14">
        <v>69</v>
      </c>
      <c r="J28" s="13">
        <f t="shared" si="1"/>
        <v>1.4705882352941175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127</v>
      </c>
      <c r="F29" s="14">
        <v>127</v>
      </c>
      <c r="G29" s="14">
        <v>12</v>
      </c>
      <c r="H29" s="14">
        <v>8</v>
      </c>
      <c r="I29" s="14">
        <v>131</v>
      </c>
      <c r="J29" s="13">
        <f t="shared" si="1"/>
        <v>3.1496062992125982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264</v>
      </c>
      <c r="F30" s="14">
        <v>264</v>
      </c>
      <c r="G30" s="14">
        <v>28</v>
      </c>
      <c r="H30" s="14">
        <v>22</v>
      </c>
      <c r="I30" s="14">
        <v>270</v>
      </c>
      <c r="J30" s="13">
        <f t="shared" si="1"/>
        <v>2.2727272727272729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1948</v>
      </c>
      <c r="F31" s="14">
        <v>1949</v>
      </c>
      <c r="G31" s="14">
        <v>206</v>
      </c>
      <c r="H31" s="14">
        <v>141</v>
      </c>
      <c r="I31" s="14">
        <v>2014</v>
      </c>
      <c r="J31" s="13">
        <f t="shared" si="1"/>
        <v>3.3880903490759757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236</v>
      </c>
      <c r="F32" s="14">
        <v>236</v>
      </c>
      <c r="G32" s="14">
        <v>21</v>
      </c>
      <c r="H32" s="14">
        <v>13</v>
      </c>
      <c r="I32" s="14">
        <v>244</v>
      </c>
      <c r="J32" s="13">
        <f t="shared" si="1"/>
        <v>3.3898305084745761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191</v>
      </c>
      <c r="F33" s="14">
        <v>191</v>
      </c>
      <c r="G33" s="14">
        <v>13</v>
      </c>
      <c r="H33" s="14">
        <v>18</v>
      </c>
      <c r="I33" s="14">
        <v>186</v>
      </c>
      <c r="J33" s="13">
        <f t="shared" si="1"/>
        <v>-2.6178010471204187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570</v>
      </c>
      <c r="F34" s="14">
        <v>571</v>
      </c>
      <c r="G34" s="14">
        <v>50</v>
      </c>
      <c r="H34" s="14">
        <v>43</v>
      </c>
      <c r="I34" s="14">
        <v>578</v>
      </c>
      <c r="J34" s="13">
        <f t="shared" si="1"/>
        <v>1.4035087719298245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222</v>
      </c>
      <c r="F35" s="14">
        <v>222</v>
      </c>
      <c r="G35" s="14">
        <v>19</v>
      </c>
      <c r="H35" s="14">
        <v>11</v>
      </c>
      <c r="I35" s="14">
        <v>230</v>
      </c>
      <c r="J35" s="13">
        <f t="shared" si="1"/>
        <v>3.6036036036036037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302</v>
      </c>
      <c r="F36" s="14">
        <v>303</v>
      </c>
      <c r="G36" s="14">
        <v>21</v>
      </c>
      <c r="H36" s="14">
        <v>19</v>
      </c>
      <c r="I36" s="14">
        <v>305</v>
      </c>
      <c r="J36" s="13">
        <f t="shared" si="1"/>
        <v>0.99337748344370869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2314</v>
      </c>
      <c r="F37" s="14">
        <v>2314</v>
      </c>
      <c r="G37" s="14">
        <v>222</v>
      </c>
      <c r="H37" s="14">
        <v>174</v>
      </c>
      <c r="I37" s="14">
        <v>2362</v>
      </c>
      <c r="J37" s="13">
        <f t="shared" si="1"/>
        <v>2.0743301642178045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158</v>
      </c>
      <c r="F38" s="14">
        <v>158</v>
      </c>
      <c r="G38" s="14">
        <v>14</v>
      </c>
      <c r="H38" s="14">
        <v>13</v>
      </c>
      <c r="I38" s="14">
        <v>159</v>
      </c>
      <c r="J38" s="13">
        <f t="shared" si="1"/>
        <v>0.63291139240506333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229</v>
      </c>
      <c r="F39" s="14">
        <v>229</v>
      </c>
      <c r="G39" s="14">
        <v>20</v>
      </c>
      <c r="H39" s="14">
        <v>14</v>
      </c>
      <c r="I39" s="14">
        <v>235</v>
      </c>
      <c r="J39" s="13">
        <f t="shared" ref="J39:J70" si="2">(I39-E39)/E39*100</f>
        <v>2.6200873362445414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268</v>
      </c>
      <c r="F40" s="14">
        <v>268</v>
      </c>
      <c r="G40" s="14">
        <v>22</v>
      </c>
      <c r="H40" s="14">
        <v>23</v>
      </c>
      <c r="I40" s="14">
        <v>267</v>
      </c>
      <c r="J40" s="13">
        <f t="shared" si="2"/>
        <v>-0.37313432835820892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195</v>
      </c>
      <c r="F41" s="14">
        <v>195</v>
      </c>
      <c r="G41" s="14">
        <v>18</v>
      </c>
      <c r="H41" s="14">
        <v>12</v>
      </c>
      <c r="I41" s="14">
        <v>201</v>
      </c>
      <c r="J41" s="13">
        <f t="shared" si="2"/>
        <v>3.0769230769230771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373</v>
      </c>
      <c r="F42" s="14">
        <v>373</v>
      </c>
      <c r="G42" s="14">
        <v>39</v>
      </c>
      <c r="H42" s="14">
        <v>30</v>
      </c>
      <c r="I42" s="14">
        <v>382</v>
      </c>
      <c r="J42" s="13">
        <f t="shared" si="2"/>
        <v>2.4128686327077746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605</v>
      </c>
      <c r="F43" s="14">
        <v>605</v>
      </c>
      <c r="G43" s="14">
        <v>47</v>
      </c>
      <c r="H43" s="14">
        <v>37</v>
      </c>
      <c r="I43" s="14">
        <v>615</v>
      </c>
      <c r="J43" s="13">
        <f t="shared" si="2"/>
        <v>1.6528925619834711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93</v>
      </c>
      <c r="F44" s="14">
        <v>93</v>
      </c>
      <c r="G44" s="14">
        <v>7</v>
      </c>
      <c r="H44" s="14">
        <v>5</v>
      </c>
      <c r="I44" s="14">
        <v>95</v>
      </c>
      <c r="J44" s="13">
        <f t="shared" si="2"/>
        <v>2.1505376344086025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679</v>
      </c>
      <c r="F45" s="14">
        <v>679</v>
      </c>
      <c r="G45" s="14">
        <v>72</v>
      </c>
      <c r="H45" s="14">
        <v>46</v>
      </c>
      <c r="I45" s="14">
        <v>705</v>
      </c>
      <c r="J45" s="13">
        <f t="shared" si="2"/>
        <v>3.8291605301914582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278</v>
      </c>
      <c r="F46" s="14">
        <v>279</v>
      </c>
      <c r="G46" s="14">
        <v>27</v>
      </c>
      <c r="H46" s="14">
        <v>10</v>
      </c>
      <c r="I46" s="14">
        <v>296</v>
      </c>
      <c r="J46" s="13">
        <f t="shared" si="2"/>
        <v>6.4748201438848918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260</v>
      </c>
      <c r="F47" s="14">
        <v>260</v>
      </c>
      <c r="G47" s="14">
        <v>19</v>
      </c>
      <c r="H47" s="14">
        <v>26</v>
      </c>
      <c r="I47" s="14">
        <v>253</v>
      </c>
      <c r="J47" s="13">
        <f t="shared" si="2"/>
        <v>-2.6923076923076925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913</v>
      </c>
      <c r="F48" s="14">
        <v>913</v>
      </c>
      <c r="G48" s="14">
        <v>84</v>
      </c>
      <c r="H48" s="14">
        <v>59</v>
      </c>
      <c r="I48" s="14">
        <v>938</v>
      </c>
      <c r="J48" s="13">
        <f t="shared" si="2"/>
        <v>2.7382256297918945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491</v>
      </c>
      <c r="F49" s="14">
        <v>491</v>
      </c>
      <c r="G49" s="14">
        <v>41</v>
      </c>
      <c r="H49" s="14">
        <v>49</v>
      </c>
      <c r="I49" s="14">
        <v>483</v>
      </c>
      <c r="J49" s="13">
        <f t="shared" si="2"/>
        <v>-1.6293279022403258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113</v>
      </c>
      <c r="F50" s="14">
        <v>113</v>
      </c>
      <c r="G50" s="14">
        <v>6</v>
      </c>
      <c r="H50" s="14">
        <v>5</v>
      </c>
      <c r="I50" s="14">
        <v>114</v>
      </c>
      <c r="J50" s="13">
        <f t="shared" si="2"/>
        <v>0.88495575221238942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523</v>
      </c>
      <c r="F51" s="14">
        <v>524</v>
      </c>
      <c r="G51" s="14">
        <v>49</v>
      </c>
      <c r="H51" s="14">
        <v>38</v>
      </c>
      <c r="I51" s="14">
        <v>535</v>
      </c>
      <c r="J51" s="13">
        <f t="shared" si="2"/>
        <v>2.2944550669216062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224</v>
      </c>
      <c r="F52" s="14">
        <v>224</v>
      </c>
      <c r="G52" s="14">
        <v>13</v>
      </c>
      <c r="H52" s="14">
        <v>23</v>
      </c>
      <c r="I52" s="14">
        <v>214</v>
      </c>
      <c r="J52" s="13">
        <f t="shared" si="2"/>
        <v>-4.4642857142857144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275</v>
      </c>
      <c r="F53" s="14">
        <v>275</v>
      </c>
      <c r="G53" s="14">
        <v>17</v>
      </c>
      <c r="H53" s="14">
        <v>18</v>
      </c>
      <c r="I53" s="14">
        <v>274</v>
      </c>
      <c r="J53" s="13">
        <f t="shared" si="2"/>
        <v>-0.36363636363636365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135</v>
      </c>
      <c r="F54" s="14">
        <v>135</v>
      </c>
      <c r="G54" s="14">
        <v>12</v>
      </c>
      <c r="H54" s="14">
        <v>6</v>
      </c>
      <c r="I54" s="14">
        <v>141</v>
      </c>
      <c r="J54" s="13">
        <f t="shared" si="2"/>
        <v>4.4444444444444446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125</v>
      </c>
      <c r="F55" s="14">
        <v>125</v>
      </c>
      <c r="G55" s="14">
        <v>12</v>
      </c>
      <c r="H55" s="14">
        <v>12</v>
      </c>
      <c r="I55" s="14">
        <v>125</v>
      </c>
      <c r="J55" s="13">
        <f t="shared" si="2"/>
        <v>0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217</v>
      </c>
      <c r="F56" s="14">
        <v>218</v>
      </c>
      <c r="G56" s="14">
        <v>24</v>
      </c>
      <c r="H56" s="14">
        <v>15</v>
      </c>
      <c r="I56" s="14">
        <v>227</v>
      </c>
      <c r="J56" s="13">
        <f t="shared" si="2"/>
        <v>4.6082949308755765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504</v>
      </c>
      <c r="F57" s="14">
        <v>504</v>
      </c>
      <c r="G57" s="14">
        <v>41</v>
      </c>
      <c r="H57" s="14">
        <v>40</v>
      </c>
      <c r="I57" s="14">
        <v>505</v>
      </c>
      <c r="J57" s="13">
        <f t="shared" si="2"/>
        <v>0.1984126984126984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21688</v>
      </c>
      <c r="F58" s="14">
        <v>21688</v>
      </c>
      <c r="G58" s="14">
        <v>3835</v>
      </c>
      <c r="H58" s="14">
        <v>3226</v>
      </c>
      <c r="I58" s="14">
        <v>22297</v>
      </c>
      <c r="J58" s="13">
        <f t="shared" si="2"/>
        <v>2.8080044264109185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1436</v>
      </c>
      <c r="F59" s="14">
        <v>1436</v>
      </c>
      <c r="G59" s="14">
        <v>231</v>
      </c>
      <c r="H59" s="14">
        <v>179</v>
      </c>
      <c r="I59" s="14">
        <v>1488</v>
      </c>
      <c r="J59" s="13">
        <f t="shared" si="2"/>
        <v>3.6211699164345403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243</v>
      </c>
      <c r="F60" s="14">
        <v>243</v>
      </c>
      <c r="G60" s="14">
        <v>38</v>
      </c>
      <c r="H60" s="14">
        <v>14</v>
      </c>
      <c r="I60" s="14">
        <v>267</v>
      </c>
      <c r="J60" s="13">
        <f t="shared" si="2"/>
        <v>9.8765432098765427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432</v>
      </c>
      <c r="F61" s="14">
        <v>432</v>
      </c>
      <c r="G61" s="14">
        <v>44</v>
      </c>
      <c r="H61" s="14">
        <v>39</v>
      </c>
      <c r="I61" s="14">
        <v>437</v>
      </c>
      <c r="J61" s="13">
        <f t="shared" si="2"/>
        <v>1.1574074074074074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460</v>
      </c>
      <c r="F62" s="14">
        <v>460</v>
      </c>
      <c r="G62" s="14">
        <v>36</v>
      </c>
      <c r="H62" s="14">
        <v>30</v>
      </c>
      <c r="I62" s="14">
        <v>466</v>
      </c>
      <c r="J62" s="13">
        <f t="shared" si="2"/>
        <v>1.3043478260869565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272</v>
      </c>
      <c r="F63" s="14">
        <v>272</v>
      </c>
      <c r="G63" s="14">
        <v>31</v>
      </c>
      <c r="H63" s="14">
        <v>12</v>
      </c>
      <c r="I63" s="14">
        <v>291</v>
      </c>
      <c r="J63" s="13">
        <f t="shared" si="2"/>
        <v>6.9852941176470589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178</v>
      </c>
      <c r="F64" s="14">
        <v>178</v>
      </c>
      <c r="G64" s="14">
        <v>13</v>
      </c>
      <c r="H64" s="14">
        <v>8</v>
      </c>
      <c r="I64" s="14">
        <v>183</v>
      </c>
      <c r="J64" s="13">
        <f t="shared" si="2"/>
        <v>2.8089887640449436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168</v>
      </c>
      <c r="F65" s="16">
        <v>168</v>
      </c>
      <c r="G65" s="16">
        <v>13</v>
      </c>
      <c r="H65" s="16">
        <v>11</v>
      </c>
      <c r="I65" s="16">
        <v>170</v>
      </c>
      <c r="J65" s="17">
        <f t="shared" si="2"/>
        <v>1.1904761904761905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59911</v>
      </c>
      <c r="F66" s="12">
        <f>SUBTOTAL(9,F6:F65)</f>
        <v>59927</v>
      </c>
      <c r="G66" s="12">
        <f>SUBTOTAL(9,G6:G65)</f>
        <v>7959</v>
      </c>
      <c r="H66" s="12">
        <f>SUBTOTAL(9,H6:H65)</f>
        <v>6554</v>
      </c>
      <c r="I66" s="12">
        <f>SUBTOTAL(9,I6:I65)</f>
        <v>61332</v>
      </c>
      <c r="J66" s="13">
        <f t="shared" si="2"/>
        <v>2.3718515798434345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6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E3" sqref="E3:I5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29" t="s">
        <v>85</v>
      </c>
      <c r="E1" s="29"/>
      <c r="F1" s="29"/>
      <c r="G1" s="29"/>
      <c r="H1" s="29"/>
      <c r="I1" s="29"/>
      <c r="J1" s="2"/>
    </row>
    <row r="2" spans="1:10" ht="17.25" thickBot="1" x14ac:dyDescent="0.35">
      <c r="A2" s="7"/>
      <c r="B2" s="2"/>
      <c r="C2" s="2"/>
      <c r="D2" s="30" t="s">
        <v>78</v>
      </c>
      <c r="E2" s="30"/>
      <c r="F2" s="30"/>
      <c r="G2" s="30"/>
      <c r="H2" s="30"/>
      <c r="I2" s="30"/>
      <c r="J2" s="2"/>
    </row>
    <row r="3" spans="1:10" x14ac:dyDescent="0.25">
      <c r="A3" s="31" t="s">
        <v>1</v>
      </c>
      <c r="B3" s="32"/>
      <c r="C3" s="31" t="s">
        <v>0</v>
      </c>
      <c r="D3" s="32"/>
      <c r="E3" s="26" t="s">
        <v>80</v>
      </c>
      <c r="F3" s="26" t="s">
        <v>75</v>
      </c>
      <c r="G3" s="26" t="s">
        <v>81</v>
      </c>
      <c r="H3" s="26" t="s">
        <v>82</v>
      </c>
      <c r="I3" s="26" t="s">
        <v>83</v>
      </c>
      <c r="J3" s="26" t="s">
        <v>77</v>
      </c>
    </row>
    <row r="4" spans="1:10" ht="15.75" thickBot="1" x14ac:dyDescent="0.3">
      <c r="A4" s="33"/>
      <c r="B4" s="35"/>
      <c r="C4" s="33"/>
      <c r="D4" s="35"/>
      <c r="E4" s="27"/>
      <c r="F4" s="27"/>
      <c r="G4" s="27"/>
      <c r="H4" s="27"/>
      <c r="I4" s="27"/>
      <c r="J4" s="27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8"/>
      <c r="F5" s="28"/>
      <c r="G5" s="28"/>
      <c r="H5" s="28"/>
      <c r="I5" s="28"/>
      <c r="J5" s="28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>
        <v>1</v>
      </c>
      <c r="F10" s="20">
        <v>1</v>
      </c>
      <c r="G10" s="14">
        <v>1</v>
      </c>
      <c r="H10" s="14">
        <v>1</v>
      </c>
      <c r="I10" s="20">
        <v>1</v>
      </c>
      <c r="J10" s="13">
        <f t="shared" si="0"/>
        <v>0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56</v>
      </c>
      <c r="F12" s="20">
        <v>56</v>
      </c>
      <c r="G12" s="14">
        <v>16</v>
      </c>
      <c r="H12" s="20">
        <v>13</v>
      </c>
      <c r="I12" s="20">
        <v>59</v>
      </c>
      <c r="J12" s="13">
        <f t="shared" si="0"/>
        <v>5.3571428571428568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2</v>
      </c>
      <c r="F13" s="20">
        <v>2</v>
      </c>
      <c r="G13" s="14"/>
      <c r="H13" s="14">
        <v>1</v>
      </c>
      <c r="I13" s="20">
        <v>1</v>
      </c>
      <c r="J13" s="13">
        <f t="shared" si="0"/>
        <v>-50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9</v>
      </c>
      <c r="F15" s="20">
        <v>9</v>
      </c>
      <c r="G15" s="14">
        <v>3</v>
      </c>
      <c r="H15" s="14">
        <v>1</v>
      </c>
      <c r="I15" s="20">
        <v>11</v>
      </c>
      <c r="J15" s="13">
        <f t="shared" si="0"/>
        <v>22.222222222222221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2</v>
      </c>
      <c r="F16" s="20">
        <v>2</v>
      </c>
      <c r="G16" s="14">
        <v>1</v>
      </c>
      <c r="H16" s="14">
        <v>1</v>
      </c>
      <c r="I16" s="20">
        <v>2</v>
      </c>
      <c r="J16" s="13">
        <f t="shared" si="0"/>
        <v>0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3</v>
      </c>
      <c r="F18" s="20">
        <v>3</v>
      </c>
      <c r="G18" s="14"/>
      <c r="H18" s="14">
        <v>1</v>
      </c>
      <c r="I18" s="20">
        <v>2</v>
      </c>
      <c r="J18" s="13">
        <f t="shared" si="0"/>
        <v>-33.333333333333329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59</v>
      </c>
      <c r="F19" s="20">
        <v>59</v>
      </c>
      <c r="G19" s="20">
        <v>15</v>
      </c>
      <c r="H19" s="20">
        <v>17</v>
      </c>
      <c r="I19" s="20">
        <v>57</v>
      </c>
      <c r="J19" s="13">
        <f t="shared" si="0"/>
        <v>-3.3898305084745761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>
        <v>1</v>
      </c>
      <c r="G21" s="14"/>
      <c r="H21" s="14">
        <v>1</v>
      </c>
      <c r="I21" s="20"/>
      <c r="J21" s="13">
        <f t="shared" si="0"/>
        <v>-100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5</v>
      </c>
      <c r="F22" s="20">
        <v>5</v>
      </c>
      <c r="G22" s="14">
        <v>1</v>
      </c>
      <c r="H22" s="14"/>
      <c r="I22" s="20">
        <v>6</v>
      </c>
      <c r="J22" s="13">
        <f t="shared" si="0"/>
        <v>20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/>
      <c r="H26" s="14"/>
      <c r="I26" s="20">
        <v>2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7</v>
      </c>
      <c r="F31" s="20">
        <v>7</v>
      </c>
      <c r="G31" s="14">
        <v>2</v>
      </c>
      <c r="H31" s="14">
        <v>1</v>
      </c>
      <c r="I31" s="20">
        <v>8</v>
      </c>
      <c r="J31" s="13">
        <f t="shared" si="0"/>
        <v>14.285714285714285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2</v>
      </c>
      <c r="F34" s="20">
        <v>2</v>
      </c>
      <c r="G34" s="14"/>
      <c r="H34" s="14"/>
      <c r="I34" s="20">
        <v>2</v>
      </c>
      <c r="J34" s="13">
        <f t="shared" si="0"/>
        <v>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14</v>
      </c>
      <c r="F37" s="20">
        <v>14</v>
      </c>
      <c r="G37" s="14">
        <v>1</v>
      </c>
      <c r="H37" s="14">
        <v>2</v>
      </c>
      <c r="I37" s="20">
        <v>13</v>
      </c>
      <c r="J37" s="13">
        <f t="shared" si="0"/>
        <v>-7.1428571428571423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</v>
      </c>
      <c r="F39" s="20">
        <v>2</v>
      </c>
      <c r="G39" s="14">
        <v>1</v>
      </c>
      <c r="H39" s="14"/>
      <c r="I39" s="20">
        <v>3</v>
      </c>
      <c r="J39" s="13">
        <f t="shared" si="1"/>
        <v>50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1</v>
      </c>
      <c r="G43" s="14">
        <v>1</v>
      </c>
      <c r="H43" s="14"/>
      <c r="I43" s="14">
        <v>2</v>
      </c>
      <c r="J43" s="13">
        <f t="shared" si="1"/>
        <v>100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>
        <v>1</v>
      </c>
      <c r="H45" s="14"/>
      <c r="I45" s="14">
        <v>1</v>
      </c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6</v>
      </c>
      <c r="F48" s="20">
        <v>6</v>
      </c>
      <c r="G48" s="14">
        <v>2</v>
      </c>
      <c r="H48" s="20">
        <v>3</v>
      </c>
      <c r="I48" s="20">
        <v>5</v>
      </c>
      <c r="J48" s="13">
        <f t="shared" si="1"/>
        <v>-16.666666666666664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4</v>
      </c>
      <c r="F52" s="20">
        <v>4</v>
      </c>
      <c r="G52" s="14"/>
      <c r="H52" s="14"/>
      <c r="I52" s="20">
        <v>4</v>
      </c>
      <c r="J52" s="13">
        <f t="shared" si="1"/>
        <v>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>
        <v>1</v>
      </c>
      <c r="H54" s="14"/>
      <c r="I54" s="14">
        <v>1</v>
      </c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382</v>
      </c>
      <c r="F58" s="20">
        <v>382</v>
      </c>
      <c r="G58" s="14">
        <v>139</v>
      </c>
      <c r="H58" s="20">
        <v>102</v>
      </c>
      <c r="I58" s="20">
        <v>419</v>
      </c>
      <c r="J58" s="13">
        <f t="shared" si="1"/>
        <v>9.6858638743455501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16</v>
      </c>
      <c r="F59" s="20">
        <v>16</v>
      </c>
      <c r="G59" s="14">
        <v>5</v>
      </c>
      <c r="H59" s="14"/>
      <c r="I59" s="20">
        <v>21</v>
      </c>
      <c r="J59" s="13">
        <f t="shared" si="1"/>
        <v>31.25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2</v>
      </c>
      <c r="F60" s="20">
        <v>2</v>
      </c>
      <c r="G60" s="14"/>
      <c r="H60" s="14"/>
      <c r="I60" s="20">
        <v>2</v>
      </c>
      <c r="J60" s="13">
        <f t="shared" si="1"/>
        <v>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/>
      <c r="F61" s="14"/>
      <c r="G61" s="14">
        <v>3</v>
      </c>
      <c r="H61" s="14">
        <v>2</v>
      </c>
      <c r="I61" s="14">
        <v>1</v>
      </c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>
        <v>1</v>
      </c>
      <c r="G63" s="14"/>
      <c r="H63" s="14">
        <v>1</v>
      </c>
      <c r="I63" s="14"/>
      <c r="J63" s="13">
        <f t="shared" si="1"/>
        <v>-100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5">
        <v>1</v>
      </c>
      <c r="F65" s="25">
        <v>1</v>
      </c>
      <c r="G65" s="16">
        <v>1</v>
      </c>
      <c r="H65" s="16"/>
      <c r="I65" s="25">
        <v>2</v>
      </c>
      <c r="J65" s="13">
        <f t="shared" si="1"/>
        <v>100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584</v>
      </c>
      <c r="F66" s="12">
        <f t="shared" ref="F66:I66" si="2">SUBTOTAL(9,F6:F65)</f>
        <v>584</v>
      </c>
      <c r="G66" s="12">
        <f t="shared" si="2"/>
        <v>194</v>
      </c>
      <c r="H66" s="12">
        <f t="shared" si="2"/>
        <v>147</v>
      </c>
      <c r="I66" s="12">
        <f t="shared" si="2"/>
        <v>631</v>
      </c>
      <c r="J66" s="13">
        <f t="shared" ref="J66" si="3">(I66-E66)/E66*100</f>
        <v>8.0479452054794525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2015-01-19T06:33:05Z</dcterms:modified>
</cp:coreProperties>
</file>