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 tabRatio="669"/>
  </bookViews>
  <sheets>
    <sheet name="2019" sheetId="22" r:id="rId1"/>
    <sheet name="2019 I pusmetis" sheetId="23" r:id="rId2"/>
    <sheet name="2019 II pusmetis" sheetId="25" r:id="rId3"/>
  </sheets>
  <definedNames>
    <definedName name="page\x2dtotal" localSheetId="0">'2019'!$A$17</definedName>
    <definedName name="page\x2dtotal" localSheetId="1">'2019 I pusmetis'!$A$17</definedName>
    <definedName name="page\x2dtotal" localSheetId="2">'2019 II pusmetis'!$A$17</definedName>
    <definedName name="page\x2dtotal">#REF!</definedName>
    <definedName name="page\x2dtotal\x2dmaster0" localSheetId="0">'2019'!$A$17</definedName>
    <definedName name="page\x2dtotal\x2dmaster0" localSheetId="1">'2019 I pusmetis'!$A$17</definedName>
    <definedName name="page\x2dtotal\x2dmaster0" localSheetId="2">'2019 II pusmetis'!$A$17</definedName>
    <definedName name="page\x2dtotal\x2dmaster0">#REF!</definedName>
  </definedNames>
  <calcPr calcId="152511"/>
</workbook>
</file>

<file path=xl/calcChain.xml><?xml version="1.0" encoding="utf-8"?>
<calcChain xmlns="http://schemas.openxmlformats.org/spreadsheetml/2006/main">
  <c r="N16" i="25" l="1"/>
  <c r="R14" i="25" s="1"/>
  <c r="M16" i="25"/>
  <c r="L16" i="25"/>
  <c r="K16" i="25"/>
  <c r="O14" i="25" s="1"/>
  <c r="F16" i="25"/>
  <c r="J14" i="25" s="1"/>
  <c r="E16" i="25"/>
  <c r="D16" i="25"/>
  <c r="C16" i="25"/>
  <c r="G10" i="25" s="1"/>
  <c r="S14" i="25"/>
  <c r="T14" i="25" s="1"/>
  <c r="Q14" i="25"/>
  <c r="P14" i="25"/>
  <c r="I14" i="25"/>
  <c r="H14" i="25"/>
  <c r="S13" i="25"/>
  <c r="T13" i="25" s="1"/>
  <c r="R13" i="25"/>
  <c r="Q13" i="25"/>
  <c r="P13" i="25"/>
  <c r="J13" i="25"/>
  <c r="I13" i="25"/>
  <c r="H13" i="25"/>
  <c r="S12" i="25"/>
  <c r="T12" i="25" s="1"/>
  <c r="Q12" i="25"/>
  <c r="P12" i="25"/>
  <c r="I12" i="25"/>
  <c r="H12" i="25"/>
  <c r="S11" i="25"/>
  <c r="T11" i="25" s="1"/>
  <c r="R11" i="25"/>
  <c r="Q11" i="25"/>
  <c r="P11" i="25"/>
  <c r="J11" i="25"/>
  <c r="I11" i="25"/>
  <c r="H11" i="25"/>
  <c r="G11" i="25"/>
  <c r="S10" i="25"/>
  <c r="T10" i="25" s="1"/>
  <c r="R10" i="25"/>
  <c r="Q10" i="25"/>
  <c r="P10" i="25"/>
  <c r="I10" i="25"/>
  <c r="H10" i="25"/>
  <c r="H16" i="25" s="1"/>
  <c r="O10" i="25" l="1"/>
  <c r="O13" i="25"/>
  <c r="P16" i="25"/>
  <c r="O12" i="25"/>
  <c r="Q16" i="25"/>
  <c r="O11" i="25"/>
  <c r="I16" i="25"/>
  <c r="S16" i="25"/>
  <c r="T16" i="25" s="1"/>
  <c r="G12" i="25"/>
  <c r="G16" i="25" s="1"/>
  <c r="G13" i="25"/>
  <c r="G14" i="25"/>
  <c r="J10" i="25"/>
  <c r="R12" i="25"/>
  <c r="R16" i="25" s="1"/>
  <c r="J12" i="25"/>
  <c r="S10" i="23"/>
  <c r="T10" i="23" s="1"/>
  <c r="N16" i="23"/>
  <c r="R14" i="23" s="1"/>
  <c r="M16" i="23"/>
  <c r="Q14" i="23" s="1"/>
  <c r="L16" i="23"/>
  <c r="P10" i="23" s="1"/>
  <c r="K16" i="23"/>
  <c r="O11" i="23" s="1"/>
  <c r="F16" i="23"/>
  <c r="J13" i="23" s="1"/>
  <c r="E16" i="23"/>
  <c r="I14" i="23" s="1"/>
  <c r="D16" i="23"/>
  <c r="H10" i="23" s="1"/>
  <c r="C16" i="23"/>
  <c r="G11" i="23" s="1"/>
  <c r="S14" i="23"/>
  <c r="T14" i="23" s="1"/>
  <c r="S13" i="23"/>
  <c r="T13" i="23" s="1"/>
  <c r="S12" i="23"/>
  <c r="T12" i="23" s="1"/>
  <c r="S11" i="23"/>
  <c r="T11" i="23" s="1"/>
  <c r="O16" i="25" l="1"/>
  <c r="J16" i="25"/>
  <c r="O13" i="23"/>
  <c r="P11" i="23"/>
  <c r="P13" i="23"/>
  <c r="P12" i="23"/>
  <c r="R10" i="23"/>
  <c r="P14" i="23"/>
  <c r="H14" i="23"/>
  <c r="H12" i="23"/>
  <c r="I13" i="23"/>
  <c r="S16" i="23"/>
  <c r="T16" i="23" s="1"/>
  <c r="H11" i="23"/>
  <c r="I11" i="23"/>
  <c r="G12" i="23"/>
  <c r="H13" i="23"/>
  <c r="J10" i="23"/>
  <c r="I10" i="23"/>
  <c r="Q10" i="23"/>
  <c r="Q11" i="23"/>
  <c r="G13" i="23"/>
  <c r="O12" i="23"/>
  <c r="Q13" i="23"/>
  <c r="O14" i="23"/>
  <c r="O10" i="23"/>
  <c r="G10" i="23"/>
  <c r="J11" i="23"/>
  <c r="R11" i="23"/>
  <c r="R12" i="23"/>
  <c r="G14" i="23"/>
  <c r="J14" i="23"/>
  <c r="J12" i="23"/>
  <c r="R13" i="23"/>
  <c r="I12" i="23"/>
  <c r="Q12" i="23"/>
  <c r="N16" i="22"/>
  <c r="R14" i="22" s="1"/>
  <c r="M16" i="22"/>
  <c r="Q14" i="22" s="1"/>
  <c r="L16" i="22"/>
  <c r="P14" i="22" s="1"/>
  <c r="K16" i="22"/>
  <c r="F16" i="22"/>
  <c r="J12" i="22" s="1"/>
  <c r="E16" i="22"/>
  <c r="I14" i="22" s="1"/>
  <c r="D16" i="22"/>
  <c r="H14" i="22" s="1"/>
  <c r="C16" i="22"/>
  <c r="G11" i="22" s="1"/>
  <c r="S14" i="22"/>
  <c r="T14" i="22" s="1"/>
  <c r="G14" i="22"/>
  <c r="S13" i="22"/>
  <c r="T13" i="22" s="1"/>
  <c r="H13" i="22"/>
  <c r="G13" i="22"/>
  <c r="S12" i="22"/>
  <c r="T12" i="22" s="1"/>
  <c r="G12" i="22"/>
  <c r="S11" i="22"/>
  <c r="T11" i="22" s="1"/>
  <c r="Q11" i="22"/>
  <c r="H11" i="22"/>
  <c r="S10" i="22"/>
  <c r="G10" i="22"/>
  <c r="R12" i="22" l="1"/>
  <c r="R13" i="22"/>
  <c r="R11" i="22"/>
  <c r="R10" i="22"/>
  <c r="R16" i="22" s="1"/>
  <c r="J10" i="22"/>
  <c r="O16" i="22"/>
  <c r="P13" i="22"/>
  <c r="P11" i="22"/>
  <c r="Q13" i="22"/>
  <c r="I13" i="22"/>
  <c r="I11" i="22"/>
  <c r="J13" i="22"/>
  <c r="J14" i="22"/>
  <c r="G16" i="22"/>
  <c r="S16" i="22"/>
  <c r="T16" i="22" s="1"/>
  <c r="J11" i="22"/>
  <c r="J16" i="22" s="1"/>
  <c r="P16" i="23"/>
  <c r="O16" i="23"/>
  <c r="H16" i="23"/>
  <c r="G16" i="23"/>
  <c r="R16" i="23"/>
  <c r="Q16" i="23"/>
  <c r="J16" i="23"/>
  <c r="I16" i="23"/>
  <c r="H10" i="22"/>
  <c r="P10" i="22"/>
  <c r="T10" i="22"/>
  <c r="H12" i="22"/>
  <c r="P12" i="22"/>
  <c r="I10" i="22"/>
  <c r="Q10" i="22"/>
  <c r="Q16" i="22" s="1"/>
  <c r="I12" i="22"/>
  <c r="Q12" i="22"/>
  <c r="P16" i="22" l="1"/>
  <c r="I16" i="22"/>
  <c r="H16" i="22"/>
</calcChain>
</file>

<file path=xl/sharedStrings.xml><?xml version="1.0" encoding="utf-8"?>
<sst xmlns="http://schemas.openxmlformats.org/spreadsheetml/2006/main" count="132" uniqueCount="31">
  <si>
    <t xml:space="preserve">i.MAS vartotojų skaičiaus ataskaita </t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</si>
  <si>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</si>
  <si>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</si>
  <si>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</si>
  <si>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</si>
  <si>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</si>
  <si>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</si>
  <si>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</si>
  <si>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</si>
  <si>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</si>
  <si>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</si>
  <si>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</si>
  <si>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</si>
  <si>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</si>
  <si>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</si>
  <si>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</si>
  <si>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</si>
  <si>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</si>
  <si>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</si>
  <si>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</si>
  <si>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</si>
  <si>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</si>
  <si>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2019-07-01 12:49</t>
    </r>
  </si>
  <si>
    <t>Ataskaitinis laikotarpis: 2019-01-01 - 2019-06-30</t>
  </si>
  <si>
    <t>Praėjęs laikotarpis: 2018-01-01 - 2018-06-30</t>
  </si>
  <si>
    <t>Ataskaitinis laikotarpis: 2019-01-01 - 2019-12-31</t>
  </si>
  <si>
    <t>Praėjęs laikotarpis: 2018-01-01 - 2018-12-31</t>
  </si>
  <si>
    <t>Ataskaitos sugeneravimo data: 2020-01-02 11:04</t>
  </si>
  <si>
    <t>Ataskaitinis laikotarpis: 2019-07-01 - 2019-12-31</t>
  </si>
  <si>
    <t>Praėjęs laikotarpis: 2018-07-01 - 2018-12-31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</si>
  <si>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2020-01-02 11:19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</si>
</sst>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  <xf numFmtId="10" fontId="5" fillId="3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8" fillId="0" borderId="0" xfId="0" applyFont="1" applyAlignment="1">
      <alignment horizontal="left" inden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('2019'!$D$9,'2019'!$D$16)</c15:sqref>
                  </c15:fullRef>
                </c:ext>
              </c:extLst>
              <c:f>'2019'!$D$16</c:f>
              <c:numCache>
                <c:formatCode>#,##0</c:formatCode>
                <c:ptCount val="1"/>
                <c:pt idx="0">
                  <c:v>107158</c:v>
                </c:pt>
              </c:numCache>
            </c:numRef>
          </c:val>
        </c:ser>
        <c:ser>
          <c:idx val="1"/>
          <c:order val="1"/>
          <c:tx>
            <c:strRef>
              <c:f>'2019'!$E$8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('2019'!$E$9,'2019'!$E$16)</c15:sqref>
                  </c15:fullRef>
                </c:ext>
              </c:extLst>
              <c:f>'2019'!$E$16</c:f>
              <c:numCache>
                <c:formatCode>#,##0</c:formatCode>
                <c:ptCount val="1"/>
                <c:pt idx="0">
                  <c:v>106967</c:v>
                </c:pt>
              </c:numCache>
            </c:numRef>
          </c:val>
        </c:ser>
        <c:ser>
          <c:idx val="2"/>
          <c:order val="2"/>
          <c:tx>
            <c:strRef>
              <c:f>'2019'!$F$8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('2019'!$F$9,'2019'!$F$16)</c15:sqref>
                  </c15:fullRef>
                </c:ext>
              </c:extLst>
              <c:f>'2019'!$F$16</c:f>
              <c:numCache>
                <c:formatCode>#,##0</c:formatCode>
                <c:ptCount val="1"/>
                <c:pt idx="0">
                  <c:v>34952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714928"/>
        <c:axId val="984721456"/>
      </c:barChart>
      <c:catAx>
        <c:axId val="984714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4721456"/>
        <c:crosses val="autoZero"/>
        <c:auto val="1"/>
        <c:lblAlgn val="ctr"/>
        <c:lblOffset val="100"/>
        <c:noMultiLvlLbl val="0"/>
      </c:catAx>
      <c:valAx>
        <c:axId val="9847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1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pusmetis'!$A$11,'2019 I pusmetis'!$A$12,'2019 I pusmetis'!$A$13,'2019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pusmetis'!$F$10,'2019 I pusmetis'!$F$11,'2019 I pusmetis'!$F$12,'2019 I pusmetis'!$F$13,'2019 I pusmetis'!$F$14)</c:f>
              <c:numCache>
                <c:formatCode>General</c:formatCode>
                <c:ptCount val="5"/>
                <c:pt idx="0">
                  <c:v>7519</c:v>
                </c:pt>
                <c:pt idx="1">
                  <c:v>4445</c:v>
                </c:pt>
                <c:pt idx="2">
                  <c:v>2839</c:v>
                </c:pt>
                <c:pt idx="3">
                  <c:v>2242</c:v>
                </c:pt>
                <c:pt idx="4">
                  <c:v>7392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 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 pusmetis'!$M$16,'2019 I pusmetis'!$E$16)</c:f>
              <c:numCache>
                <c:formatCode>#,##0</c:formatCode>
                <c:ptCount val="2"/>
                <c:pt idx="0">
                  <c:v>77578</c:v>
                </c:pt>
                <c:pt idx="1">
                  <c:v>79806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'2019 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 pusmetis'!$N$16,'2019 I pusmetis'!$F$16)</c:f>
              <c:numCache>
                <c:formatCode>#,##0</c:formatCode>
                <c:ptCount val="2"/>
                <c:pt idx="0">
                  <c:v>24990</c:v>
                </c:pt>
                <c:pt idx="1">
                  <c:v>24437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4723632"/>
        <c:axId val="984724176"/>
      </c:lineChart>
      <c:catAx>
        <c:axId val="9847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24176"/>
        <c:crosses val="autoZero"/>
        <c:auto val="1"/>
        <c:lblAlgn val="ctr"/>
        <c:lblOffset val="100"/>
        <c:noMultiLvlLbl val="0"/>
      </c:catAx>
      <c:valAx>
        <c:axId val="9847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2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 pusmetis'!$L$16,'2019 I pusmetis'!$D$16)</c:f>
              <c:numCache>
                <c:formatCode>#,##0</c:formatCode>
                <c:ptCount val="2"/>
                <c:pt idx="0">
                  <c:v>77650</c:v>
                </c:pt>
                <c:pt idx="1">
                  <c:v>79984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4709488"/>
        <c:axId val="984710032"/>
      </c:lineChart>
      <c:catAx>
        <c:axId val="98470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10032"/>
        <c:crosses val="autoZero"/>
        <c:auto val="1"/>
        <c:lblAlgn val="ctr"/>
        <c:lblOffset val="100"/>
        <c:noMultiLvlLbl val="0"/>
      </c:catAx>
      <c:valAx>
        <c:axId val="98471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0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II pusmetis'!$D$9,'2019 II pusmetis'!$D$16)</c15:sqref>
                  </c15:fullRef>
                </c:ext>
              </c:extLst>
              <c:f>'2019 II pusmetis'!$D$16</c:f>
              <c:numCache>
                <c:formatCode>#,##0</c:formatCode>
                <c:ptCount val="1"/>
                <c:pt idx="0">
                  <c:v>82829</c:v>
                </c:pt>
              </c:numCache>
            </c:numRef>
          </c:val>
        </c:ser>
        <c:ser>
          <c:idx val="1"/>
          <c:order val="1"/>
          <c:tx>
            <c:strRef>
              <c:f>'2019 II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II pusmetis'!$E$9,'2019 II pusmetis'!$E$16)</c15:sqref>
                  </c15:fullRef>
                </c:ext>
              </c:extLst>
              <c:f>'2019 II pusmetis'!$E$16</c:f>
              <c:numCache>
                <c:formatCode>#,##0</c:formatCode>
                <c:ptCount val="1"/>
                <c:pt idx="0">
                  <c:v>82676</c:v>
                </c:pt>
              </c:numCache>
            </c:numRef>
          </c:val>
        </c:ser>
        <c:ser>
          <c:idx val="2"/>
          <c:order val="2"/>
          <c:tx>
            <c:strRef>
              <c:f>'2019 II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II pusmetis'!$F$9,'2019 II pusmetis'!$F$16)</c15:sqref>
                  </c15:fullRef>
                </c:ext>
              </c:extLst>
              <c:f>'2019 II pusmetis'!$F$16</c:f>
              <c:numCache>
                <c:formatCode>#,##0</c:formatCode>
                <c:ptCount val="1"/>
                <c:pt idx="0">
                  <c:v>24738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470608"/>
        <c:axId val="983462992"/>
      </c:barChart>
      <c:catAx>
        <c:axId val="98347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3462992"/>
        <c:crosses val="autoZero"/>
        <c:auto val="1"/>
        <c:lblAlgn val="ctr"/>
        <c:lblOffset val="100"/>
        <c:noMultiLvlLbl val="0"/>
      </c:catAx>
      <c:valAx>
        <c:axId val="98346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34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pusmetis'!$A$11,'2019 II pusmetis'!$A$12,'2019 II pusmetis'!$A$13,'2019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pusmetis'!$D$10,'2019 II pusmetis'!$D$11,'2019 II pusmetis'!$D$12,'2019 II pusmetis'!$D$13,'2019 II pusmetis'!$D$14)</c:f>
              <c:numCache>
                <c:formatCode>General</c:formatCode>
                <c:ptCount val="5"/>
                <c:pt idx="0">
                  <c:v>25090</c:v>
                </c:pt>
                <c:pt idx="1">
                  <c:v>16266</c:v>
                </c:pt>
                <c:pt idx="2">
                  <c:v>10101</c:v>
                </c:pt>
                <c:pt idx="3">
                  <c:v>7964</c:v>
                </c:pt>
                <c:pt idx="4">
                  <c:v>23408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pusmetis'!$A$11,'2019 II pusmetis'!$A$12,'2019 II pusmetis'!$A$13,'2019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pusmetis'!$E$10,'2019 II pusmetis'!$E$11,'2019 II pusmetis'!$E$12,'2019 II pusmetis'!$E$13,'2019 II pusmetis'!$E$14)</c:f>
              <c:numCache>
                <c:formatCode>General</c:formatCode>
                <c:ptCount val="5"/>
                <c:pt idx="0">
                  <c:v>25035</c:v>
                </c:pt>
                <c:pt idx="1">
                  <c:v>16243</c:v>
                </c:pt>
                <c:pt idx="2">
                  <c:v>10087</c:v>
                </c:pt>
                <c:pt idx="3">
                  <c:v>7941</c:v>
                </c:pt>
                <c:pt idx="4">
                  <c:v>23370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pusmetis'!$A$11,'2019 II pusmetis'!$A$12,'2019 II pusmetis'!$A$13,'2019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pusmetis'!$F$10,'2019 II pusmetis'!$F$11,'2019 II pusmetis'!$F$12,'2019 II pusmetis'!$F$13,'2019 II pusmetis'!$F$14)</c:f>
              <c:numCache>
                <c:formatCode>General</c:formatCode>
                <c:ptCount val="5"/>
                <c:pt idx="0">
                  <c:v>7653</c:v>
                </c:pt>
                <c:pt idx="1">
                  <c:v>4443</c:v>
                </c:pt>
                <c:pt idx="2">
                  <c:v>2783</c:v>
                </c:pt>
                <c:pt idx="3">
                  <c:v>2348</c:v>
                </c:pt>
                <c:pt idx="4">
                  <c:v>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II pusmetis'!$M$16,'2019 II pusmetis'!$E$16)</c:f>
              <c:numCache>
                <c:formatCode>#,##0</c:formatCode>
                <c:ptCount val="2"/>
                <c:pt idx="0">
                  <c:v>70921</c:v>
                </c:pt>
                <c:pt idx="1">
                  <c:v>82676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'2019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II pusmetis'!$N$16,'2019 II pusmetis'!$F$16)</c:f>
              <c:numCache>
                <c:formatCode>#,##0</c:formatCode>
                <c:ptCount val="2"/>
                <c:pt idx="0">
                  <c:v>22548</c:v>
                </c:pt>
                <c:pt idx="1">
                  <c:v>24738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3473872"/>
        <c:axId val="1164315904"/>
      </c:lineChart>
      <c:catAx>
        <c:axId val="9834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4315904"/>
        <c:crosses val="autoZero"/>
        <c:auto val="1"/>
        <c:lblAlgn val="ctr"/>
        <c:lblOffset val="100"/>
        <c:noMultiLvlLbl val="0"/>
      </c:catAx>
      <c:valAx>
        <c:axId val="11643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347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 II pusmetis'!$L$16,'2019 II pusmetis'!$D$16)</c:f>
              <c:numCache>
                <c:formatCode>#,##0</c:formatCode>
                <c:ptCount val="2"/>
                <c:pt idx="0">
                  <c:v>71019</c:v>
                </c:pt>
                <c:pt idx="1">
                  <c:v>82829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64319168"/>
        <c:axId val="1164308288"/>
      </c:lineChart>
      <c:catAx>
        <c:axId val="11643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4308288"/>
        <c:crosses val="autoZero"/>
        <c:auto val="1"/>
        <c:lblAlgn val="ctr"/>
        <c:lblOffset val="100"/>
        <c:noMultiLvlLbl val="0"/>
      </c:catAx>
      <c:valAx>
        <c:axId val="11643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431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('2019'!$A$10,'2019'!$A$11,'2019'!$A$12,'2019'!$A$13,'2019'!$A$14)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('2019'!$D$10,'2019'!$D$11,'2019'!$D$12,'2019'!$D$13,'2019'!$D$14)</c:f>
              <c:numCache>
                <c:formatCode>General</c:formatCode>
                <c:ptCount val="5"/>
                <c:pt idx="0">
                  <c:v>32412</c:v>
                </c:pt>
                <c:pt idx="1">
                  <c:v>20919</c:v>
                </c:pt>
                <c:pt idx="2">
                  <c:v>12693</c:v>
                </c:pt>
                <c:pt idx="3">
                  <c:v>9754</c:v>
                </c:pt>
                <c:pt idx="4">
                  <c:v>31380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('2019'!$A$10,'2019'!$A$11,'2019'!$A$12,'2019'!$A$13,'2019'!$A$14)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('2019'!$E$10,'2019'!$E$11,'2019'!$E$12,'2019'!$E$13,'2019'!$E$14)</c:f>
              <c:numCache>
                <c:formatCode>General</c:formatCode>
                <c:ptCount val="5"/>
                <c:pt idx="0">
                  <c:v>32349</c:v>
                </c:pt>
                <c:pt idx="1">
                  <c:v>20872</c:v>
                </c:pt>
                <c:pt idx="2">
                  <c:v>12679</c:v>
                </c:pt>
                <c:pt idx="3">
                  <c:v>9737</c:v>
                </c:pt>
                <c:pt idx="4">
                  <c:v>31330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('2019'!$A$10,'2019'!$A$11,'2019'!$A$12,'2019'!$A$13,'2019'!$A$14)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('2019'!$F$10,'2019'!$F$11,'2019'!$F$12,'2019'!$F$13,'2019'!$F$14)</c:f>
              <c:numCache>
                <c:formatCode>General</c:formatCode>
                <c:ptCount val="5"/>
                <c:pt idx="0">
                  <c:v>10651</c:v>
                </c:pt>
                <c:pt idx="1">
                  <c:v>6331</c:v>
                </c:pt>
                <c:pt idx="2">
                  <c:v>3909</c:v>
                </c:pt>
                <c:pt idx="3">
                  <c:v>3173</c:v>
                </c:pt>
                <c:pt idx="4">
                  <c:v>10888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('2019'!$M$16,'2019'!$E$16)</c:f>
              <c:numCache>
                <c:formatCode>#,##0</c:formatCode>
                <c:ptCount val="2"/>
                <c:pt idx="0">
                  <c:v>93099</c:v>
                </c:pt>
                <c:pt idx="1">
                  <c:v>106967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'2019'!$F$8:$F$9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('2019'!$N$16,'2019'!$F$16)</c:f>
              <c:numCache>
                <c:formatCode>#,##0</c:formatCode>
                <c:ptCount val="2"/>
                <c:pt idx="0">
                  <c:v>33016</c:v>
                </c:pt>
                <c:pt idx="1">
                  <c:v>34952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4715472"/>
        <c:axId val="984720368"/>
      </c:lineChart>
      <c:catAx>
        <c:axId val="9847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20368"/>
        <c:crosses val="autoZero"/>
        <c:auto val="1"/>
        <c:lblAlgn val="ctr"/>
        <c:lblOffset val="100"/>
        <c:noMultiLvlLbl val="0"/>
      </c:catAx>
      <c:valAx>
        <c:axId val="98472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1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('2019'!$L$16,'2019'!$D$16)</c:f>
              <c:numCache>
                <c:formatCode>#,##0</c:formatCode>
                <c:ptCount val="2"/>
                <c:pt idx="0">
                  <c:v>93182</c:v>
                </c:pt>
                <c:pt idx="1">
                  <c:v>107158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4720912"/>
        <c:axId val="984722544"/>
      </c:lineChart>
      <c:catAx>
        <c:axId val="98472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22544"/>
        <c:crosses val="autoZero"/>
        <c:auto val="1"/>
        <c:lblAlgn val="ctr"/>
        <c:lblOffset val="100"/>
        <c:noMultiLvlLbl val="0"/>
      </c:catAx>
      <c:valAx>
        <c:axId val="9847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2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 pusmetis'!$D$9,'2019 I pusmetis'!$D$16)</c15:sqref>
                  </c15:fullRef>
                </c:ext>
              </c:extLst>
              <c:f>'2019 I pusmetis'!$D$16</c:f>
              <c:numCache>
                <c:formatCode>#,##0</c:formatCode>
                <c:ptCount val="1"/>
                <c:pt idx="0">
                  <c:v>79984</c:v>
                </c:pt>
              </c:numCache>
            </c:numRef>
          </c:val>
        </c:ser>
        <c:ser>
          <c:idx val="1"/>
          <c:order val="1"/>
          <c:tx>
            <c:strRef>
              <c:f>'2019 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 pusmetis'!$E$9,'2019 I pusmetis'!$E$16)</c15:sqref>
                  </c15:fullRef>
                </c:ext>
              </c:extLst>
              <c:f>'2019 I pusmetis'!$E$16</c:f>
              <c:numCache>
                <c:formatCode>#,##0</c:formatCode>
                <c:ptCount val="1"/>
                <c:pt idx="0">
                  <c:v>79806</c:v>
                </c:pt>
              </c:numCache>
            </c:numRef>
          </c:val>
        </c:ser>
        <c:ser>
          <c:idx val="2"/>
          <c:order val="2"/>
          <c:tx>
            <c:strRef>
              <c:f>'2019 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('2019 I pusmetis'!$F$9,'2019 I pusmetis'!$F$16)</c15:sqref>
                  </c15:fullRef>
                </c:ext>
              </c:extLst>
              <c:f>'2019 I pusmetis'!$F$16</c:f>
              <c:numCache>
                <c:formatCode>#,##0</c:formatCode>
                <c:ptCount val="1"/>
                <c:pt idx="0">
                  <c:v>24437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719280"/>
        <c:axId val="984723088"/>
      </c:barChart>
      <c:catAx>
        <c:axId val="98471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4723088"/>
        <c:crosses val="autoZero"/>
        <c:auto val="1"/>
        <c:lblAlgn val="ctr"/>
        <c:lblOffset val="100"/>
        <c:noMultiLvlLbl val="0"/>
      </c:catAx>
      <c:valAx>
        <c:axId val="9847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8471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pusmetis'!$A$11,'2019 I pusmetis'!$A$12,'2019 I pusmetis'!$A$13,'2019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pusmetis'!$D$10,'2019 I pusmetis'!$D$11,'2019 I pusmetis'!$D$12,'2019 I pusmetis'!$D$13,'2019 I pusmetis'!$D$14)</c:f>
              <c:numCache>
                <c:formatCode>General</c:formatCode>
                <c:ptCount val="5"/>
                <c:pt idx="0">
                  <c:v>23748</c:v>
                </c:pt>
                <c:pt idx="1">
                  <c:v>15159</c:v>
                </c:pt>
                <c:pt idx="2">
                  <c:v>9068</c:v>
                </c:pt>
                <c:pt idx="3">
                  <c:v>7270</c:v>
                </c:pt>
                <c:pt idx="4">
                  <c:v>24739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pusmetis'!$A$11,'2019 I pusmetis'!$A$12,'2019 I pusmetis'!$A$13,'2019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pusmetis'!$E$10,'2019 I pusmetis'!$E$11,'2019 I pusmetis'!$E$12,'2019 I pusmetis'!$E$13,'2019 I pusmetis'!$E$14)</c:f>
              <c:numCache>
                <c:formatCode>General</c:formatCode>
                <c:ptCount val="5"/>
                <c:pt idx="0">
                  <c:v>23692</c:v>
                </c:pt>
                <c:pt idx="1">
                  <c:v>15114</c:v>
                </c:pt>
                <c:pt idx="2">
                  <c:v>9052</c:v>
                </c:pt>
                <c:pt idx="3">
                  <c:v>7253</c:v>
                </c:pt>
                <c:pt idx="4">
                  <c:v>24695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A2" sqref="A2:U2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4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19" t="s">
        <v>1</v>
      </c>
      <c r="B6" s="19" t="s">
        <v>2</v>
      </c>
      <c r="C6" s="16" t="s">
        <v>3</v>
      </c>
      <c r="D6" s="17"/>
      <c r="E6" s="17"/>
      <c r="F6" s="17"/>
      <c r="G6" s="17"/>
      <c r="H6" s="17"/>
      <c r="I6" s="17"/>
      <c r="J6" s="18"/>
      <c r="K6" s="16" t="s">
        <v>4</v>
      </c>
      <c r="L6" s="17"/>
      <c r="M6" s="17"/>
      <c r="N6" s="17"/>
      <c r="O6" s="17"/>
      <c r="P6" s="17"/>
      <c r="Q6" s="17"/>
      <c r="R6" s="18"/>
      <c r="S6" s="27" t="s">
        <v>5</v>
      </c>
      <c r="T6" s="28"/>
    </row>
    <row r="7" spans="1:21" ht="15" customHeight="1" x14ac:dyDescent="0.25">
      <c r="A7" s="20"/>
      <c r="B7" s="20"/>
      <c r="C7" s="19" t="s">
        <v>6</v>
      </c>
      <c r="D7" s="16" t="s">
        <v>7</v>
      </c>
      <c r="E7" s="17"/>
      <c r="F7" s="18"/>
      <c r="G7" s="13" t="s">
        <v>8</v>
      </c>
      <c r="H7" s="16" t="s">
        <v>7</v>
      </c>
      <c r="I7" s="17"/>
      <c r="J7" s="18"/>
      <c r="K7" s="19" t="s">
        <v>6</v>
      </c>
      <c r="L7" s="16" t="s">
        <v>7</v>
      </c>
      <c r="M7" s="17"/>
      <c r="N7" s="18"/>
      <c r="O7" s="13" t="s">
        <v>8</v>
      </c>
      <c r="P7" s="16" t="s">
        <v>7</v>
      </c>
      <c r="Q7" s="17"/>
      <c r="R7" s="18"/>
      <c r="S7" s="19" t="s">
        <v>9</v>
      </c>
      <c r="T7" s="13" t="s">
        <v>10</v>
      </c>
    </row>
    <row r="8" spans="1:21" x14ac:dyDescent="0.25">
      <c r="A8" s="20"/>
      <c r="B8" s="20"/>
      <c r="C8" s="20"/>
      <c r="D8" s="19" t="s">
        <v>11</v>
      </c>
      <c r="E8" s="19" t="s">
        <v>12</v>
      </c>
      <c r="F8" s="19" t="s">
        <v>13</v>
      </c>
      <c r="G8" s="14"/>
      <c r="H8" s="19" t="s">
        <v>11</v>
      </c>
      <c r="I8" s="19" t="s">
        <v>12</v>
      </c>
      <c r="J8" s="19" t="s">
        <v>13</v>
      </c>
      <c r="K8" s="20"/>
      <c r="L8" s="19" t="s">
        <v>11</v>
      </c>
      <c r="M8" s="19" t="s">
        <v>12</v>
      </c>
      <c r="N8" s="19" t="s">
        <v>13</v>
      </c>
      <c r="O8" s="14"/>
      <c r="P8" s="19" t="s">
        <v>11</v>
      </c>
      <c r="Q8" s="19" t="s">
        <v>12</v>
      </c>
      <c r="R8" s="19" t="s">
        <v>13</v>
      </c>
      <c r="S8" s="20"/>
      <c r="T8" s="14"/>
    </row>
    <row r="9" spans="1:21" x14ac:dyDescent="0.25">
      <c r="A9" s="21"/>
      <c r="B9" s="21"/>
      <c r="C9" s="21"/>
      <c r="D9" s="21"/>
      <c r="E9" s="21"/>
      <c r="F9" s="21"/>
      <c r="G9" s="15"/>
      <c r="H9" s="21"/>
      <c r="I9" s="21"/>
      <c r="J9" s="21"/>
      <c r="K9" s="21"/>
      <c r="L9" s="21"/>
      <c r="M9" s="21"/>
      <c r="N9" s="21"/>
      <c r="O9" s="15"/>
      <c r="P9" s="21"/>
      <c r="Q9" s="21"/>
      <c r="R9" s="21"/>
      <c r="S9" s="21"/>
      <c r="T9" s="15"/>
    </row>
    <row r="10" spans="1:21" x14ac:dyDescent="0.25">
      <c r="A10" s="5" t="s">
        <v>14</v>
      </c>
      <c r="B10" s="5" t="s">
        <v>15</v>
      </c>
      <c r="C10" s="31">
        <v>32412</v>
      </c>
      <c r="D10" s="31">
        <v>32412</v>
      </c>
      <c r="E10" s="31">
        <v>32349</v>
      </c>
      <c r="F10" s="31">
        <v>10651</v>
      </c>
      <c r="G10" s="4">
        <f>C10/$C$16</f>
        <v>0.30246925101252359</v>
      </c>
      <c r="H10" s="4">
        <f>D10/$D$16</f>
        <v>0.30246925101252359</v>
      </c>
      <c r="I10" s="4">
        <f>E10/$E$16</f>
        <v>0.3024203726382903</v>
      </c>
      <c r="J10" s="4">
        <f>F10/$F$16</f>
        <v>0.30473220416571301</v>
      </c>
      <c r="K10" s="30">
        <v>27578</v>
      </c>
      <c r="L10" s="30">
        <v>27578</v>
      </c>
      <c r="M10" s="30">
        <v>27546</v>
      </c>
      <c r="N10" s="30">
        <v>10204</v>
      </c>
      <c r="O10" s="4">
        <v>10204</v>
      </c>
      <c r="P10" s="4">
        <f>L10/$L$16</f>
        <v>0.29595844691034751</v>
      </c>
      <c r="Q10" s="4">
        <f>M10/$M$16</f>
        <v>0.29587858086553026</v>
      </c>
      <c r="R10" s="4">
        <f>N10/$N$16</f>
        <v>0.30906227283741217</v>
      </c>
      <c r="S10" s="1">
        <f>C10-K10</f>
        <v>4834</v>
      </c>
      <c r="T10" s="6">
        <f>S10/K10</f>
        <v>0.17528464718253681</v>
      </c>
    </row>
    <row r="11" spans="1:21" x14ac:dyDescent="0.25">
      <c r="A11" s="5" t="s">
        <v>16</v>
      </c>
      <c r="B11" s="5" t="s">
        <v>15</v>
      </c>
      <c r="C11" s="31">
        <v>20919</v>
      </c>
      <c r="D11" s="31">
        <v>20919</v>
      </c>
      <c r="E11" s="31">
        <v>20872</v>
      </c>
      <c r="F11" s="31">
        <v>6331</v>
      </c>
      <c r="G11" s="4">
        <f t="shared" ref="G11:G14" si="0">C11/$C$16</f>
        <v>0.19521640941413612</v>
      </c>
      <c r="H11" s="4">
        <f t="shared" ref="H11:H14" si="1">D11/$D$16</f>
        <v>0.19521640941413612</v>
      </c>
      <c r="I11" s="4">
        <f t="shared" ref="I11:I14" si="2">E11/$E$16</f>
        <v>0.195125599483953</v>
      </c>
      <c r="J11" s="4">
        <f t="shared" ref="J11:J14" si="3">F11/$F$16</f>
        <v>0.18113412680247196</v>
      </c>
      <c r="K11" s="30">
        <v>17390</v>
      </c>
      <c r="L11" s="30">
        <v>17390</v>
      </c>
      <c r="M11" s="30">
        <v>17375</v>
      </c>
      <c r="N11" s="30">
        <v>5829</v>
      </c>
      <c r="O11" s="4">
        <v>5829</v>
      </c>
      <c r="P11" s="4">
        <f t="shared" ref="P11:P14" si="4">L11/$L$16</f>
        <v>0.18662402609946127</v>
      </c>
      <c r="Q11" s="4">
        <f t="shared" ref="Q11:Q14" si="5">M11/$M$16</f>
        <v>0.18662928710297641</v>
      </c>
      <c r="R11" s="4">
        <f t="shared" ref="R11:R14" si="6">N11/$N$16</f>
        <v>0.17655076326629512</v>
      </c>
      <c r="S11" s="1">
        <f t="shared" ref="S11:S14" si="7">C11-K11</f>
        <v>3529</v>
      </c>
      <c r="T11" s="6">
        <f t="shared" ref="T11:T16" si="8">S11/K11</f>
        <v>0.20293271995399656</v>
      </c>
    </row>
    <row r="12" spans="1:21" x14ac:dyDescent="0.25">
      <c r="A12" s="5" t="s">
        <v>17</v>
      </c>
      <c r="B12" s="5" t="s">
        <v>15</v>
      </c>
      <c r="C12" s="31">
        <v>12693</v>
      </c>
      <c r="D12" s="31">
        <v>12693</v>
      </c>
      <c r="E12" s="31">
        <v>12679</v>
      </c>
      <c r="F12" s="31">
        <v>3909</v>
      </c>
      <c r="G12" s="4">
        <f t="shared" si="0"/>
        <v>0.11845125888874372</v>
      </c>
      <c r="H12" s="4">
        <f t="shared" si="1"/>
        <v>0.11845125888874372</v>
      </c>
      <c r="I12" s="4">
        <f t="shared" si="2"/>
        <v>0.11853188366505558</v>
      </c>
      <c r="J12" s="4">
        <f t="shared" si="3"/>
        <v>0.11183909361409934</v>
      </c>
      <c r="K12" s="30">
        <v>10530</v>
      </c>
      <c r="L12" s="30">
        <v>10530</v>
      </c>
      <c r="M12" s="30">
        <v>10518</v>
      </c>
      <c r="N12" s="30">
        <v>3770</v>
      </c>
      <c r="O12" s="4">
        <v>3770</v>
      </c>
      <c r="P12" s="4">
        <f t="shared" si="4"/>
        <v>0.11300465755188771</v>
      </c>
      <c r="Q12" s="4">
        <f t="shared" si="5"/>
        <v>0.11297650887764638</v>
      </c>
      <c r="R12" s="4">
        <f t="shared" si="6"/>
        <v>0.11418706081899685</v>
      </c>
      <c r="S12" s="1">
        <f t="shared" si="7"/>
        <v>2163</v>
      </c>
      <c r="T12" s="6">
        <f t="shared" si="8"/>
        <v>0.20541310541310542</v>
      </c>
    </row>
    <row r="13" spans="1:21" x14ac:dyDescent="0.25">
      <c r="A13" s="5" t="s">
        <v>18</v>
      </c>
      <c r="B13" s="5" t="s">
        <v>15</v>
      </c>
      <c r="C13" s="31">
        <v>9754</v>
      </c>
      <c r="D13" s="31">
        <v>9754</v>
      </c>
      <c r="E13" s="31">
        <v>9737</v>
      </c>
      <c r="F13" s="31">
        <v>3173</v>
      </c>
      <c r="G13" s="4">
        <f t="shared" si="0"/>
        <v>9.1024468541779424E-2</v>
      </c>
      <c r="H13" s="4">
        <f t="shared" si="1"/>
        <v>9.1024468541779424E-2</v>
      </c>
      <c r="I13" s="4">
        <f t="shared" si="2"/>
        <v>9.1028074078921536E-2</v>
      </c>
      <c r="J13" s="4">
        <f t="shared" si="3"/>
        <v>9.0781643396658271E-2</v>
      </c>
      <c r="K13" s="30">
        <v>8383</v>
      </c>
      <c r="L13" s="30">
        <v>8383</v>
      </c>
      <c r="M13" s="30">
        <v>8374</v>
      </c>
      <c r="N13" s="30">
        <v>3171</v>
      </c>
      <c r="O13" s="4">
        <v>3171</v>
      </c>
      <c r="P13" s="4">
        <f t="shared" si="4"/>
        <v>8.9963726900045074E-2</v>
      </c>
      <c r="Q13" s="4">
        <f t="shared" si="5"/>
        <v>8.9947260443184143E-2</v>
      </c>
      <c r="R13" s="4">
        <f t="shared" si="6"/>
        <v>9.6044342137145633E-2</v>
      </c>
      <c r="S13" s="1">
        <f t="shared" si="7"/>
        <v>1371</v>
      </c>
      <c r="T13" s="6">
        <f t="shared" si="8"/>
        <v>0.16354527018966958</v>
      </c>
    </row>
    <row r="14" spans="1:21" x14ac:dyDescent="0.25">
      <c r="A14" s="5" t="s">
        <v>19</v>
      </c>
      <c r="B14" s="5" t="s">
        <v>15</v>
      </c>
      <c r="C14" s="31">
        <v>31380</v>
      </c>
      <c r="D14" s="31">
        <v>31380</v>
      </c>
      <c r="E14" s="31">
        <v>31330</v>
      </c>
      <c r="F14" s="31">
        <v>10888</v>
      </c>
      <c r="G14" s="4">
        <f t="shared" si="0"/>
        <v>0.29283861214281715</v>
      </c>
      <c r="H14" s="4">
        <f t="shared" si="1"/>
        <v>0.29283861214281715</v>
      </c>
      <c r="I14" s="4">
        <f t="shared" si="2"/>
        <v>0.29289407013377955</v>
      </c>
      <c r="J14" s="4">
        <f t="shared" si="3"/>
        <v>0.31151293202105745</v>
      </c>
      <c r="K14" s="30">
        <v>29301</v>
      </c>
      <c r="L14" s="30">
        <v>29301</v>
      </c>
      <c r="M14" s="30">
        <v>29286</v>
      </c>
      <c r="N14" s="30">
        <v>10042</v>
      </c>
      <c r="O14" s="4">
        <v>10042</v>
      </c>
      <c r="P14" s="4">
        <f t="shared" si="4"/>
        <v>0.31444914253825845</v>
      </c>
      <c r="Q14" s="4">
        <f t="shared" si="5"/>
        <v>0.31456836271066285</v>
      </c>
      <c r="R14" s="4">
        <f t="shared" si="6"/>
        <v>0.30415556094015023</v>
      </c>
      <c r="S14" s="1">
        <f t="shared" si="7"/>
        <v>2079</v>
      </c>
      <c r="T14" s="6">
        <f t="shared" si="8"/>
        <v>7.0953209788061841E-2</v>
      </c>
    </row>
    <row r="15" spans="1:21" x14ac:dyDescent="0.25">
      <c r="A15" s="7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21" x14ac:dyDescent="0.25">
      <c r="A16" s="10" t="s">
        <v>21</v>
      </c>
      <c r="B16" s="11"/>
      <c r="C16" s="2">
        <f>SUM(C10:C14)</f>
        <v>107158</v>
      </c>
      <c r="D16" s="2">
        <f t="shared" ref="D16:F16" si="9">SUM(D10:D14)</f>
        <v>107158</v>
      </c>
      <c r="E16" s="2">
        <f t="shared" si="9"/>
        <v>106967</v>
      </c>
      <c r="F16" s="2">
        <f t="shared" si="9"/>
        <v>34952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93182</v>
      </c>
      <c r="L16" s="2">
        <f t="shared" ref="L16:N16" si="10">SUM(L10:L14)</f>
        <v>93182</v>
      </c>
      <c r="M16" s="2">
        <f t="shared" si="10"/>
        <v>93099</v>
      </c>
      <c r="N16" s="2">
        <f t="shared" si="10"/>
        <v>33016</v>
      </c>
      <c r="O16" s="3">
        <f>SUM(O10:O14)</f>
        <v>33016</v>
      </c>
      <c r="P16" s="3">
        <f>SUM(P10:P14)</f>
        <v>1</v>
      </c>
      <c r="Q16" s="3">
        <f>SUM(Q10:Q14)</f>
        <v>1</v>
      </c>
      <c r="R16" s="3">
        <f>SUM(R10:R14)</f>
        <v>1</v>
      </c>
      <c r="S16" s="1">
        <f>SUM(S10:S14)</f>
        <v>13976</v>
      </c>
      <c r="T16" s="6">
        <f t="shared" si="8"/>
        <v>0.14998604880770963</v>
      </c>
    </row>
    <row r="17" spans="1:21" x14ac:dyDescent="0.25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</sheetData>
  <mergeCells count="35"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  <mergeCell ref="A1:U1"/>
    <mergeCell ref="A2:U2"/>
    <mergeCell ref="A3:U3"/>
    <mergeCell ref="A4:U4"/>
    <mergeCell ref="A5:U5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6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T31" sqref="T31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4" t="s">
        <v>22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19" t="s">
        <v>1</v>
      </c>
      <c r="B6" s="19" t="s">
        <v>2</v>
      </c>
      <c r="C6" s="16" t="s">
        <v>3</v>
      </c>
      <c r="D6" s="17"/>
      <c r="E6" s="17"/>
      <c r="F6" s="17"/>
      <c r="G6" s="17"/>
      <c r="H6" s="17"/>
      <c r="I6" s="17"/>
      <c r="J6" s="18"/>
      <c r="K6" s="16" t="s">
        <v>4</v>
      </c>
      <c r="L6" s="17"/>
      <c r="M6" s="17"/>
      <c r="N6" s="17"/>
      <c r="O6" s="17"/>
      <c r="P6" s="17"/>
      <c r="Q6" s="17"/>
      <c r="R6" s="18"/>
      <c r="S6" s="27" t="s">
        <v>5</v>
      </c>
      <c r="T6" s="28"/>
    </row>
    <row r="7" spans="1:21" ht="15" customHeight="1" x14ac:dyDescent="0.25">
      <c r="A7" s="20"/>
      <c r="B7" s="20"/>
      <c r="C7" s="19" t="s">
        <v>6</v>
      </c>
      <c r="D7" s="16" t="s">
        <v>7</v>
      </c>
      <c r="E7" s="17"/>
      <c r="F7" s="18"/>
      <c r="G7" s="13" t="s">
        <v>8</v>
      </c>
      <c r="H7" s="16" t="s">
        <v>7</v>
      </c>
      <c r="I7" s="17"/>
      <c r="J7" s="18"/>
      <c r="K7" s="19" t="s">
        <v>6</v>
      </c>
      <c r="L7" s="16" t="s">
        <v>7</v>
      </c>
      <c r="M7" s="17"/>
      <c r="N7" s="18"/>
      <c r="O7" s="13" t="s">
        <v>8</v>
      </c>
      <c r="P7" s="16" t="s">
        <v>7</v>
      </c>
      <c r="Q7" s="17"/>
      <c r="R7" s="18"/>
      <c r="S7" s="19" t="s">
        <v>9</v>
      </c>
      <c r="T7" s="13" t="s">
        <v>10</v>
      </c>
    </row>
    <row r="8" spans="1:21" x14ac:dyDescent="0.25">
      <c r="A8" s="20"/>
      <c r="B8" s="20"/>
      <c r="C8" s="20"/>
      <c r="D8" s="19" t="s">
        <v>11</v>
      </c>
      <c r="E8" s="19" t="s">
        <v>12</v>
      </c>
      <c r="F8" s="19" t="s">
        <v>13</v>
      </c>
      <c r="G8" s="14"/>
      <c r="H8" s="19" t="s">
        <v>11</v>
      </c>
      <c r="I8" s="19" t="s">
        <v>12</v>
      </c>
      <c r="J8" s="19" t="s">
        <v>13</v>
      </c>
      <c r="K8" s="20"/>
      <c r="L8" s="19" t="s">
        <v>11</v>
      </c>
      <c r="M8" s="19" t="s">
        <v>12</v>
      </c>
      <c r="N8" s="19" t="s">
        <v>13</v>
      </c>
      <c r="O8" s="14"/>
      <c r="P8" s="19" t="s">
        <v>11</v>
      </c>
      <c r="Q8" s="19" t="s">
        <v>12</v>
      </c>
      <c r="R8" s="19" t="s">
        <v>13</v>
      </c>
      <c r="S8" s="20"/>
      <c r="T8" s="14"/>
    </row>
    <row r="9" spans="1:21" x14ac:dyDescent="0.25">
      <c r="A9" s="21"/>
      <c r="B9" s="21"/>
      <c r="C9" s="21"/>
      <c r="D9" s="21"/>
      <c r="E9" s="21"/>
      <c r="F9" s="21"/>
      <c r="G9" s="15"/>
      <c r="H9" s="21"/>
      <c r="I9" s="21"/>
      <c r="J9" s="21"/>
      <c r="K9" s="21"/>
      <c r="L9" s="21"/>
      <c r="M9" s="21"/>
      <c r="N9" s="21"/>
      <c r="O9" s="15"/>
      <c r="P9" s="21"/>
      <c r="Q9" s="21"/>
      <c r="R9" s="21"/>
      <c r="S9" s="21"/>
      <c r="T9" s="15"/>
    </row>
    <row r="10" spans="1:21" x14ac:dyDescent="0.25">
      <c r="A10" s="5" t="s">
        <v>14</v>
      </c>
      <c r="B10" s="5" t="s">
        <v>15</v>
      </c>
      <c r="C10" s="1">
        <v>23748</v>
      </c>
      <c r="D10" s="1">
        <v>23748</v>
      </c>
      <c r="E10" s="1">
        <v>23692</v>
      </c>
      <c r="F10" s="1">
        <v>7519</v>
      </c>
      <c r="G10" s="4">
        <f>C10/$C$16</f>
        <v>0.29690938187637528</v>
      </c>
      <c r="H10" s="4">
        <f>D10/$D$16</f>
        <v>0.29690938187637528</v>
      </c>
      <c r="I10" s="4">
        <f>E10/$E$16</f>
        <v>0.29686990953061171</v>
      </c>
      <c r="J10" s="4">
        <f>F10/$F$16</f>
        <v>0.30768915988050904</v>
      </c>
      <c r="K10" s="1">
        <v>22988</v>
      </c>
      <c r="L10" s="1">
        <v>22988</v>
      </c>
      <c r="M10" s="1">
        <v>22958</v>
      </c>
      <c r="N10" s="1">
        <v>7794</v>
      </c>
      <c r="O10" s="4">
        <f>K10/$K$16</f>
        <v>0.29604636188023181</v>
      </c>
      <c r="P10" s="4">
        <f>L10/$L$16</f>
        <v>0.29604636188023181</v>
      </c>
      <c r="Q10" s="4">
        <f>M10/$M$16</f>
        <v>0.29593441439583384</v>
      </c>
      <c r="R10" s="4">
        <f>N10/$N$16</f>
        <v>0.31188475390156062</v>
      </c>
      <c r="S10" s="1">
        <f>C10-K10</f>
        <v>760</v>
      </c>
      <c r="T10" s="6">
        <f>S10/K10</f>
        <v>3.3060727336001391E-2</v>
      </c>
    </row>
    <row r="11" spans="1:21" x14ac:dyDescent="0.25">
      <c r="A11" s="5" t="s">
        <v>16</v>
      </c>
      <c r="B11" s="5" t="s">
        <v>15</v>
      </c>
      <c r="C11" s="1">
        <v>15159</v>
      </c>
      <c r="D11" s="1">
        <v>15159</v>
      </c>
      <c r="E11" s="1">
        <v>15114</v>
      </c>
      <c r="F11" s="1">
        <v>4445</v>
      </c>
      <c r="G11" s="4">
        <f t="shared" ref="G11:G14" si="0">C11/$C$16</f>
        <v>0.1895254050810162</v>
      </c>
      <c r="H11" s="4">
        <f t="shared" ref="H11:H14" si="1">D11/$D$16</f>
        <v>0.1895254050810162</v>
      </c>
      <c r="I11" s="4">
        <f t="shared" ref="I11:I14" si="2">E11/$E$16</f>
        <v>0.18938425682279528</v>
      </c>
      <c r="J11" s="4">
        <f t="shared" ref="J11:J14" si="3">F11/$F$16</f>
        <v>0.18189630478372959</v>
      </c>
      <c r="K11" s="1">
        <v>14527</v>
      </c>
      <c r="L11" s="1">
        <v>14527</v>
      </c>
      <c r="M11" s="1">
        <v>14515</v>
      </c>
      <c r="N11" s="1">
        <v>4453</v>
      </c>
      <c r="O11" s="4">
        <f t="shared" ref="O11:O14" si="4">K11/$K$16</f>
        <v>0.18708306503541533</v>
      </c>
      <c r="P11" s="4">
        <f t="shared" ref="P11:P14" si="5">L11/$L$16</f>
        <v>0.18708306503541533</v>
      </c>
      <c r="Q11" s="4">
        <f t="shared" ref="Q11:Q14" si="6">M11/$M$16</f>
        <v>0.1871020134574235</v>
      </c>
      <c r="R11" s="4">
        <f t="shared" ref="R11:R14" si="7">N11/$N$16</f>
        <v>0.17819127651060424</v>
      </c>
      <c r="S11" s="1">
        <f t="shared" ref="S11:S14" si="8">C11-K11</f>
        <v>632</v>
      </c>
      <c r="T11" s="6">
        <f t="shared" ref="T11:T16" si="9">S11/K11</f>
        <v>4.3505197218971572E-2</v>
      </c>
    </row>
    <row r="12" spans="1:21" x14ac:dyDescent="0.25">
      <c r="A12" s="5" t="s">
        <v>17</v>
      </c>
      <c r="B12" s="5" t="s">
        <v>15</v>
      </c>
      <c r="C12" s="1">
        <v>9068</v>
      </c>
      <c r="D12" s="1">
        <v>9068</v>
      </c>
      <c r="E12" s="1">
        <v>9052</v>
      </c>
      <c r="F12" s="1">
        <v>2839</v>
      </c>
      <c r="G12" s="4">
        <f t="shared" si="0"/>
        <v>0.11337267453490699</v>
      </c>
      <c r="H12" s="4">
        <f t="shared" si="1"/>
        <v>0.11337267453490699</v>
      </c>
      <c r="I12" s="4">
        <f t="shared" si="2"/>
        <v>0.11342505576021852</v>
      </c>
      <c r="J12" s="4">
        <f t="shared" si="3"/>
        <v>0.11617629005197037</v>
      </c>
      <c r="K12" s="1">
        <v>8956</v>
      </c>
      <c r="L12" s="1">
        <v>8956</v>
      </c>
      <c r="M12" s="1">
        <v>8948</v>
      </c>
      <c r="N12" s="1">
        <v>2884</v>
      </c>
      <c r="O12" s="4">
        <f t="shared" si="4"/>
        <v>0.11533805537669027</v>
      </c>
      <c r="P12" s="4">
        <f t="shared" si="5"/>
        <v>0.11533805537669027</v>
      </c>
      <c r="Q12" s="4">
        <f t="shared" si="6"/>
        <v>0.11534197839593699</v>
      </c>
      <c r="R12" s="4">
        <f t="shared" si="7"/>
        <v>0.115406162464986</v>
      </c>
      <c r="S12" s="1">
        <f t="shared" si="8"/>
        <v>112</v>
      </c>
      <c r="T12" s="6">
        <f t="shared" si="9"/>
        <v>1.2505582849486378E-2</v>
      </c>
    </row>
    <row r="13" spans="1:21" x14ac:dyDescent="0.25">
      <c r="A13" s="5" t="s">
        <v>18</v>
      </c>
      <c r="B13" s="5" t="s">
        <v>15</v>
      </c>
      <c r="C13" s="1">
        <v>7270</v>
      </c>
      <c r="D13" s="1">
        <v>7270</v>
      </c>
      <c r="E13" s="1">
        <v>7253</v>
      </c>
      <c r="F13" s="1">
        <v>2242</v>
      </c>
      <c r="G13" s="4">
        <f t="shared" si="0"/>
        <v>9.0893178635727143E-2</v>
      </c>
      <c r="H13" s="4">
        <f t="shared" si="1"/>
        <v>9.0893178635727143E-2</v>
      </c>
      <c r="I13" s="4">
        <f t="shared" si="2"/>
        <v>9.0882891010700947E-2</v>
      </c>
      <c r="J13" s="4">
        <f t="shared" si="3"/>
        <v>9.1746122682817038E-2</v>
      </c>
      <c r="K13" s="1">
        <v>7203</v>
      </c>
      <c r="L13" s="1">
        <v>7203</v>
      </c>
      <c r="M13" s="1">
        <v>7192</v>
      </c>
      <c r="N13" s="1">
        <v>2491</v>
      </c>
      <c r="O13" s="4">
        <f t="shared" si="4"/>
        <v>9.2762395363811978E-2</v>
      </c>
      <c r="P13" s="4">
        <f t="shared" si="5"/>
        <v>9.2762395363811978E-2</v>
      </c>
      <c r="Q13" s="4">
        <f t="shared" si="6"/>
        <v>9.2706695197091959E-2</v>
      </c>
      <c r="R13" s="4">
        <f t="shared" si="7"/>
        <v>9.9679871948779517E-2</v>
      </c>
      <c r="S13" s="1">
        <f t="shared" si="8"/>
        <v>67</v>
      </c>
      <c r="T13" s="6">
        <f t="shared" si="9"/>
        <v>9.3016798556157156E-3</v>
      </c>
    </row>
    <row r="14" spans="1:21" x14ac:dyDescent="0.25">
      <c r="A14" s="5" t="s">
        <v>19</v>
      </c>
      <c r="B14" s="5" t="s">
        <v>15</v>
      </c>
      <c r="C14" s="1">
        <v>24739</v>
      </c>
      <c r="D14" s="1">
        <v>24739</v>
      </c>
      <c r="E14" s="1">
        <v>24695</v>
      </c>
      <c r="F14" s="1">
        <v>7392</v>
      </c>
      <c r="G14" s="4">
        <f t="shared" si="0"/>
        <v>0.30929935987197438</v>
      </c>
      <c r="H14" s="4">
        <f t="shared" si="1"/>
        <v>0.30929935987197438</v>
      </c>
      <c r="I14" s="4">
        <f t="shared" si="2"/>
        <v>0.30943788687567353</v>
      </c>
      <c r="J14" s="4">
        <f t="shared" si="3"/>
        <v>0.30249212260097391</v>
      </c>
      <c r="K14" s="1">
        <v>23976</v>
      </c>
      <c r="L14" s="1">
        <v>23976</v>
      </c>
      <c r="M14" s="1">
        <v>23965</v>
      </c>
      <c r="N14" s="1">
        <v>7368</v>
      </c>
      <c r="O14" s="4">
        <f t="shared" si="4"/>
        <v>0.30877012234385059</v>
      </c>
      <c r="P14" s="4">
        <f t="shared" si="5"/>
        <v>0.30877012234385059</v>
      </c>
      <c r="Q14" s="4">
        <f t="shared" si="6"/>
        <v>0.30891489855371368</v>
      </c>
      <c r="R14" s="4">
        <f t="shared" si="7"/>
        <v>0.29483793517406964</v>
      </c>
      <c r="S14" s="1">
        <f t="shared" si="8"/>
        <v>763</v>
      </c>
      <c r="T14" s="6">
        <f t="shared" si="9"/>
        <v>3.1823490156823488E-2</v>
      </c>
    </row>
    <row r="15" spans="1:21" x14ac:dyDescent="0.25">
      <c r="A15" s="7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21" x14ac:dyDescent="0.25">
      <c r="A16" s="10" t="s">
        <v>21</v>
      </c>
      <c r="B16" s="11"/>
      <c r="C16" s="2">
        <f>SUM(C10:C14)</f>
        <v>79984</v>
      </c>
      <c r="D16" s="2">
        <f t="shared" ref="D16:F16" si="10">SUM(D10:D14)</f>
        <v>79984</v>
      </c>
      <c r="E16" s="2">
        <f t="shared" si="10"/>
        <v>79806</v>
      </c>
      <c r="F16" s="2">
        <f t="shared" si="10"/>
        <v>24437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0.99999999999999989</v>
      </c>
      <c r="K16" s="2">
        <f>SUM(K10:K14)</f>
        <v>77650</v>
      </c>
      <c r="L16" s="2">
        <f t="shared" ref="L16:N16" si="11">SUM(L10:L14)</f>
        <v>77650</v>
      </c>
      <c r="M16" s="2">
        <f t="shared" si="11"/>
        <v>77578</v>
      </c>
      <c r="N16" s="2">
        <f t="shared" si="11"/>
        <v>24990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1">
        <f>SUM(S10:S14)</f>
        <v>2334</v>
      </c>
      <c r="T16" s="6">
        <f t="shared" si="9"/>
        <v>3.0057952350289761E-2</v>
      </c>
    </row>
    <row r="17" spans="1:21" x14ac:dyDescent="0.25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</sheetData>
  <mergeCells count="35">
    <mergeCell ref="A6:A9"/>
    <mergeCell ref="B6:B9"/>
    <mergeCell ref="C6:J6"/>
    <mergeCell ref="K6:R6"/>
    <mergeCell ref="S6:T6"/>
    <mergeCell ref="P8:P9"/>
    <mergeCell ref="Q8:Q9"/>
    <mergeCell ref="A1:U1"/>
    <mergeCell ref="A2:U2"/>
    <mergeCell ref="A3:U3"/>
    <mergeCell ref="A4:U4"/>
    <mergeCell ref="A5:U5"/>
    <mergeCell ref="G7:G9"/>
    <mergeCell ref="H7:J7"/>
    <mergeCell ref="K7:K9"/>
    <mergeCell ref="L7:N7"/>
    <mergeCell ref="L8:L9"/>
    <mergeCell ref="M8:M9"/>
    <mergeCell ref="N8:N9"/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5" sqref="A5:U5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.75" x14ac:dyDescent="0.25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x14ac:dyDescent="0.25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x14ac:dyDescent="0.25">
      <c r="A4" s="29" t="s">
        <v>27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5" customHeight="1" x14ac:dyDescent="0.25">
      <c r="A6" s="19" t="s">
        <v>1</v>
      </c>
      <c r="B6" s="19" t="s">
        <v>2</v>
      </c>
      <c r="C6" s="16" t="s">
        <v>3</v>
      </c>
      <c r="D6" s="17"/>
      <c r="E6" s="17"/>
      <c r="F6" s="17"/>
      <c r="G6" s="17"/>
      <c r="H6" s="17"/>
      <c r="I6" s="17"/>
      <c r="J6" s="18"/>
      <c r="K6" s="16" t="s">
        <v>4</v>
      </c>
      <c r="L6" s="17"/>
      <c r="M6" s="17"/>
      <c r="N6" s="17"/>
      <c r="O6" s="17"/>
      <c r="P6" s="17"/>
      <c r="Q6" s="17"/>
      <c r="R6" s="18"/>
      <c r="S6" s="27" t="s">
        <v>5</v>
      </c>
      <c r="T6" s="28"/>
    </row>
    <row r="7" spans="1:21" ht="15" customHeight="1" x14ac:dyDescent="0.25">
      <c r="A7" s="20"/>
      <c r="B7" s="20"/>
      <c r="C7" s="19" t="s">
        <v>6</v>
      </c>
      <c r="D7" s="16" t="s">
        <v>7</v>
      </c>
      <c r="E7" s="17"/>
      <c r="F7" s="18"/>
      <c r="G7" s="13" t="s">
        <v>8</v>
      </c>
      <c r="H7" s="16" t="s">
        <v>7</v>
      </c>
      <c r="I7" s="17"/>
      <c r="J7" s="18"/>
      <c r="K7" s="19" t="s">
        <v>6</v>
      </c>
      <c r="L7" s="16" t="s">
        <v>7</v>
      </c>
      <c r="M7" s="17"/>
      <c r="N7" s="18"/>
      <c r="O7" s="13" t="s">
        <v>8</v>
      </c>
      <c r="P7" s="16" t="s">
        <v>7</v>
      </c>
      <c r="Q7" s="17"/>
      <c r="R7" s="18"/>
      <c r="S7" s="19" t="s">
        <v>9</v>
      </c>
      <c r="T7" s="13" t="s">
        <v>10</v>
      </c>
    </row>
    <row r="8" spans="1:21" x14ac:dyDescent="0.25">
      <c r="A8" s="20"/>
      <c r="B8" s="20"/>
      <c r="C8" s="20"/>
      <c r="D8" s="19" t="s">
        <v>11</v>
      </c>
      <c r="E8" s="19" t="s">
        <v>12</v>
      </c>
      <c r="F8" s="19" t="s">
        <v>13</v>
      </c>
      <c r="G8" s="14"/>
      <c r="H8" s="19" t="s">
        <v>11</v>
      </c>
      <c r="I8" s="19" t="s">
        <v>12</v>
      </c>
      <c r="J8" s="19" t="s">
        <v>13</v>
      </c>
      <c r="K8" s="20"/>
      <c r="L8" s="19" t="s">
        <v>11</v>
      </c>
      <c r="M8" s="19" t="s">
        <v>12</v>
      </c>
      <c r="N8" s="19" t="s">
        <v>13</v>
      </c>
      <c r="O8" s="14"/>
      <c r="P8" s="19" t="s">
        <v>11</v>
      </c>
      <c r="Q8" s="19" t="s">
        <v>12</v>
      </c>
      <c r="R8" s="19" t="s">
        <v>13</v>
      </c>
      <c r="S8" s="20"/>
      <c r="T8" s="14"/>
    </row>
    <row r="9" spans="1:21" x14ac:dyDescent="0.25">
      <c r="A9" s="21"/>
      <c r="B9" s="21"/>
      <c r="C9" s="21"/>
      <c r="D9" s="21"/>
      <c r="E9" s="21"/>
      <c r="F9" s="21"/>
      <c r="G9" s="15"/>
      <c r="H9" s="21"/>
      <c r="I9" s="21"/>
      <c r="J9" s="21"/>
      <c r="K9" s="21"/>
      <c r="L9" s="21"/>
      <c r="M9" s="21"/>
      <c r="N9" s="21"/>
      <c r="O9" s="15"/>
      <c r="P9" s="21"/>
      <c r="Q9" s="21"/>
      <c r="R9" s="21"/>
      <c r="S9" s="21"/>
      <c r="T9" s="15"/>
    </row>
    <row r="10" spans="1:21" x14ac:dyDescent="0.25">
      <c r="A10" s="5" t="s">
        <v>14</v>
      </c>
      <c r="B10" s="5" t="s">
        <v>15</v>
      </c>
      <c r="C10" s="1">
        <v>25090</v>
      </c>
      <c r="D10" s="1">
        <v>25090</v>
      </c>
      <c r="E10" s="1">
        <v>25035</v>
      </c>
      <c r="F10" s="1">
        <v>7653</v>
      </c>
      <c r="G10" s="4">
        <f>C10/$C$16</f>
        <v>0.3029132308732449</v>
      </c>
      <c r="H10" s="4">
        <f>D10/$D$16</f>
        <v>0.3029132308732449</v>
      </c>
      <c r="I10" s="4">
        <f>E10/$E$16</f>
        <v>0.3028085538729498</v>
      </c>
      <c r="J10" s="4">
        <f>F10/$F$16</f>
        <v>0.30936211496483146</v>
      </c>
      <c r="K10" s="1">
        <v>20956</v>
      </c>
      <c r="L10" s="1">
        <v>20956</v>
      </c>
      <c r="M10" s="1">
        <v>20922</v>
      </c>
      <c r="N10" s="1">
        <v>7056</v>
      </c>
      <c r="O10" s="4">
        <f>K10/$K$16</f>
        <v>0.29507596558667398</v>
      </c>
      <c r="P10" s="4">
        <f>L10/$L$16</f>
        <v>0.29507596558667398</v>
      </c>
      <c r="Q10" s="4">
        <f>M10/$M$16</f>
        <v>0.29500430055977778</v>
      </c>
      <c r="R10" s="4">
        <f>N10/$N$16</f>
        <v>0.31293241085683876</v>
      </c>
      <c r="S10" s="1">
        <f>C10-K10</f>
        <v>4134</v>
      </c>
      <c r="T10" s="6">
        <f>S10/K10</f>
        <v>0.19727047146401985</v>
      </c>
    </row>
    <row r="11" spans="1:21" x14ac:dyDescent="0.25">
      <c r="A11" s="5" t="s">
        <v>16</v>
      </c>
      <c r="B11" s="5" t="s">
        <v>15</v>
      </c>
      <c r="C11" s="1">
        <v>16266</v>
      </c>
      <c r="D11" s="1">
        <v>16266</v>
      </c>
      <c r="E11" s="1">
        <v>16243</v>
      </c>
      <c r="F11" s="1">
        <v>4443</v>
      </c>
      <c r="G11" s="4">
        <f t="shared" ref="G11:G14" si="0">C11/$C$16</f>
        <v>0.19638049475425273</v>
      </c>
      <c r="H11" s="4">
        <f t="shared" ref="H11:H14" si="1">D11/$D$16</f>
        <v>0.19638049475425273</v>
      </c>
      <c r="I11" s="4">
        <f t="shared" ref="I11:I14" si="2">E11/$E$16</f>
        <v>0.19646572161207607</v>
      </c>
      <c r="J11" s="4">
        <f t="shared" ref="J11:J14" si="3">F11/$F$16</f>
        <v>0.17960223138491391</v>
      </c>
      <c r="K11" s="1">
        <v>13329</v>
      </c>
      <c r="L11" s="1">
        <v>13329</v>
      </c>
      <c r="M11" s="1">
        <v>13316</v>
      </c>
      <c r="N11" s="1">
        <v>3946</v>
      </c>
      <c r="O11" s="4">
        <f t="shared" ref="O11:O14" si="4">K11/$K$16</f>
        <v>0.18768216956025852</v>
      </c>
      <c r="P11" s="4">
        <f t="shared" ref="P11:P14" si="5">L11/$L$16</f>
        <v>0.18768216956025852</v>
      </c>
      <c r="Q11" s="4">
        <f t="shared" ref="Q11:Q14" si="6">M11/$M$16</f>
        <v>0.18775820983911676</v>
      </c>
      <c r="R11" s="4">
        <f t="shared" ref="R11:R14" si="7">N11/$N$16</f>
        <v>0.17500443498314705</v>
      </c>
      <c r="S11" s="1">
        <f t="shared" ref="S11:S14" si="8">C11-K11</f>
        <v>2937</v>
      </c>
      <c r="T11" s="6">
        <f t="shared" ref="T11:T16" si="9">S11/K11</f>
        <v>0.22034661264911096</v>
      </c>
    </row>
    <row r="12" spans="1:21" x14ac:dyDescent="0.25">
      <c r="A12" s="5" t="s">
        <v>17</v>
      </c>
      <c r="B12" s="5" t="s">
        <v>15</v>
      </c>
      <c r="C12" s="1">
        <v>10101</v>
      </c>
      <c r="D12" s="1">
        <v>10101</v>
      </c>
      <c r="E12" s="1">
        <v>10087</v>
      </c>
      <c r="F12" s="1">
        <v>2783</v>
      </c>
      <c r="G12" s="4">
        <f t="shared" si="0"/>
        <v>0.12195004165207837</v>
      </c>
      <c r="H12" s="4">
        <f t="shared" si="1"/>
        <v>0.12195004165207837</v>
      </c>
      <c r="I12" s="4">
        <f t="shared" si="2"/>
        <v>0.12200638637573177</v>
      </c>
      <c r="J12" s="4">
        <f t="shared" si="3"/>
        <v>0.11249898940900639</v>
      </c>
      <c r="K12" s="1">
        <v>8016</v>
      </c>
      <c r="L12" s="1">
        <v>8016</v>
      </c>
      <c r="M12" s="1">
        <v>7997</v>
      </c>
      <c r="N12" s="1">
        <v>2643</v>
      </c>
      <c r="O12" s="4">
        <f t="shared" si="4"/>
        <v>0.11287120348075867</v>
      </c>
      <c r="P12" s="4">
        <f t="shared" si="5"/>
        <v>0.11287120348075867</v>
      </c>
      <c r="Q12" s="4">
        <f t="shared" si="6"/>
        <v>0.11275926735381622</v>
      </c>
      <c r="R12" s="4">
        <f t="shared" si="7"/>
        <v>0.11721660457690261</v>
      </c>
      <c r="S12" s="1">
        <f t="shared" si="8"/>
        <v>2085</v>
      </c>
      <c r="T12" s="6">
        <f t="shared" si="9"/>
        <v>0.26010479041916168</v>
      </c>
    </row>
    <row r="13" spans="1:21" x14ac:dyDescent="0.25">
      <c r="A13" s="5" t="s">
        <v>18</v>
      </c>
      <c r="B13" s="5" t="s">
        <v>15</v>
      </c>
      <c r="C13" s="1">
        <v>7964</v>
      </c>
      <c r="D13" s="1">
        <v>7964</v>
      </c>
      <c r="E13" s="1">
        <v>7941</v>
      </c>
      <c r="F13" s="1">
        <v>2348</v>
      </c>
      <c r="G13" s="4">
        <f t="shared" si="0"/>
        <v>9.6149899189897262E-2</v>
      </c>
      <c r="H13" s="4">
        <f t="shared" si="1"/>
        <v>9.6149899189897262E-2</v>
      </c>
      <c r="I13" s="4">
        <f t="shared" si="2"/>
        <v>9.6049639556824232E-2</v>
      </c>
      <c r="J13" s="4">
        <f t="shared" si="3"/>
        <v>9.4914706120139053E-2</v>
      </c>
      <c r="K13" s="1">
        <v>6686</v>
      </c>
      <c r="L13" s="1">
        <v>6686</v>
      </c>
      <c r="M13" s="1">
        <v>6676</v>
      </c>
      <c r="N13" s="1">
        <v>2186</v>
      </c>
      <c r="O13" s="4">
        <f t="shared" si="4"/>
        <v>9.4143820667708641E-2</v>
      </c>
      <c r="P13" s="4">
        <f t="shared" si="5"/>
        <v>9.4143820667708641E-2</v>
      </c>
      <c r="Q13" s="4">
        <f t="shared" si="6"/>
        <v>9.4132908447427416E-2</v>
      </c>
      <c r="R13" s="4">
        <f t="shared" si="7"/>
        <v>9.694873159481994E-2</v>
      </c>
      <c r="S13" s="1">
        <f t="shared" si="8"/>
        <v>1278</v>
      </c>
      <c r="T13" s="6">
        <f t="shared" si="9"/>
        <v>0.19114567753514808</v>
      </c>
    </row>
    <row r="14" spans="1:21" x14ac:dyDescent="0.25">
      <c r="A14" s="5" t="s">
        <v>19</v>
      </c>
      <c r="B14" s="5" t="s">
        <v>15</v>
      </c>
      <c r="C14" s="1">
        <v>23408</v>
      </c>
      <c r="D14" s="1">
        <v>23408</v>
      </c>
      <c r="E14" s="1">
        <v>23370</v>
      </c>
      <c r="F14" s="1">
        <v>7511</v>
      </c>
      <c r="G14" s="4">
        <f t="shared" si="0"/>
        <v>0.28260633353052672</v>
      </c>
      <c r="H14" s="4">
        <f t="shared" si="1"/>
        <v>0.28260633353052672</v>
      </c>
      <c r="I14" s="4">
        <f t="shared" si="2"/>
        <v>0.28266969858241814</v>
      </c>
      <c r="J14" s="4">
        <f t="shared" si="3"/>
        <v>0.3036219581211092</v>
      </c>
      <c r="K14" s="1">
        <v>22032</v>
      </c>
      <c r="L14" s="1">
        <v>22032</v>
      </c>
      <c r="M14" s="1">
        <v>22010</v>
      </c>
      <c r="N14" s="1">
        <v>6717</v>
      </c>
      <c r="O14" s="4">
        <f t="shared" si="4"/>
        <v>0.31022684070460016</v>
      </c>
      <c r="P14" s="4">
        <f t="shared" si="5"/>
        <v>0.31022684070460016</v>
      </c>
      <c r="Q14" s="4">
        <f t="shared" si="6"/>
        <v>0.3103453137998618</v>
      </c>
      <c r="R14" s="4">
        <f t="shared" si="7"/>
        <v>0.29789781798829162</v>
      </c>
      <c r="S14" s="1">
        <f t="shared" si="8"/>
        <v>1376</v>
      </c>
      <c r="T14" s="6">
        <f t="shared" si="9"/>
        <v>6.2454611474219317E-2</v>
      </c>
    </row>
    <row r="15" spans="1:21" x14ac:dyDescent="0.25">
      <c r="A15" s="7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21" x14ac:dyDescent="0.25">
      <c r="A16" s="10" t="s">
        <v>21</v>
      </c>
      <c r="B16" s="11"/>
      <c r="C16" s="2">
        <f>SUM(C10:C14)</f>
        <v>82829</v>
      </c>
      <c r="D16" s="2">
        <f t="shared" ref="D16:F16" si="10">SUM(D10:D14)</f>
        <v>82829</v>
      </c>
      <c r="E16" s="2">
        <f t="shared" si="10"/>
        <v>82676</v>
      </c>
      <c r="F16" s="2">
        <f t="shared" si="10"/>
        <v>24738</v>
      </c>
      <c r="G16" s="3">
        <f>SUM(G10:G14)</f>
        <v>1</v>
      </c>
      <c r="H16" s="3">
        <f>SUM(H10:H14)</f>
        <v>1</v>
      </c>
      <c r="I16" s="3">
        <f>SUM(I10:I14)</f>
        <v>1</v>
      </c>
      <c r="J16" s="3">
        <f>SUM(J10:J14)</f>
        <v>1</v>
      </c>
      <c r="K16" s="2">
        <f>SUM(K10:K14)</f>
        <v>71019</v>
      </c>
      <c r="L16" s="2">
        <f t="shared" ref="L16:N16" si="11">SUM(L10:L14)</f>
        <v>71019</v>
      </c>
      <c r="M16" s="2">
        <f t="shared" si="11"/>
        <v>70921</v>
      </c>
      <c r="N16" s="2">
        <f t="shared" si="11"/>
        <v>22548</v>
      </c>
      <c r="O16" s="3">
        <f>SUM(O10:O14)</f>
        <v>1</v>
      </c>
      <c r="P16" s="3">
        <f>SUM(P10:P14)</f>
        <v>1</v>
      </c>
      <c r="Q16" s="3">
        <f>SUM(Q10:Q14)</f>
        <v>1</v>
      </c>
      <c r="R16" s="3">
        <f>SUM(R10:R14)</f>
        <v>1</v>
      </c>
      <c r="S16" s="1">
        <f>SUM(S10:S14)</f>
        <v>11810</v>
      </c>
      <c r="T16" s="6">
        <f t="shared" si="9"/>
        <v>0.1662935270843014</v>
      </c>
    </row>
    <row r="17" spans="1:21" x14ac:dyDescent="0.25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</sheetData>
  <mergeCells count="35"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P8:P9"/>
    <mergeCell ref="Q8:Q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2019</vt:lpstr>
      <vt:lpstr>2019 I pusmetis</vt:lpstr>
      <vt:lpstr>2019 II pusmetis</vt:lpstr>
      <vt:lpstr>'2019'!page\x2dtotal</vt:lpstr>
      <vt:lpstr>'2019 I pusmetis'!page\x2dtotal</vt:lpstr>
      <vt:lpstr>'2019 II pusmetis'!page\x2dtotal</vt:lpstr>
      <vt:lpstr>'2019'!page\x2dtotal\x2dmaster0</vt:lpstr>
      <vt:lpstr>'2019 I pusmetis'!page\x2dtotal\x2dmaster0</vt:lpstr>
      <vt:lpstr>'2019 II pusmetis'!page\x2dtotal\x2dmaster0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2020-01-02T09:31:24Z</dcterms:modified>
</cp:coreProperties>
</file>