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2016" sheetId="15" r:id="rId1"/>
    <sheet name="2016-10" sheetId="10" r:id="rId2"/>
    <sheet name="2016-11" sheetId="13" r:id="rId3"/>
    <sheet name="2016-12" sheetId="14" r:id="rId4"/>
  </sheets>
  <definedNames>
    <definedName name="page\x2dtotal">#REF!</definedName>
    <definedName name="page\x2dtotal\x2dmaster0">#REF!</definedName>
  </definedNames>
  <calcPr calcId="152511"/>
</workbook>
</file>

<file path=xl/calcChain.xml><?xml version="1.0" encoding="utf-8"?>
<calcChain xmlns="http://schemas.openxmlformats.org/spreadsheetml/2006/main">
  <c r="C10" i="15" l="1"/>
  <c r="D10" i="15"/>
  <c r="E10" i="15"/>
  <c r="F10" i="15"/>
  <c r="G10" i="15"/>
  <c r="H10" i="15"/>
  <c r="I10" i="15"/>
  <c r="C11" i="15"/>
  <c r="D11" i="15"/>
  <c r="E11" i="15"/>
  <c r="F11" i="15"/>
  <c r="G11" i="15"/>
  <c r="H11" i="15"/>
  <c r="I11" i="15"/>
  <c r="C12" i="15"/>
  <c r="D12" i="15"/>
  <c r="E12" i="15"/>
  <c r="F12" i="15"/>
  <c r="G12" i="15"/>
  <c r="H12" i="15"/>
  <c r="I12" i="15"/>
  <c r="C13" i="15"/>
  <c r="D13" i="15"/>
  <c r="E13" i="15"/>
  <c r="F13" i="15"/>
  <c r="G13" i="15"/>
  <c r="H13" i="15"/>
  <c r="I13" i="15"/>
  <c r="C14" i="15"/>
  <c r="D14" i="15"/>
  <c r="E14" i="15"/>
  <c r="F14" i="15"/>
  <c r="G14" i="15"/>
  <c r="H14" i="15"/>
  <c r="I14" i="15"/>
  <c r="C15" i="15"/>
  <c r="D15" i="15"/>
  <c r="E15" i="15"/>
  <c r="F15" i="15"/>
  <c r="G15" i="15"/>
  <c r="H15" i="15"/>
  <c r="I15" i="15"/>
  <c r="C16" i="15"/>
  <c r="D16" i="15"/>
  <c r="E16" i="15"/>
  <c r="F16" i="15"/>
  <c r="G16" i="15"/>
  <c r="H16" i="15"/>
  <c r="I16" i="15"/>
  <c r="C17" i="15"/>
  <c r="D17" i="15"/>
  <c r="E17" i="15"/>
  <c r="F17" i="15"/>
  <c r="G17" i="15"/>
  <c r="H17" i="15"/>
  <c r="I17" i="15"/>
  <c r="C18" i="15"/>
  <c r="D18" i="15"/>
  <c r="E18" i="15"/>
  <c r="F18" i="15"/>
  <c r="G18" i="15"/>
  <c r="H18" i="15"/>
  <c r="I18" i="15"/>
  <c r="C19" i="15"/>
  <c r="D19" i="15"/>
  <c r="E19" i="15"/>
  <c r="F19" i="15"/>
  <c r="G19" i="15"/>
  <c r="H19" i="15"/>
  <c r="I19" i="15"/>
  <c r="C20" i="15"/>
  <c r="D20" i="15"/>
  <c r="E20" i="15"/>
  <c r="F20" i="15"/>
  <c r="G20" i="15"/>
  <c r="H20" i="15"/>
  <c r="I20" i="15"/>
  <c r="C21" i="15"/>
  <c r="D21" i="15"/>
  <c r="E21" i="15"/>
  <c r="F21" i="15"/>
  <c r="G21" i="15"/>
  <c r="H21" i="15"/>
  <c r="I21" i="15"/>
  <c r="C22" i="15"/>
  <c r="D22" i="15"/>
  <c r="E22" i="15"/>
  <c r="F22" i="15"/>
  <c r="G22" i="15"/>
  <c r="H22" i="15"/>
  <c r="I22" i="15"/>
  <c r="C23" i="15"/>
  <c r="D23" i="15"/>
  <c r="E23" i="15"/>
  <c r="F23" i="15"/>
  <c r="G23" i="15"/>
  <c r="H23" i="15"/>
  <c r="I23" i="15"/>
  <c r="C24" i="15"/>
  <c r="D24" i="15"/>
  <c r="E24" i="15"/>
  <c r="F24" i="15"/>
  <c r="G24" i="15"/>
  <c r="H24" i="15"/>
  <c r="I24" i="15"/>
  <c r="C25" i="15"/>
  <c r="D25" i="15"/>
  <c r="E25" i="15"/>
  <c r="F25" i="15"/>
  <c r="G25" i="15"/>
  <c r="H25" i="15"/>
  <c r="I25" i="15"/>
  <c r="C26" i="15"/>
  <c r="D26" i="15"/>
  <c r="E26" i="15"/>
  <c r="F26" i="15"/>
  <c r="G26" i="15"/>
  <c r="H26" i="15"/>
  <c r="I26" i="15"/>
  <c r="C27" i="15"/>
  <c r="D27" i="15"/>
  <c r="E27" i="15"/>
  <c r="F27" i="15"/>
  <c r="G27" i="15"/>
  <c r="H27" i="15"/>
  <c r="I27" i="15"/>
  <c r="C28" i="15"/>
  <c r="D28" i="15"/>
  <c r="E28" i="15"/>
  <c r="F28" i="15"/>
  <c r="G28" i="15"/>
  <c r="H28" i="15"/>
  <c r="I28" i="15"/>
  <c r="C29" i="15"/>
  <c r="D29" i="15"/>
  <c r="E29" i="15"/>
  <c r="F29" i="15"/>
  <c r="G29" i="15"/>
  <c r="H29" i="15"/>
  <c r="I29" i="15"/>
  <c r="C30" i="15"/>
  <c r="D30" i="15"/>
  <c r="E30" i="15"/>
  <c r="F30" i="15"/>
  <c r="G30" i="15"/>
  <c r="H30" i="15"/>
  <c r="I30" i="15"/>
  <c r="C31" i="15"/>
  <c r="D31" i="15"/>
  <c r="E31" i="15"/>
  <c r="F31" i="15"/>
  <c r="G31" i="15"/>
  <c r="H31" i="15"/>
  <c r="I31" i="15"/>
  <c r="C32" i="15"/>
  <c r="D32" i="15"/>
  <c r="E32" i="15"/>
  <c r="F32" i="15"/>
  <c r="G32" i="15"/>
  <c r="H32" i="15"/>
  <c r="I32" i="15"/>
  <c r="C33" i="15"/>
  <c r="D33" i="15"/>
  <c r="E33" i="15"/>
  <c r="F33" i="15"/>
  <c r="G33" i="15"/>
  <c r="H33" i="15"/>
  <c r="I33" i="15"/>
  <c r="C34" i="15"/>
  <c r="D34" i="15"/>
  <c r="E34" i="15"/>
  <c r="F34" i="15"/>
  <c r="G34" i="15"/>
  <c r="H34" i="15"/>
  <c r="I34" i="15"/>
  <c r="C35" i="15"/>
  <c r="D35" i="15"/>
  <c r="E35" i="15"/>
  <c r="F35" i="15"/>
  <c r="G35" i="15"/>
  <c r="H35" i="15"/>
  <c r="I35" i="15"/>
  <c r="C36" i="15"/>
  <c r="D36" i="15"/>
  <c r="E36" i="15"/>
  <c r="F36" i="15"/>
  <c r="G36" i="15"/>
  <c r="H36" i="15"/>
  <c r="I36" i="15"/>
  <c r="C37" i="15"/>
  <c r="D37" i="15"/>
  <c r="E37" i="15"/>
  <c r="F37" i="15"/>
  <c r="G37" i="15"/>
  <c r="H37" i="15"/>
  <c r="I37" i="15"/>
  <c r="C38" i="15"/>
  <c r="D38" i="15"/>
  <c r="E38" i="15"/>
  <c r="F38" i="15"/>
  <c r="G38" i="15"/>
  <c r="H38" i="15"/>
  <c r="I38" i="15"/>
  <c r="C39" i="15"/>
  <c r="D39" i="15"/>
  <c r="E39" i="15"/>
  <c r="F39" i="15"/>
  <c r="G39" i="15"/>
  <c r="H39" i="15"/>
  <c r="I39" i="15"/>
  <c r="C40" i="15"/>
  <c r="D40" i="15"/>
  <c r="E40" i="15"/>
  <c r="F40" i="15"/>
  <c r="G40" i="15"/>
  <c r="H40" i="15"/>
  <c r="I40" i="15"/>
  <c r="C41" i="15"/>
  <c r="D41" i="15"/>
  <c r="E41" i="15"/>
  <c r="F41" i="15"/>
  <c r="G41" i="15"/>
  <c r="H41" i="15"/>
  <c r="I41" i="15"/>
  <c r="C42" i="15"/>
  <c r="D42" i="15"/>
  <c r="E42" i="15"/>
  <c r="F42" i="15"/>
  <c r="G42" i="15"/>
  <c r="H42" i="15"/>
  <c r="I42" i="15"/>
  <c r="C43" i="15"/>
  <c r="D43" i="15"/>
  <c r="E43" i="15"/>
  <c r="F43" i="15"/>
  <c r="G43" i="15"/>
  <c r="H43" i="15"/>
  <c r="I43" i="15"/>
  <c r="C44" i="15"/>
  <c r="D44" i="15"/>
  <c r="E44" i="15"/>
  <c r="F44" i="15"/>
  <c r="G44" i="15"/>
  <c r="H44" i="15"/>
  <c r="I44" i="15"/>
  <c r="C45" i="15"/>
  <c r="D45" i="15"/>
  <c r="E45" i="15"/>
  <c r="F45" i="15"/>
  <c r="G45" i="15"/>
  <c r="H45" i="15"/>
  <c r="I45" i="15"/>
  <c r="C46" i="15"/>
  <c r="D46" i="15"/>
  <c r="E46" i="15"/>
  <c r="F46" i="15"/>
  <c r="G46" i="15"/>
  <c r="H46" i="15"/>
  <c r="I46" i="15"/>
  <c r="C47" i="15"/>
  <c r="D47" i="15"/>
  <c r="E47" i="15"/>
  <c r="F47" i="15"/>
  <c r="G47" i="15"/>
  <c r="H47" i="15"/>
  <c r="I47" i="15"/>
  <c r="C48" i="15"/>
  <c r="D48" i="15"/>
  <c r="E48" i="15"/>
  <c r="F48" i="15"/>
  <c r="G48" i="15"/>
  <c r="H48" i="15"/>
  <c r="I48" i="15"/>
  <c r="C49" i="15"/>
  <c r="D49" i="15"/>
  <c r="E49" i="15"/>
  <c r="F49" i="15"/>
  <c r="G49" i="15"/>
  <c r="H49" i="15"/>
  <c r="I49" i="15"/>
  <c r="C50" i="15"/>
  <c r="D50" i="15"/>
  <c r="E50" i="15"/>
  <c r="F50" i="15"/>
  <c r="G50" i="15"/>
  <c r="H50" i="15"/>
  <c r="I50" i="15"/>
  <c r="C51" i="15"/>
  <c r="D51" i="15"/>
  <c r="E51" i="15"/>
  <c r="F51" i="15"/>
  <c r="G51" i="15"/>
  <c r="H51" i="15"/>
  <c r="I51" i="15"/>
  <c r="C52" i="15"/>
  <c r="D52" i="15"/>
  <c r="E52" i="15"/>
  <c r="F52" i="15"/>
  <c r="G52" i="15"/>
  <c r="H52" i="15"/>
  <c r="I52" i="15"/>
  <c r="C53" i="15"/>
  <c r="D53" i="15"/>
  <c r="E53" i="15"/>
  <c r="F53" i="15"/>
  <c r="G53" i="15"/>
  <c r="H53" i="15"/>
  <c r="I53" i="15"/>
  <c r="C54" i="15"/>
  <c r="D54" i="15"/>
  <c r="E54" i="15"/>
  <c r="F54" i="15"/>
  <c r="G54" i="15"/>
  <c r="H54" i="15"/>
  <c r="I54" i="15"/>
  <c r="C55" i="15"/>
  <c r="D55" i="15"/>
  <c r="E55" i="15"/>
  <c r="F55" i="15"/>
  <c r="G55" i="15"/>
  <c r="H55" i="15"/>
  <c r="I55" i="15"/>
  <c r="C56" i="15"/>
  <c r="D56" i="15"/>
  <c r="E56" i="15"/>
  <c r="F56" i="15"/>
  <c r="G56" i="15"/>
  <c r="H56" i="15"/>
  <c r="I56" i="15"/>
  <c r="C57" i="15"/>
  <c r="D57" i="15"/>
  <c r="E57" i="15"/>
  <c r="F57" i="15"/>
  <c r="G57" i="15"/>
  <c r="H57" i="15"/>
  <c r="I57" i="15"/>
  <c r="C58" i="15"/>
  <c r="D58" i="15"/>
  <c r="E58" i="15"/>
  <c r="F58" i="15"/>
  <c r="G58" i="15"/>
  <c r="H58" i="15"/>
  <c r="I58" i="15"/>
  <c r="C59" i="15"/>
  <c r="D59" i="15"/>
  <c r="E59" i="15"/>
  <c r="F59" i="15"/>
  <c r="G59" i="15"/>
  <c r="H59" i="15"/>
  <c r="I59" i="15"/>
  <c r="C60" i="15"/>
  <c r="D60" i="15"/>
  <c r="E60" i="15"/>
  <c r="F60" i="15"/>
  <c r="G60" i="15"/>
  <c r="H60" i="15"/>
  <c r="I60" i="15"/>
  <c r="C61" i="15"/>
  <c r="D61" i="15"/>
  <c r="E61" i="15"/>
  <c r="F61" i="15"/>
  <c r="G61" i="15"/>
  <c r="H61" i="15"/>
  <c r="I61" i="15"/>
  <c r="C62" i="15"/>
  <c r="D62" i="15"/>
  <c r="E62" i="15"/>
  <c r="F62" i="15"/>
  <c r="G62" i="15"/>
  <c r="H62" i="15"/>
  <c r="I62" i="15"/>
  <c r="C63" i="15"/>
  <c r="D63" i="15"/>
  <c r="E63" i="15"/>
  <c r="F63" i="15"/>
  <c r="G63" i="15"/>
  <c r="H63" i="15"/>
  <c r="I63" i="15"/>
  <c r="C64" i="15"/>
  <c r="D64" i="15"/>
  <c r="E64" i="15"/>
  <c r="F64" i="15"/>
  <c r="G64" i="15"/>
  <c r="H64" i="15"/>
  <c r="I64" i="15"/>
  <c r="C65" i="15"/>
  <c r="D65" i="15"/>
  <c r="E65" i="15"/>
  <c r="F65" i="15"/>
  <c r="G65" i="15"/>
  <c r="H65" i="15"/>
  <c r="I65" i="15"/>
  <c r="C66" i="15"/>
  <c r="D66" i="15"/>
  <c r="E66" i="15"/>
  <c r="F66" i="15"/>
  <c r="G66" i="15"/>
  <c r="H66" i="15"/>
  <c r="I66" i="15"/>
  <c r="C67" i="15"/>
  <c r="D67" i="15"/>
  <c r="E67" i="15"/>
  <c r="F67" i="15"/>
  <c r="G67" i="15"/>
  <c r="H67" i="15"/>
  <c r="I67" i="15"/>
  <c r="C68" i="15"/>
  <c r="D68" i="15"/>
  <c r="E68" i="15"/>
  <c r="F68" i="15"/>
  <c r="G68" i="15"/>
  <c r="H68" i="15"/>
  <c r="I68" i="15"/>
  <c r="C69" i="15"/>
  <c r="D69" i="15"/>
  <c r="E69" i="15"/>
  <c r="F69" i="15"/>
  <c r="G69" i="15"/>
  <c r="H69" i="15"/>
  <c r="I69" i="15"/>
  <c r="C70" i="15"/>
  <c r="D70" i="15"/>
  <c r="E70" i="15"/>
  <c r="F70" i="15"/>
  <c r="G70" i="15"/>
  <c r="H70" i="15"/>
  <c r="I70" i="15"/>
  <c r="C71" i="15"/>
  <c r="D71" i="15"/>
  <c r="E71" i="15"/>
  <c r="F71" i="15"/>
  <c r="G71" i="15"/>
  <c r="H71" i="15"/>
  <c r="I71" i="15"/>
  <c r="C72" i="15"/>
  <c r="D72" i="15"/>
  <c r="E72" i="15"/>
  <c r="F72" i="15"/>
  <c r="G72" i="15"/>
  <c r="H72" i="15"/>
  <c r="I72" i="15"/>
  <c r="C73" i="15"/>
  <c r="D73" i="15"/>
  <c r="E73" i="15"/>
  <c r="F73" i="15"/>
  <c r="G73" i="15"/>
  <c r="H73" i="15"/>
  <c r="I73" i="15"/>
  <c r="D9" i="15"/>
  <c r="E9" i="15"/>
  <c r="F9" i="15"/>
  <c r="G9" i="15"/>
  <c r="H9" i="15"/>
  <c r="I9" i="15"/>
  <c r="C9" i="15"/>
  <c r="J10" i="15" l="1"/>
  <c r="J11" i="15"/>
  <c r="J12" i="15"/>
  <c r="J13" i="15"/>
  <c r="J14" i="15"/>
  <c r="J15" i="15"/>
  <c r="J16" i="15"/>
  <c r="J17" i="15"/>
  <c r="J18" i="15"/>
  <c r="J19" i="15"/>
  <c r="J20" i="15"/>
  <c r="J21" i="15"/>
  <c r="J22" i="15"/>
  <c r="J23" i="15"/>
  <c r="J24" i="15"/>
  <c r="J25" i="15"/>
  <c r="J26" i="15"/>
  <c r="J27" i="15"/>
  <c r="J28" i="15"/>
  <c r="J29" i="15"/>
  <c r="J30" i="15"/>
  <c r="J31" i="15"/>
  <c r="J32" i="15"/>
  <c r="J33" i="15"/>
  <c r="J34" i="15"/>
  <c r="J35" i="15"/>
  <c r="J36" i="15"/>
  <c r="J37" i="15"/>
  <c r="J38" i="15"/>
  <c r="J39" i="15"/>
  <c r="J40" i="15"/>
  <c r="J41" i="15"/>
  <c r="J42" i="15"/>
  <c r="J43" i="15"/>
  <c r="J44" i="15"/>
  <c r="J45" i="15"/>
  <c r="J46" i="15"/>
  <c r="J47" i="15"/>
  <c r="J48" i="15"/>
  <c r="J49" i="15"/>
  <c r="J50" i="15"/>
  <c r="J51" i="15"/>
  <c r="J52" i="15"/>
  <c r="J53" i="15"/>
  <c r="J54" i="15"/>
  <c r="J55" i="15"/>
  <c r="J56" i="15"/>
  <c r="J57" i="15"/>
  <c r="J58" i="15"/>
  <c r="J59" i="15"/>
  <c r="J60" i="15"/>
  <c r="J61" i="15"/>
  <c r="J62" i="15"/>
  <c r="J63" i="15"/>
  <c r="J64" i="15"/>
  <c r="J65" i="15"/>
  <c r="J66" i="15"/>
  <c r="J67" i="15"/>
  <c r="J68" i="15"/>
  <c r="J69" i="15"/>
  <c r="J70" i="15"/>
  <c r="J71" i="15"/>
  <c r="J72" i="15"/>
  <c r="J73" i="15"/>
  <c r="J9" i="15"/>
  <c r="J75" i="15" l="1"/>
  <c r="I75" i="15"/>
  <c r="H75" i="15"/>
  <c r="G75" i="15"/>
  <c r="F75" i="15"/>
  <c r="E75" i="15"/>
  <c r="D75" i="15"/>
  <c r="C75" i="15"/>
  <c r="J75" i="14"/>
  <c r="I75" i="14"/>
  <c r="H75" i="14"/>
  <c r="G75" i="14"/>
  <c r="F75" i="14"/>
  <c r="E75" i="14"/>
  <c r="D75" i="14"/>
  <c r="C75" i="14"/>
  <c r="J75" i="13"/>
  <c r="I75" i="13"/>
  <c r="H75" i="13"/>
  <c r="G75" i="13"/>
  <c r="F75" i="13"/>
  <c r="E75" i="13"/>
  <c r="D75" i="13"/>
  <c r="C75" i="13"/>
  <c r="J75" i="10" l="1"/>
  <c r="I75" i="10"/>
  <c r="H75" i="10"/>
  <c r="G75" i="10"/>
  <c r="F75" i="10"/>
  <c r="E75" i="10"/>
  <c r="D75" i="10"/>
  <c r="C75" i="10"/>
</calcChain>
</file>

<file path=xl/sharedStrings.xml><?xml version="1.0" encoding="utf-8"?>
<sst xmlns="http://schemas.openxmlformats.org/spreadsheetml/2006/main" count="360" uniqueCount="88">
  <si>
    <t>Pateiktų važtaraščių skaičiaus ataskaita</t>
  </si>
  <si>
    <t xml:space="preserve"> </t>
  </si>
  <si>
    <t>Apskritis</t>
  </si>
  <si>
    <t>Savivaldybė</t>
  </si>
  <si>
    <t>Pateiktų važtaraščių skaičius</t>
  </si>
  <si>
    <t>Pateikimo būdas</t>
  </si>
  <si>
    <t>e.Važtaraštis</t>
  </si>
  <si>
    <t>Pasinaudota a.VAZ</t>
  </si>
  <si>
    <t>Pasinaudojimo būdas</t>
  </si>
  <si>
    <t>Pildymas portale</t>
  </si>
  <si>
    <t>Rinkmenos įkėlimas portale</t>
  </si>
  <si>
    <t>Tinklinės paslaugos</t>
  </si>
  <si>
    <t>SMS paslauga</t>
  </si>
  <si>
    <t>a.VAZ WEB portale</t>
  </si>
  <si>
    <t>-</t>
  </si>
  <si>
    <t/>
  </si>
  <si>
    <t>Suma</t>
  </si>
  <si>
    <t>Kauno AVMI</t>
  </si>
  <si>
    <t>Klaipėdos AVMI</t>
  </si>
  <si>
    <t>Panevėžio AVMI</t>
  </si>
  <si>
    <t>Šiaulių AVMI</t>
  </si>
  <si>
    <t>Vilniaus AVMI</t>
  </si>
  <si>
    <t>Ataskaitinis laikotarpis: 2016-11-01 - 2016-11-30</t>
  </si>
  <si>
    <t>Ataskaitinis laikotarpis: 2016-12-01 - 2016-12-31</t>
  </si>
  <si>
    <t>Alytaus m. sav.</t>
  </si>
  <si>
    <t>Alytaus r. sav.</t>
  </si>
  <si>
    <t>Birštono sav.</t>
  </si>
  <si>
    <t>Druskininkų sav.</t>
  </si>
  <si>
    <t>Jonavos r. sav.</t>
  </si>
  <si>
    <t>Kaišiadorių r. sav.</t>
  </si>
  <si>
    <t>Kalvarijos sav.</t>
  </si>
  <si>
    <t>Kauno m. sav.</t>
  </si>
  <si>
    <t>Kauno r. sav.</t>
  </si>
  <si>
    <t>Kazlų Rūdos sav.</t>
  </si>
  <si>
    <t>Kėdainių r. sav.</t>
  </si>
  <si>
    <t>Lazdijų r. sav.</t>
  </si>
  <si>
    <t>Marijampolės sav.</t>
  </si>
  <si>
    <t>Prienų r. sav.</t>
  </si>
  <si>
    <t>Raseinių r. sav.</t>
  </si>
  <si>
    <t>Šakių r. sav.</t>
  </si>
  <si>
    <t>Varėnos r. sav.</t>
  </si>
  <si>
    <t>Vilkaviškio r. sav.</t>
  </si>
  <si>
    <t>Jurbarko r. sav.</t>
  </si>
  <si>
    <t>Klaipėdos m. sav.</t>
  </si>
  <si>
    <t>Klaipėdos r. sav.</t>
  </si>
  <si>
    <t>Kretingos r. sav.</t>
  </si>
  <si>
    <t>Mažeikių r. sav.</t>
  </si>
  <si>
    <t>Neringos sav.</t>
  </si>
  <si>
    <t>Pagėgių sav.</t>
  </si>
  <si>
    <t>Palangos m. sav.</t>
  </si>
  <si>
    <t>Plungės r. sav.</t>
  </si>
  <si>
    <t>Rietavo sav.</t>
  </si>
  <si>
    <t>Skuodo r. sav.</t>
  </si>
  <si>
    <t>Šilalės r. sav.</t>
  </si>
  <si>
    <t>Šilutės r. sav.</t>
  </si>
  <si>
    <t>Tauragės r. sav.</t>
  </si>
  <si>
    <t>Telšių r. sav.</t>
  </si>
  <si>
    <t>Anykščių r. sav.</t>
  </si>
  <si>
    <t>Biržų r. sav.</t>
  </si>
  <si>
    <t>Ignalinos r. sav.</t>
  </si>
  <si>
    <t>Kupiškio r. sav.</t>
  </si>
  <si>
    <t>Molėtų r. sav.</t>
  </si>
  <si>
    <t>Panevėžio m. sav.</t>
  </si>
  <si>
    <t>Panevėžio r. sav.</t>
  </si>
  <si>
    <t>Pasvalio r. sav.</t>
  </si>
  <si>
    <t>Rokiškio r. sav.</t>
  </si>
  <si>
    <t>Utenos r. sav.</t>
  </si>
  <si>
    <t>Visagino sav.</t>
  </si>
  <si>
    <t>Zarasų r. sav.</t>
  </si>
  <si>
    <t>Akmenės r. sav.</t>
  </si>
  <si>
    <t>Joniškio r. sav.</t>
  </si>
  <si>
    <t>Kelmės r. sav.</t>
  </si>
  <si>
    <t>Pakruojo r. sav.</t>
  </si>
  <si>
    <t>Radviliškio r. sav.</t>
  </si>
  <si>
    <t>Šiaulių m. sav.</t>
  </si>
  <si>
    <t>Šiaulių r. sav.</t>
  </si>
  <si>
    <t>Elektrėnų sav.</t>
  </si>
  <si>
    <t>Šalčininkų r. sav.</t>
  </si>
  <si>
    <t>Širvintų r. sav.</t>
  </si>
  <si>
    <t>Švenčionių r. sav.</t>
  </si>
  <si>
    <t>Trakų r. sav.</t>
  </si>
  <si>
    <t>Ukmergės r. sav.</t>
  </si>
  <si>
    <t>Vilniaus m. sav.</t>
  </si>
  <si>
    <t>Vilniaus r. sav.</t>
  </si>
  <si>
    <t>Ataskaitos sugeneravimo data: 2017-10-19</t>
  </si>
  <si>
    <t>Ataskaitinis laikotarpis: 2016-10-01 - 2016-10-30</t>
  </si>
  <si>
    <t>Važtaraščio operacijos dalyvis:  Vežėjas</t>
  </si>
  <si>
    <t>Ataskaitinis laikotarpis: 2016-10-01 - 2016-12-31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</si>
</sst>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</font>
    <font>
      <sz val="16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2"/>
      <color theme="1"/>
      <name val="Arial"/>
      <family val="2"/>
      <charset val="186"/>
    </font>
    <font>
      <b/>
      <sz val="11"/>
      <color theme="1"/>
      <name val="Arial"/>
      <family val="2"/>
      <charset val="186"/>
    </font>
    <font>
      <sz val="12"/>
      <color theme="1"/>
      <name val="Arial"/>
      <family val="2"/>
      <charset val="186"/>
    </font>
    <font>
      <sz val="11"/>
      <color theme="1"/>
      <name val="Arial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rgb="FFDBDBDB"/>
      </patternFill>
    </fill>
    <fill>
      <patternFill patternType="solid">
        <fgColor rgb="FFEDEDED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3" fontId="0" fillId="0" borderId="0" xfId="0" applyNumberFormat="1"/>
    <xf numFmtId="3" fontId="4" fillId="2" borderId="1" xfId="0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Border="1" applyAlignment="1">
      <alignment horizontal="left" vertical="center" wrapText="1"/>
    </xf>
    <xf numFmtId="3" fontId="3" fillId="0" borderId="0" xfId="0" applyNumberFormat="1" applyFont="1" applyAlignment="1">
      <alignment horizontal="left" indent="1"/>
    </xf>
    <xf numFmtId="3" fontId="5" fillId="0" borderId="0" xfId="0" applyNumberFormat="1" applyFont="1" applyAlignment="1">
      <alignment horizontal="left" indent="1"/>
    </xf>
    <xf numFmtId="3" fontId="0" fillId="0" borderId="0" xfId="0" applyNumberFormat="1" applyAlignment="1">
      <alignment vertical="center"/>
    </xf>
    <xf numFmtId="3" fontId="6" fillId="0" borderId="0" xfId="0" applyNumberFormat="1" applyFont="1" applyAlignment="1">
      <alignment vertical="center"/>
    </xf>
    <xf numFmtId="3" fontId="6" fillId="0" borderId="0" xfId="0" applyNumberFormat="1" applyFont="1" applyAlignment="1">
      <alignment horizontal="left" vertical="center"/>
    </xf>
    <xf numFmtId="3" fontId="6" fillId="0" borderId="0" xfId="0" applyNumberFormat="1" applyFont="1" applyAlignment="1">
      <alignment horizontal="left" vertical="center"/>
    </xf>
    <xf numFmtId="3" fontId="0" fillId="0" borderId="1" xfId="0" applyNumberFormat="1" applyBorder="1" applyAlignment="1">
      <alignment horizontal="left" vertical="center" wrapText="1"/>
    </xf>
    <xf numFmtId="3" fontId="2" fillId="3" borderId="4" xfId="0" applyNumberFormat="1" applyFont="1" applyFill="1" applyBorder="1" applyAlignment="1">
      <alignment horizontal="left" vertical="center" wrapText="1"/>
    </xf>
    <xf numFmtId="3" fontId="2" fillId="3" borderId="6" xfId="0" applyNumberFormat="1" applyFont="1" applyFill="1" applyBorder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3" fontId="6" fillId="0" borderId="0" xfId="0" applyNumberFormat="1" applyFont="1" applyAlignment="1">
      <alignment horizontal="left" vertical="center"/>
    </xf>
    <xf numFmtId="3" fontId="4" fillId="2" borderId="2" xfId="0" applyNumberFormat="1" applyFont="1" applyFill="1" applyBorder="1" applyAlignment="1">
      <alignment horizontal="center" vertical="center" wrapText="1"/>
    </xf>
    <xf numFmtId="3" fontId="4" fillId="2" borderId="3" xfId="0" applyNumberFormat="1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3" fontId="4" fillId="2" borderId="5" xfId="0" applyNumberFormat="1" applyFont="1" applyFill="1" applyBorder="1" applyAlignment="1">
      <alignment horizontal="center" vertical="center" wrapText="1"/>
    </xf>
    <xf numFmtId="3" fontId="4" fillId="2" borderId="6" xfId="0" applyNumberFormat="1" applyFont="1" applyFill="1" applyBorder="1" applyAlignment="1">
      <alignment horizontal="center" vertical="center" wrapText="1"/>
    </xf>
    <xf numFmtId="3" fontId="0" fillId="2" borderId="4" xfId="0" applyNumberFormat="1" applyFill="1" applyBorder="1" applyAlignment="1">
      <alignment horizontal="left" vertical="center" wrapText="1"/>
    </xf>
    <xf numFmtId="3" fontId="0" fillId="2" borderId="5" xfId="0" applyNumberFormat="1" applyFill="1" applyBorder="1" applyAlignment="1">
      <alignment horizontal="left" vertical="center" wrapText="1"/>
    </xf>
    <xf numFmtId="3" fontId="0" fillId="2" borderId="6" xfId="0" applyNumberFormat="1" applyFill="1" applyBorder="1" applyAlignment="1">
      <alignment horizontal="left" vertical="center" wrapText="1"/>
    </xf>
    <xf numFmtId="3" fontId="4" fillId="0" borderId="4" xfId="0" applyNumberFormat="1" applyFont="1" applyBorder="1" applyAlignment="1">
      <alignment horizontal="left" vertical="center" wrapText="1"/>
    </xf>
    <xf numFmtId="3" fontId="4" fillId="0" borderId="6" xfId="0" applyNumberFormat="1" applyFont="1" applyBorder="1" applyAlignment="1">
      <alignment horizontal="left" vertical="center" wrapText="1"/>
    </xf>
    <xf numFmtId="3" fontId="2" fillId="0" borderId="4" xfId="0" applyNumberFormat="1" applyFont="1" applyBorder="1" applyAlignment="1">
      <alignment horizontal="left" vertical="center" wrapText="1"/>
    </xf>
    <xf numFmtId="3" fontId="2" fillId="0" borderId="6" xfId="0" applyNumberFormat="1" applyFont="1" applyBorder="1" applyAlignment="1">
      <alignment horizontal="left" vertical="center" wrapText="1"/>
    </xf>
    <xf numFmtId="3" fontId="2" fillId="0" borderId="0" xfId="0" applyNumberFormat="1" applyFont="1" applyAlignment="1">
      <alignment horizontal="left" indent="1"/>
    </xf>
  </cellXfs>
  <cellStyles count="1">
    <cellStyle name="Įprastas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('2016'!$D$8,'2016'!$E$8,'2016'!$F$8)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('2016'!$D$75,'2016'!$E$75,'2016'!$F$75)</c:f>
              <c:numCache>
                <c:formatCode>#,##0</c:formatCode>
                <c:ptCount val="3"/>
                <c:pt idx="0">
                  <c:v>424104</c:v>
                </c:pt>
                <c:pt idx="1">
                  <c:v>2354698</c:v>
                </c:pt>
                <c:pt idx="2">
                  <c:v>1241128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('2016'!$A$9,'2016'!$A$28,'2016'!$A$44,'2016'!$A$57,'2016'!$A$65)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('2016'!$C$9,'2016'!$C$28,'2016'!$C$44,'2016'!$C$57,'2016'!$C$65)</c:f>
              <c:numCache>
                <c:formatCode>#,##0</c:formatCode>
                <c:ptCount val="5"/>
                <c:pt idx="0">
                  <c:v>1446742</c:v>
                </c:pt>
                <c:pt idx="1">
                  <c:v>589601</c:v>
                </c:pt>
                <c:pt idx="2">
                  <c:v>430602</c:v>
                </c:pt>
                <c:pt idx="3">
                  <c:v>257909</c:v>
                </c:pt>
                <c:pt idx="4">
                  <c:v>1295076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tx>
                <c:rich>
                  <a:bodyPr/>
                  <a:lstStyle/>
                  <a:p>
                    <a:fld id="{27C7F369-3911-4179-946D-D244F8146078}" type="CATEGORYNAME">
                      <a:rPr lang="en-US"/>
                      <a:pPr/>
                      <a:t>[KATEGORIJOS PAVADINIMAS]</a:t>
                    </a:fld>
                    <a:r>
                      <a:rPr lang="en-US" baseline="0"/>
                      <a:t>; </a:t>
                    </a:r>
                  </a:p>
                  <a:p>
                    <a:fld id="{84F75C76-2F1A-47EC-9F68-E5514909B37C}" type="VALUE">
                      <a:rPr lang="en-US" baseline="0"/>
                      <a:pPr/>
                      <a:t>[REIKŠMĖ]</a:t>
                    </a:fld>
                    <a:r>
                      <a:rPr lang="en-US" baseline="0"/>
                      <a:t>; </a:t>
                    </a:r>
                    <a:fld id="{B62F4DB6-FAEF-4FAB-B62E-53C5D00FB1DB}" type="PERCENTAGE">
                      <a:rPr lang="en-US" baseline="0"/>
                      <a:pPr/>
                      <a:t>[PROCENTAI]</a:t>
                    </a:fld>
                    <a:endParaRPr lang="en-US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1BD96250-4052-4139-BD69-363412C11832}" type="CATEGORYNAME">
                      <a:rPr lang="lt-LT"/>
                      <a:pPr/>
                      <a:t>[KATEGORIJOS PAVADINIMAS]</a:t>
                    </a:fld>
                    <a:r>
                      <a:rPr lang="lt-LT" baseline="0"/>
                      <a:t>; </a:t>
                    </a:r>
                  </a:p>
                  <a:p>
                    <a:fld id="{95F6353B-5F61-461C-84A3-ED6EC97E0386}" type="VALUE">
                      <a:rPr lang="lt-LT" baseline="0"/>
                      <a:pPr/>
                      <a:t>[REIKŠMĖ]</a:t>
                    </a:fld>
                    <a:r>
                      <a:rPr lang="lt-LT" baseline="0"/>
                      <a:t>; </a:t>
                    </a:r>
                    <a:fld id="{127045C2-F050-4DCD-998A-98B337FD4308}" type="PERCENTAGE">
                      <a:rPr lang="lt-LT" baseline="0"/>
                      <a:pPr/>
                      <a:t>[PROCENTAI]</a:t>
                    </a:fld>
                    <a:endParaRPr lang="lt-LT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</c:ext>
            </c:extLst>
          </c:dLbls>
          <c:cat>
            <c:strRef>
              <c:f>('2016'!$A$9,'2016'!$A$28,'2016'!$A$44,'2016'!$A$57,'2016'!$A$65)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('2016'!$G$9,'2016'!$G$28,'2016'!$G$44,'2016'!$G$57,'2016'!$G$65)</c:f>
              <c:numCache>
                <c:formatCode>#,##0</c:formatCode>
                <c:ptCount val="5"/>
                <c:pt idx="0">
                  <c:v>132047</c:v>
                </c:pt>
                <c:pt idx="1">
                  <c:v>23082</c:v>
                </c:pt>
                <c:pt idx="2">
                  <c:v>75524</c:v>
                </c:pt>
                <c:pt idx="3">
                  <c:v>19517</c:v>
                </c:pt>
                <c:pt idx="4">
                  <c:v>227270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('2016-10'!$D$8,'2016-10'!$E$8,'2016-10'!$F$8)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('2016-10'!$D$75,'2016-10'!$E$75,'2016-10'!$F$75)</c:f>
              <c:numCache>
                <c:formatCode>#,##0</c:formatCode>
                <c:ptCount val="3"/>
                <c:pt idx="0">
                  <c:v>147969</c:v>
                </c:pt>
                <c:pt idx="1">
                  <c:v>766945</c:v>
                </c:pt>
                <c:pt idx="2">
                  <c:v>285069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('2016-10'!$A$9,'2016-10'!$A$28,'2016-10'!$A$44,'2016-10'!$A$57,'2016-10'!$A$65)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('2016-10'!$C$9,'2016-10'!$C$28,'2016-10'!$C$44,'2016-10'!$C$57,'2016-10'!$C$65)</c:f>
              <c:numCache>
                <c:formatCode>#,##0</c:formatCode>
                <c:ptCount val="5"/>
                <c:pt idx="0">
                  <c:v>438880</c:v>
                </c:pt>
                <c:pt idx="1">
                  <c:v>175913</c:v>
                </c:pt>
                <c:pt idx="2">
                  <c:v>140283</c:v>
                </c:pt>
                <c:pt idx="3">
                  <c:v>83974</c:v>
                </c:pt>
                <c:pt idx="4">
                  <c:v>360933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fld id="{27C7F369-3911-4179-946D-D244F8146078}" type="CATEGORYNAME">
                      <a:rPr lang="en-US"/>
                      <a:pPr/>
                      <a:t>[KATEGORIJOS PAVADINIMAS]</a:t>
                    </a:fld>
                    <a:r>
                      <a:rPr lang="en-US" baseline="0"/>
                      <a:t>; </a:t>
                    </a:r>
                  </a:p>
                  <a:p>
                    <a:fld id="{84F75C76-2F1A-47EC-9F68-E5514909B37C}" type="VALUE">
                      <a:rPr lang="en-US" baseline="0"/>
                      <a:pPr/>
                      <a:t>[REIKŠMĖ]</a:t>
                    </a:fld>
                    <a:r>
                      <a:rPr lang="en-US" baseline="0"/>
                      <a:t>; </a:t>
                    </a:r>
                    <a:fld id="{B62F4DB6-FAEF-4FAB-B62E-53C5D00FB1DB}" type="PERCENTAGE">
                      <a:rPr lang="en-US" baseline="0"/>
                      <a:pPr/>
                      <a:t>[PROCENTAI]</a:t>
                    </a:fld>
                    <a:endParaRPr lang="en-US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1BD96250-4052-4139-BD69-363412C11832}" type="CATEGORYNAME">
                      <a:rPr lang="lt-LT"/>
                      <a:pPr/>
                      <a:t>[KATEGORIJOS PAVADINIMAS]</a:t>
                    </a:fld>
                    <a:r>
                      <a:rPr lang="lt-LT" baseline="0"/>
                      <a:t>; </a:t>
                    </a:r>
                  </a:p>
                  <a:p>
                    <a:fld id="{95F6353B-5F61-461C-84A3-ED6EC97E0386}" type="VALUE">
                      <a:rPr lang="lt-LT" baseline="0"/>
                      <a:pPr/>
                      <a:t>[REIKŠMĖ]</a:t>
                    </a:fld>
                    <a:r>
                      <a:rPr lang="lt-LT" baseline="0"/>
                      <a:t>; </a:t>
                    </a:r>
                    <a:fld id="{127045C2-F050-4DCD-998A-98B337FD4308}" type="PERCENTAGE">
                      <a:rPr lang="lt-LT" baseline="0"/>
                      <a:pPr/>
                      <a:t>[PROCENTAI]</a:t>
                    </a:fld>
                    <a:endParaRPr lang="lt-LT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('2016-10'!$A$9,'2016-10'!$A$28,'2016-10'!$A$44,'2016-10'!$A$57,'2016-10'!$A$65)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('2016-10'!$G$9,'2016-10'!$G$28,'2016-10'!$G$44,'2016-10'!$G$57,'2016-10'!$G$65)</c:f>
              <c:numCache>
                <c:formatCode>#,##0</c:formatCode>
                <c:ptCount val="5"/>
                <c:pt idx="0">
                  <c:v>30699</c:v>
                </c:pt>
                <c:pt idx="1">
                  <c:v>5745</c:v>
                </c:pt>
                <c:pt idx="2">
                  <c:v>42459</c:v>
                </c:pt>
                <c:pt idx="3">
                  <c:v>7998</c:v>
                </c:pt>
                <c:pt idx="4">
                  <c:v>69340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('2016-11'!$D$8,'2016-11'!$E$8,'2016-11'!$F$8)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('2016-11'!$D$75,'2016-11'!$E$75,'2016-11'!$F$75)</c:f>
              <c:numCache>
                <c:formatCode>#,##0</c:formatCode>
                <c:ptCount val="3"/>
                <c:pt idx="0">
                  <c:v>146252</c:v>
                </c:pt>
                <c:pt idx="1">
                  <c:v>812809</c:v>
                </c:pt>
                <c:pt idx="2">
                  <c:v>447890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('2016-11'!$A$9,'2016-11'!$A$28,'2016-11'!$A$44,'2016-11'!$A$57,'2016-11'!$A$65)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('2016-11'!$C$9,'2016-11'!$C$28,'2016-11'!$C$44,'2016-11'!$C$57,'2016-11'!$C$65)</c:f>
              <c:numCache>
                <c:formatCode>#,##0</c:formatCode>
                <c:ptCount val="5"/>
                <c:pt idx="0">
                  <c:v>503488</c:v>
                </c:pt>
                <c:pt idx="1">
                  <c:v>211056</c:v>
                </c:pt>
                <c:pt idx="2">
                  <c:v>146730</c:v>
                </c:pt>
                <c:pt idx="3">
                  <c:v>88775</c:v>
                </c:pt>
                <c:pt idx="4">
                  <c:v>456902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fld id="{27C7F369-3911-4179-946D-D244F8146078}" type="CATEGORYNAME">
                      <a:rPr lang="en-US"/>
                      <a:pPr/>
                      <a:t>[KATEGORIJOS PAVADINIMAS]</a:t>
                    </a:fld>
                    <a:r>
                      <a:rPr lang="en-US" baseline="0"/>
                      <a:t>; </a:t>
                    </a:r>
                  </a:p>
                  <a:p>
                    <a:fld id="{84F75C76-2F1A-47EC-9F68-E5514909B37C}" type="VALUE">
                      <a:rPr lang="en-US" baseline="0"/>
                      <a:pPr/>
                      <a:t>[REIKŠMĖ]</a:t>
                    </a:fld>
                    <a:r>
                      <a:rPr lang="en-US" baseline="0"/>
                      <a:t>; </a:t>
                    </a:r>
                    <a:fld id="{B62F4DB6-FAEF-4FAB-B62E-53C5D00FB1DB}" type="PERCENTAGE">
                      <a:rPr lang="en-US" baseline="0"/>
                      <a:pPr/>
                      <a:t>[PROCENTAI]</a:t>
                    </a:fld>
                    <a:endParaRPr lang="en-US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1BD96250-4052-4139-BD69-363412C11832}" type="CATEGORYNAME">
                      <a:rPr lang="lt-LT"/>
                      <a:pPr/>
                      <a:t>[KATEGORIJOS PAVADINIMAS]</a:t>
                    </a:fld>
                    <a:r>
                      <a:rPr lang="lt-LT" baseline="0"/>
                      <a:t>; </a:t>
                    </a:r>
                  </a:p>
                  <a:p>
                    <a:fld id="{95F6353B-5F61-461C-84A3-ED6EC97E0386}" type="VALUE">
                      <a:rPr lang="lt-LT" baseline="0"/>
                      <a:pPr/>
                      <a:t>[REIKŠMĖ]</a:t>
                    </a:fld>
                    <a:r>
                      <a:rPr lang="lt-LT" baseline="0"/>
                      <a:t>; </a:t>
                    </a:r>
                    <a:fld id="{127045C2-F050-4DCD-998A-98B337FD4308}" type="PERCENTAGE">
                      <a:rPr lang="lt-LT" baseline="0"/>
                      <a:pPr/>
                      <a:t>[PROCENTAI]</a:t>
                    </a:fld>
                    <a:endParaRPr lang="lt-LT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('2016-11'!$A$9,'2016-11'!$A$28,'2016-11'!$A$44,'2016-11'!$A$57,'2016-11'!$A$65)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('2016-11'!$G$9,'2016-11'!$G$28,'2016-11'!$G$44,'2016-11'!$G$57,'2016-11'!$G$65)</c:f>
              <c:numCache>
                <c:formatCode>#,##0</c:formatCode>
                <c:ptCount val="5"/>
                <c:pt idx="0">
                  <c:v>48177</c:v>
                </c:pt>
                <c:pt idx="1">
                  <c:v>8225</c:v>
                </c:pt>
                <c:pt idx="2">
                  <c:v>19523</c:v>
                </c:pt>
                <c:pt idx="3">
                  <c:v>6088</c:v>
                </c:pt>
                <c:pt idx="4">
                  <c:v>78821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('2016-12'!$D$8,'2016-12'!$E$8,'2016-12'!$F$8)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('2016-12'!$D$75,'2016-12'!$E$75,'2016-12'!$F$75)</c:f>
              <c:numCache>
                <c:formatCode>#,##0</c:formatCode>
                <c:ptCount val="3"/>
                <c:pt idx="0">
                  <c:v>129883</c:v>
                </c:pt>
                <c:pt idx="1">
                  <c:v>774944</c:v>
                </c:pt>
                <c:pt idx="2">
                  <c:v>508169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('2016-12'!$A$9,'2016-12'!$A$28,'2016-12'!$A$44,'2016-12'!$A$57,'2016-12'!$A$65)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('2016-12'!$C$9,'2016-12'!$C$28,'2016-12'!$C$44,'2016-12'!$C$57,'2016-12'!$C$65)</c:f>
              <c:numCache>
                <c:formatCode>#,##0</c:formatCode>
                <c:ptCount val="5"/>
                <c:pt idx="0">
                  <c:v>504374</c:v>
                </c:pt>
                <c:pt idx="1">
                  <c:v>202632</c:v>
                </c:pt>
                <c:pt idx="2">
                  <c:v>143589</c:v>
                </c:pt>
                <c:pt idx="3">
                  <c:v>85160</c:v>
                </c:pt>
                <c:pt idx="4">
                  <c:v>477241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fld id="{27C7F369-3911-4179-946D-D244F8146078}" type="CATEGORYNAME">
                      <a:rPr lang="en-US"/>
                      <a:pPr/>
                      <a:t>[KATEGORIJOS PAVADINIMAS]</a:t>
                    </a:fld>
                    <a:r>
                      <a:rPr lang="en-US" baseline="0"/>
                      <a:t>; </a:t>
                    </a:r>
                  </a:p>
                  <a:p>
                    <a:fld id="{84F75C76-2F1A-47EC-9F68-E5514909B37C}" type="VALUE">
                      <a:rPr lang="en-US" baseline="0"/>
                      <a:pPr/>
                      <a:t>[REIKŠMĖ]</a:t>
                    </a:fld>
                    <a:r>
                      <a:rPr lang="en-US" baseline="0"/>
                      <a:t>; </a:t>
                    </a:r>
                    <a:fld id="{B62F4DB6-FAEF-4FAB-B62E-53C5D00FB1DB}" type="PERCENTAGE">
                      <a:rPr lang="en-US" baseline="0"/>
                      <a:pPr/>
                      <a:t>[PROCENTAI]</a:t>
                    </a:fld>
                    <a:endParaRPr lang="en-US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1BD96250-4052-4139-BD69-363412C11832}" type="CATEGORYNAME">
                      <a:rPr lang="lt-LT"/>
                      <a:pPr/>
                      <a:t>[KATEGORIJOS PAVADINIMAS]</a:t>
                    </a:fld>
                    <a:r>
                      <a:rPr lang="lt-LT" baseline="0"/>
                      <a:t>; </a:t>
                    </a:r>
                  </a:p>
                  <a:p>
                    <a:fld id="{95F6353B-5F61-461C-84A3-ED6EC97E0386}" type="VALUE">
                      <a:rPr lang="lt-LT" baseline="0"/>
                      <a:pPr/>
                      <a:t>[REIKŠMĖ]</a:t>
                    </a:fld>
                    <a:r>
                      <a:rPr lang="lt-LT" baseline="0"/>
                      <a:t>; </a:t>
                    </a:r>
                    <a:fld id="{127045C2-F050-4DCD-998A-98B337FD4308}" type="PERCENTAGE">
                      <a:rPr lang="lt-LT" baseline="0"/>
                      <a:pPr/>
                      <a:t>[PROCENTAI]</a:t>
                    </a:fld>
                    <a:endParaRPr lang="lt-LT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('2016-12'!$A$9,'2016-12'!$A$28,'2016-12'!$A$44,'2016-12'!$A$57,'2016-12'!$A$65)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('2016-12'!$G$9,'2016-12'!$G$28,'2016-12'!$G$44,'2016-12'!$G$57,'2016-12'!$G$65)</c:f>
              <c:numCache>
                <c:formatCode>#,##0</c:formatCode>
                <c:ptCount val="5"/>
                <c:pt idx="0">
                  <c:v>53171</c:v>
                </c:pt>
                <c:pt idx="1">
                  <c:v>9112</c:v>
                </c:pt>
                <c:pt idx="2">
                  <c:v>13542</c:v>
                </c:pt>
                <c:pt idx="3">
                  <c:v>5431</c:v>
                </c:pt>
                <c:pt idx="4">
                  <c:v>79109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76</xdr:row>
      <xdr:rowOff>0</xdr:rowOff>
    </xdr:from>
    <xdr:to>
      <xdr:col>11</xdr:col>
      <xdr:colOff>0</xdr:colOff>
      <xdr:row>89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76</xdr:row>
      <xdr:rowOff>0</xdr:rowOff>
    </xdr:from>
    <xdr:to>
      <xdr:col>4</xdr:col>
      <xdr:colOff>348075</xdr:colOff>
      <xdr:row>89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90</xdr:row>
      <xdr:rowOff>0</xdr:rowOff>
    </xdr:from>
    <xdr:to>
      <xdr:col>4</xdr:col>
      <xdr:colOff>348075</xdr:colOff>
      <xdr:row>103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76</xdr:row>
      <xdr:rowOff>0</xdr:rowOff>
    </xdr:from>
    <xdr:to>
      <xdr:col>11</xdr:col>
      <xdr:colOff>0</xdr:colOff>
      <xdr:row>89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76</xdr:row>
      <xdr:rowOff>0</xdr:rowOff>
    </xdr:from>
    <xdr:to>
      <xdr:col>4</xdr:col>
      <xdr:colOff>348075</xdr:colOff>
      <xdr:row>89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90</xdr:row>
      <xdr:rowOff>0</xdr:rowOff>
    </xdr:from>
    <xdr:to>
      <xdr:col>4</xdr:col>
      <xdr:colOff>348075</xdr:colOff>
      <xdr:row>103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76</xdr:row>
      <xdr:rowOff>0</xdr:rowOff>
    </xdr:from>
    <xdr:to>
      <xdr:col>11</xdr:col>
      <xdr:colOff>0</xdr:colOff>
      <xdr:row>89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76</xdr:row>
      <xdr:rowOff>0</xdr:rowOff>
    </xdr:from>
    <xdr:to>
      <xdr:col>4</xdr:col>
      <xdr:colOff>348075</xdr:colOff>
      <xdr:row>89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90</xdr:row>
      <xdr:rowOff>0</xdr:rowOff>
    </xdr:from>
    <xdr:to>
      <xdr:col>4</xdr:col>
      <xdr:colOff>348075</xdr:colOff>
      <xdr:row>103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76</xdr:row>
      <xdr:rowOff>0</xdr:rowOff>
    </xdr:from>
    <xdr:to>
      <xdr:col>11</xdr:col>
      <xdr:colOff>0</xdr:colOff>
      <xdr:row>89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76</xdr:row>
      <xdr:rowOff>0</xdr:rowOff>
    </xdr:from>
    <xdr:to>
      <xdr:col>4</xdr:col>
      <xdr:colOff>348075</xdr:colOff>
      <xdr:row>89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90</xdr:row>
      <xdr:rowOff>0</xdr:rowOff>
    </xdr:from>
    <xdr:to>
      <xdr:col>4</xdr:col>
      <xdr:colOff>348075</xdr:colOff>
      <xdr:row>103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tabSelected="1" workbookViewId="0">
      <selection activeCell="C9" sqref="C9:I73"/>
    </sheetView>
  </sheetViews>
  <sheetFormatPr defaultRowHeight="15" outlineLevelRow="1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7"/>
    </row>
    <row r="2" spans="1:11" x14ac:dyDescent="0.25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7"/>
    </row>
    <row r="3" spans="1:11" x14ac:dyDescent="0.25">
      <c r="A3" s="16" t="s">
        <v>87</v>
      </c>
      <c r="B3" s="16"/>
      <c r="C3" s="16"/>
      <c r="D3" s="16"/>
      <c r="E3" s="16"/>
      <c r="F3" s="16"/>
      <c r="G3" s="16"/>
      <c r="H3" s="16"/>
      <c r="I3" s="16"/>
      <c r="J3" s="16"/>
      <c r="K3" s="8"/>
    </row>
    <row r="4" spans="1:11" x14ac:dyDescent="0.25">
      <c r="A4" s="16" t="s">
        <v>86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x14ac:dyDescent="0.25">
      <c r="A5" s="10" t="s">
        <v>84</v>
      </c>
      <c r="B5" s="10"/>
      <c r="C5" s="10"/>
      <c r="D5" s="10"/>
      <c r="E5" s="10"/>
      <c r="F5" s="10"/>
      <c r="G5" s="10"/>
      <c r="H5" s="10"/>
      <c r="I5" s="10"/>
      <c r="J5" s="10"/>
      <c r="K5" s="8"/>
    </row>
    <row r="6" spans="1:11" ht="15.75" x14ac:dyDescent="0.25">
      <c r="A6" s="6"/>
      <c r="B6" s="5"/>
      <c r="C6" s="5"/>
      <c r="D6" s="5"/>
      <c r="E6" s="5"/>
      <c r="F6" s="5"/>
      <c r="G6" s="5"/>
      <c r="H6" s="5"/>
      <c r="I6" s="5"/>
      <c r="J6" s="5"/>
    </row>
    <row r="7" spans="1:11" x14ac:dyDescent="0.25">
      <c r="A7" s="17" t="s">
        <v>2</v>
      </c>
      <c r="B7" s="17" t="s">
        <v>3</v>
      </c>
      <c r="C7" s="17" t="s">
        <v>4</v>
      </c>
      <c r="D7" s="19" t="s">
        <v>5</v>
      </c>
      <c r="E7" s="20"/>
      <c r="F7" s="21"/>
      <c r="G7" s="17" t="s">
        <v>6</v>
      </c>
      <c r="H7" s="17" t="s">
        <v>7</v>
      </c>
      <c r="I7" s="19" t="s">
        <v>8</v>
      </c>
      <c r="J7" s="20"/>
      <c r="K7" s="21"/>
    </row>
    <row r="8" spans="1:11" ht="45" x14ac:dyDescent="0.25">
      <c r="A8" s="18"/>
      <c r="B8" s="18"/>
      <c r="C8" s="18"/>
      <c r="D8" s="2" t="s">
        <v>9</v>
      </c>
      <c r="E8" s="2" t="s">
        <v>10</v>
      </c>
      <c r="F8" s="2" t="s">
        <v>11</v>
      </c>
      <c r="G8" s="18"/>
      <c r="H8" s="18"/>
      <c r="I8" s="2" t="s">
        <v>12</v>
      </c>
      <c r="J8" s="19" t="s">
        <v>13</v>
      </c>
      <c r="K8" s="21"/>
    </row>
    <row r="9" spans="1:11" x14ac:dyDescent="0.25">
      <c r="A9" s="3" t="s">
        <v>17</v>
      </c>
      <c r="B9" s="3" t="s">
        <v>14</v>
      </c>
      <c r="C9" s="3">
        <f>SUM('2016-10:2016-12'!C9)</f>
        <v>1446742</v>
      </c>
      <c r="D9" s="3">
        <f>SUM('2016-10:2016-12'!D9)</f>
        <v>137470</v>
      </c>
      <c r="E9" s="3">
        <f>SUM('2016-10:2016-12'!E9)</f>
        <v>628540</v>
      </c>
      <c r="F9" s="3">
        <f>SUM('2016-10:2016-12'!F9)</f>
        <v>680732</v>
      </c>
      <c r="G9" s="3">
        <f>SUM('2016-10:2016-12'!G9)</f>
        <v>132047</v>
      </c>
      <c r="H9" s="3">
        <f>SUM('2016-10:2016-12'!H9)</f>
        <v>198</v>
      </c>
      <c r="I9" s="3">
        <f>SUM('2016-10:2016-12'!I9)</f>
        <v>198</v>
      </c>
      <c r="J9" s="12">
        <f>SUM('2016-10'!J9:K9)</f>
        <v>0</v>
      </c>
      <c r="K9" s="13"/>
    </row>
    <row r="10" spans="1:11" ht="15" hidden="1" customHeight="1" outlineLevel="1" x14ac:dyDescent="0.25">
      <c r="A10" s="11"/>
      <c r="B10" s="4" t="s">
        <v>24</v>
      </c>
      <c r="C10" s="3">
        <f>SUM('2016-10:2016-12'!C10)</f>
        <v>30481</v>
      </c>
      <c r="D10" s="3">
        <f>SUM('2016-10:2016-12'!D10)</f>
        <v>9263</v>
      </c>
      <c r="E10" s="3">
        <f>SUM('2016-10:2016-12'!E10)</f>
        <v>18645</v>
      </c>
      <c r="F10" s="3">
        <f>SUM('2016-10:2016-12'!F10)</f>
        <v>2573</v>
      </c>
      <c r="G10" s="3">
        <f>SUM('2016-10:2016-12'!G10)</f>
        <v>1221</v>
      </c>
      <c r="H10" s="3">
        <f>SUM('2016-10:2016-12'!H10)</f>
        <v>6</v>
      </c>
      <c r="I10" s="3">
        <f>SUM('2016-10:2016-12'!I10)</f>
        <v>6</v>
      </c>
      <c r="J10" s="12">
        <f>SUM('2016-10'!J10:K10)</f>
        <v>0</v>
      </c>
      <c r="K10" s="13"/>
    </row>
    <row r="11" spans="1:11" ht="15" hidden="1" customHeight="1" outlineLevel="1" x14ac:dyDescent="0.25">
      <c r="A11" s="11"/>
      <c r="B11" s="4" t="s">
        <v>25</v>
      </c>
      <c r="C11" s="3">
        <f>SUM('2016-10:2016-12'!C11)</f>
        <v>22088</v>
      </c>
      <c r="D11" s="3">
        <f>SUM('2016-10:2016-12'!D11)</f>
        <v>4622</v>
      </c>
      <c r="E11" s="3">
        <f>SUM('2016-10:2016-12'!E11)</f>
        <v>16461</v>
      </c>
      <c r="F11" s="3">
        <f>SUM('2016-10:2016-12'!F11)</f>
        <v>1005</v>
      </c>
      <c r="G11" s="3">
        <f>SUM('2016-10:2016-12'!G11)</f>
        <v>195</v>
      </c>
      <c r="H11" s="3">
        <f>SUM('2016-10:2016-12'!H11)</f>
        <v>7</v>
      </c>
      <c r="I11" s="3">
        <f>SUM('2016-10:2016-12'!I11)</f>
        <v>7</v>
      </c>
      <c r="J11" s="12">
        <f>SUM('2016-10'!J11:K11)</f>
        <v>0</v>
      </c>
      <c r="K11" s="13"/>
    </row>
    <row r="12" spans="1:11" ht="15" hidden="1" customHeight="1" outlineLevel="1" x14ac:dyDescent="0.25">
      <c r="A12" s="11"/>
      <c r="B12" s="4" t="s">
        <v>26</v>
      </c>
      <c r="C12" s="3">
        <f>SUM('2016-10:2016-12'!C12)</f>
        <v>758</v>
      </c>
      <c r="D12" s="3">
        <f>SUM('2016-10:2016-12'!D12)</f>
        <v>113</v>
      </c>
      <c r="E12" s="3">
        <f>SUM('2016-10:2016-12'!E12)</f>
        <v>618</v>
      </c>
      <c r="F12" s="3">
        <f>SUM('2016-10:2016-12'!F12)</f>
        <v>27</v>
      </c>
      <c r="G12" s="3">
        <f>SUM('2016-10:2016-12'!G12)</f>
        <v>15</v>
      </c>
      <c r="H12" s="3">
        <f>SUM('2016-10:2016-12'!H12)</f>
        <v>0</v>
      </c>
      <c r="I12" s="3">
        <f>SUM('2016-10:2016-12'!I12)</f>
        <v>0</v>
      </c>
      <c r="J12" s="12">
        <f>SUM('2016-10'!J12:K12)</f>
        <v>0</v>
      </c>
      <c r="K12" s="13"/>
    </row>
    <row r="13" spans="1:11" ht="15" hidden="1" customHeight="1" outlineLevel="1" x14ac:dyDescent="0.25">
      <c r="A13" s="11"/>
      <c r="B13" s="4" t="s">
        <v>27</v>
      </c>
      <c r="C13" s="3">
        <f>SUM('2016-10:2016-12'!C13)</f>
        <v>2777</v>
      </c>
      <c r="D13" s="3">
        <f>SUM('2016-10:2016-12'!D13)</f>
        <v>1037</v>
      </c>
      <c r="E13" s="3">
        <f>SUM('2016-10:2016-12'!E13)</f>
        <v>1635</v>
      </c>
      <c r="F13" s="3">
        <f>SUM('2016-10:2016-12'!F13)</f>
        <v>105</v>
      </c>
      <c r="G13" s="3">
        <f>SUM('2016-10:2016-12'!G13)</f>
        <v>268</v>
      </c>
      <c r="H13" s="3">
        <f>SUM('2016-10:2016-12'!H13)</f>
        <v>0</v>
      </c>
      <c r="I13" s="3">
        <f>SUM('2016-10:2016-12'!I13)</f>
        <v>0</v>
      </c>
      <c r="J13" s="12">
        <f>SUM('2016-10'!J13:K13)</f>
        <v>0</v>
      </c>
      <c r="K13" s="13"/>
    </row>
    <row r="14" spans="1:11" ht="15" hidden="1" customHeight="1" outlineLevel="1" x14ac:dyDescent="0.25">
      <c r="A14" s="11"/>
      <c r="B14" s="4" t="s">
        <v>28</v>
      </c>
      <c r="C14" s="3">
        <f>SUM('2016-10:2016-12'!C14)</f>
        <v>28961</v>
      </c>
      <c r="D14" s="3">
        <f>SUM('2016-10:2016-12'!D14)</f>
        <v>3042</v>
      </c>
      <c r="E14" s="3">
        <f>SUM('2016-10:2016-12'!E14)</f>
        <v>23405</v>
      </c>
      <c r="F14" s="3">
        <f>SUM('2016-10:2016-12'!F14)</f>
        <v>2514</v>
      </c>
      <c r="G14" s="3">
        <f>SUM('2016-10:2016-12'!G14)</f>
        <v>9051</v>
      </c>
      <c r="H14" s="3">
        <f>SUM('2016-10:2016-12'!H14)</f>
        <v>4</v>
      </c>
      <c r="I14" s="3">
        <f>SUM('2016-10:2016-12'!I14)</f>
        <v>4</v>
      </c>
      <c r="J14" s="12">
        <f>SUM('2016-10'!J14:K14)</f>
        <v>0</v>
      </c>
      <c r="K14" s="13"/>
    </row>
    <row r="15" spans="1:11" ht="15" hidden="1" customHeight="1" outlineLevel="1" x14ac:dyDescent="0.25">
      <c r="A15" s="11"/>
      <c r="B15" s="4" t="s">
        <v>29</v>
      </c>
      <c r="C15" s="3">
        <f>SUM('2016-10:2016-12'!C15)</f>
        <v>53883</v>
      </c>
      <c r="D15" s="3">
        <f>SUM('2016-10:2016-12'!D15)</f>
        <v>2358</v>
      </c>
      <c r="E15" s="3">
        <f>SUM('2016-10:2016-12'!E15)</f>
        <v>39680</v>
      </c>
      <c r="F15" s="3">
        <f>SUM('2016-10:2016-12'!F15)</f>
        <v>11845</v>
      </c>
      <c r="G15" s="3">
        <f>SUM('2016-10:2016-12'!G15)</f>
        <v>28907</v>
      </c>
      <c r="H15" s="3">
        <f>SUM('2016-10:2016-12'!H15)</f>
        <v>0</v>
      </c>
      <c r="I15" s="3">
        <f>SUM('2016-10:2016-12'!I15)</f>
        <v>0</v>
      </c>
      <c r="J15" s="12">
        <f>SUM('2016-10'!J15:K15)</f>
        <v>0</v>
      </c>
      <c r="K15" s="13"/>
    </row>
    <row r="16" spans="1:11" ht="15" hidden="1" customHeight="1" outlineLevel="1" x14ac:dyDescent="0.25">
      <c r="A16" s="11"/>
      <c r="B16" s="4" t="s">
        <v>30</v>
      </c>
      <c r="C16" s="3">
        <f>SUM('2016-10:2016-12'!C16)</f>
        <v>3572</v>
      </c>
      <c r="D16" s="3">
        <f>SUM('2016-10:2016-12'!D16)</f>
        <v>211</v>
      </c>
      <c r="E16" s="3">
        <f>SUM('2016-10:2016-12'!E16)</f>
        <v>2607</v>
      </c>
      <c r="F16" s="3">
        <f>SUM('2016-10:2016-12'!F16)</f>
        <v>754</v>
      </c>
      <c r="G16" s="3">
        <f>SUM('2016-10:2016-12'!G16)</f>
        <v>6</v>
      </c>
      <c r="H16" s="3">
        <f>SUM('2016-10:2016-12'!H16)</f>
        <v>0</v>
      </c>
      <c r="I16" s="3">
        <f>SUM('2016-10:2016-12'!I16)</f>
        <v>0</v>
      </c>
      <c r="J16" s="12">
        <f>SUM('2016-10'!J16:K16)</f>
        <v>0</v>
      </c>
      <c r="K16" s="13"/>
    </row>
    <row r="17" spans="1:11" ht="15" hidden="1" customHeight="1" outlineLevel="1" x14ac:dyDescent="0.25">
      <c r="A17" s="11"/>
      <c r="B17" s="4" t="s">
        <v>31</v>
      </c>
      <c r="C17" s="3">
        <f>SUM('2016-10:2016-12'!C17)</f>
        <v>505226</v>
      </c>
      <c r="D17" s="3">
        <f>SUM('2016-10:2016-12'!D17)</f>
        <v>59718</v>
      </c>
      <c r="E17" s="3">
        <f>SUM('2016-10:2016-12'!E17)</f>
        <v>305331</v>
      </c>
      <c r="F17" s="3">
        <f>SUM('2016-10:2016-12'!F17)</f>
        <v>140177</v>
      </c>
      <c r="G17" s="3">
        <f>SUM('2016-10:2016-12'!G17)</f>
        <v>62673</v>
      </c>
      <c r="H17" s="3">
        <f>SUM('2016-10:2016-12'!H17)</f>
        <v>16</v>
      </c>
      <c r="I17" s="3">
        <f>SUM('2016-10:2016-12'!I17)</f>
        <v>16</v>
      </c>
      <c r="J17" s="12">
        <f>SUM('2016-10'!J17:K17)</f>
        <v>0</v>
      </c>
      <c r="K17" s="13"/>
    </row>
    <row r="18" spans="1:11" ht="15" hidden="1" customHeight="1" outlineLevel="1" x14ac:dyDescent="0.25">
      <c r="A18" s="11"/>
      <c r="B18" s="4" t="s">
        <v>32</v>
      </c>
      <c r="C18" s="3">
        <f>SUM('2016-10:2016-12'!C18)</f>
        <v>571778</v>
      </c>
      <c r="D18" s="3">
        <f>SUM('2016-10:2016-12'!D18)</f>
        <v>27216</v>
      </c>
      <c r="E18" s="3">
        <f>SUM('2016-10:2016-12'!E18)</f>
        <v>128754</v>
      </c>
      <c r="F18" s="3">
        <f>SUM('2016-10:2016-12'!F18)</f>
        <v>415808</v>
      </c>
      <c r="G18" s="3">
        <f>SUM('2016-10:2016-12'!G18)</f>
        <v>24183</v>
      </c>
      <c r="H18" s="3">
        <f>SUM('2016-10:2016-12'!H18)</f>
        <v>47</v>
      </c>
      <c r="I18" s="3">
        <f>SUM('2016-10:2016-12'!I18)</f>
        <v>47</v>
      </c>
      <c r="J18" s="12">
        <f>SUM('2016-10'!J18:K18)</f>
        <v>0</v>
      </c>
      <c r="K18" s="13"/>
    </row>
    <row r="19" spans="1:11" ht="15" hidden="1" customHeight="1" outlineLevel="1" x14ac:dyDescent="0.25">
      <c r="A19" s="11"/>
      <c r="B19" s="4" t="s">
        <v>33</v>
      </c>
      <c r="C19" s="3">
        <f>SUM('2016-10:2016-12'!C19)</f>
        <v>7950</v>
      </c>
      <c r="D19" s="3">
        <f>SUM('2016-10:2016-12'!D19)</f>
        <v>2646</v>
      </c>
      <c r="E19" s="3">
        <f>SUM('2016-10:2016-12'!E19)</f>
        <v>3184</v>
      </c>
      <c r="F19" s="3">
        <f>SUM('2016-10:2016-12'!F19)</f>
        <v>2120</v>
      </c>
      <c r="G19" s="3">
        <f>SUM('2016-10:2016-12'!G19)</f>
        <v>137</v>
      </c>
      <c r="H19" s="3">
        <f>SUM('2016-10:2016-12'!H19)</f>
        <v>1</v>
      </c>
      <c r="I19" s="3">
        <f>SUM('2016-10:2016-12'!I19)</f>
        <v>1</v>
      </c>
      <c r="J19" s="12">
        <f>SUM('2016-10'!J19:K19)</f>
        <v>0</v>
      </c>
      <c r="K19" s="13"/>
    </row>
    <row r="20" spans="1:11" ht="15" hidden="1" customHeight="1" outlineLevel="1" x14ac:dyDescent="0.25">
      <c r="A20" s="11"/>
      <c r="B20" s="4" t="s">
        <v>34</v>
      </c>
      <c r="C20" s="3">
        <f>SUM('2016-10:2016-12'!C20)</f>
        <v>107987</v>
      </c>
      <c r="D20" s="3">
        <f>SUM('2016-10:2016-12'!D20)</f>
        <v>7032</v>
      </c>
      <c r="E20" s="3">
        <f>SUM('2016-10:2016-12'!E20)</f>
        <v>9160</v>
      </c>
      <c r="F20" s="3">
        <f>SUM('2016-10:2016-12'!F20)</f>
        <v>91795</v>
      </c>
      <c r="G20" s="3">
        <f>SUM('2016-10:2016-12'!G20)</f>
        <v>1094</v>
      </c>
      <c r="H20" s="3">
        <f>SUM('2016-10:2016-12'!H20)</f>
        <v>32</v>
      </c>
      <c r="I20" s="3">
        <f>SUM('2016-10:2016-12'!I20)</f>
        <v>32</v>
      </c>
      <c r="J20" s="12">
        <f>SUM('2016-10'!J20:K20)</f>
        <v>0</v>
      </c>
      <c r="K20" s="13"/>
    </row>
    <row r="21" spans="1:11" ht="15" hidden="1" customHeight="1" outlineLevel="1" x14ac:dyDescent="0.25">
      <c r="A21" s="11"/>
      <c r="B21" s="4" t="s">
        <v>35</v>
      </c>
      <c r="C21" s="3">
        <f>SUM('2016-10:2016-12'!C21)</f>
        <v>10662</v>
      </c>
      <c r="D21" s="3">
        <f>SUM('2016-10:2016-12'!D21)</f>
        <v>1176</v>
      </c>
      <c r="E21" s="3">
        <f>SUM('2016-10:2016-12'!E21)</f>
        <v>9451</v>
      </c>
      <c r="F21" s="3">
        <f>SUM('2016-10:2016-12'!F21)</f>
        <v>35</v>
      </c>
      <c r="G21" s="3">
        <f>SUM('2016-10:2016-12'!G21)</f>
        <v>524</v>
      </c>
      <c r="H21" s="3">
        <f>SUM('2016-10:2016-12'!H21)</f>
        <v>0</v>
      </c>
      <c r="I21" s="3">
        <f>SUM('2016-10:2016-12'!I21)</f>
        <v>0</v>
      </c>
      <c r="J21" s="12">
        <f>SUM('2016-10'!J21:K21)</f>
        <v>0</v>
      </c>
      <c r="K21" s="13"/>
    </row>
    <row r="22" spans="1:11" ht="15" hidden="1" customHeight="1" outlineLevel="1" x14ac:dyDescent="0.25">
      <c r="A22" s="11"/>
      <c r="B22" s="4" t="s">
        <v>36</v>
      </c>
      <c r="C22" s="3">
        <f>SUM('2016-10:2016-12'!C22)</f>
        <v>22815</v>
      </c>
      <c r="D22" s="3">
        <f>SUM('2016-10:2016-12'!D22)</f>
        <v>5563</v>
      </c>
      <c r="E22" s="3">
        <f>SUM('2016-10:2016-12'!E22)</f>
        <v>15496</v>
      </c>
      <c r="F22" s="3">
        <f>SUM('2016-10:2016-12'!F22)</f>
        <v>1756</v>
      </c>
      <c r="G22" s="3">
        <f>SUM('2016-10:2016-12'!G22)</f>
        <v>1563</v>
      </c>
      <c r="H22" s="3">
        <f>SUM('2016-10:2016-12'!H22)</f>
        <v>1</v>
      </c>
      <c r="I22" s="3">
        <f>SUM('2016-10:2016-12'!I22)</f>
        <v>1</v>
      </c>
      <c r="J22" s="12">
        <f>SUM('2016-10'!J22:K22)</f>
        <v>0</v>
      </c>
      <c r="K22" s="13"/>
    </row>
    <row r="23" spans="1:11" ht="15" hidden="1" customHeight="1" outlineLevel="1" x14ac:dyDescent="0.25">
      <c r="A23" s="11"/>
      <c r="B23" s="4" t="s">
        <v>37</v>
      </c>
      <c r="C23" s="3">
        <f>SUM('2016-10:2016-12'!C23)</f>
        <v>7817</v>
      </c>
      <c r="D23" s="3">
        <f>SUM('2016-10:2016-12'!D23)</f>
        <v>2263</v>
      </c>
      <c r="E23" s="3">
        <f>SUM('2016-10:2016-12'!E23)</f>
        <v>4229</v>
      </c>
      <c r="F23" s="3">
        <f>SUM('2016-10:2016-12'!F23)</f>
        <v>1325</v>
      </c>
      <c r="G23" s="3">
        <f>SUM('2016-10:2016-12'!G23)</f>
        <v>328</v>
      </c>
      <c r="H23" s="3">
        <f>SUM('2016-10:2016-12'!H23)</f>
        <v>2</v>
      </c>
      <c r="I23" s="3">
        <f>SUM('2016-10:2016-12'!I23)</f>
        <v>2</v>
      </c>
      <c r="J23" s="12">
        <f>SUM('2016-10'!J23:K23)</f>
        <v>0</v>
      </c>
      <c r="K23" s="13"/>
    </row>
    <row r="24" spans="1:11" ht="15" hidden="1" customHeight="1" outlineLevel="1" x14ac:dyDescent="0.25">
      <c r="A24" s="11"/>
      <c r="B24" s="4" t="s">
        <v>38</v>
      </c>
      <c r="C24" s="3">
        <f>SUM('2016-10:2016-12'!C24)</f>
        <v>9792</v>
      </c>
      <c r="D24" s="3">
        <f>SUM('2016-10:2016-12'!D24)</f>
        <v>3406</v>
      </c>
      <c r="E24" s="3">
        <f>SUM('2016-10:2016-12'!E24)</f>
        <v>4735</v>
      </c>
      <c r="F24" s="3">
        <f>SUM('2016-10:2016-12'!F24)</f>
        <v>1651</v>
      </c>
      <c r="G24" s="3">
        <f>SUM('2016-10:2016-12'!G24)</f>
        <v>345</v>
      </c>
      <c r="H24" s="3">
        <f>SUM('2016-10:2016-12'!H24)</f>
        <v>4</v>
      </c>
      <c r="I24" s="3">
        <f>SUM('2016-10:2016-12'!I24)</f>
        <v>4</v>
      </c>
      <c r="J24" s="12">
        <f>SUM('2016-10'!J24:K24)</f>
        <v>0</v>
      </c>
      <c r="K24" s="13"/>
    </row>
    <row r="25" spans="1:11" ht="15" hidden="1" customHeight="1" outlineLevel="1" x14ac:dyDescent="0.25">
      <c r="A25" s="11"/>
      <c r="B25" s="4" t="s">
        <v>39</v>
      </c>
      <c r="C25" s="3">
        <f>SUM('2016-10:2016-12'!C25)</f>
        <v>17574</v>
      </c>
      <c r="D25" s="3">
        <f>SUM('2016-10:2016-12'!D25)</f>
        <v>2295</v>
      </c>
      <c r="E25" s="3">
        <f>SUM('2016-10:2016-12'!E25)</f>
        <v>14868</v>
      </c>
      <c r="F25" s="3">
        <f>SUM('2016-10:2016-12'!F25)</f>
        <v>411</v>
      </c>
      <c r="G25" s="3">
        <f>SUM('2016-10:2016-12'!G25)</f>
        <v>213</v>
      </c>
      <c r="H25" s="3">
        <f>SUM('2016-10:2016-12'!H25)</f>
        <v>14</v>
      </c>
      <c r="I25" s="3">
        <f>SUM('2016-10:2016-12'!I25)</f>
        <v>14</v>
      </c>
      <c r="J25" s="12">
        <f>SUM('2016-10'!J25:K25)</f>
        <v>0</v>
      </c>
      <c r="K25" s="13"/>
    </row>
    <row r="26" spans="1:11" ht="15" hidden="1" customHeight="1" outlineLevel="1" x14ac:dyDescent="0.25">
      <c r="A26" s="11"/>
      <c r="B26" s="4" t="s">
        <v>40</v>
      </c>
      <c r="C26" s="3">
        <f>SUM('2016-10:2016-12'!C26)</f>
        <v>21496</v>
      </c>
      <c r="D26" s="3">
        <f>SUM('2016-10:2016-12'!D26)</f>
        <v>3110</v>
      </c>
      <c r="E26" s="3">
        <f>SUM('2016-10:2016-12'!E26)</f>
        <v>18315</v>
      </c>
      <c r="F26" s="3">
        <f>SUM('2016-10:2016-12'!F26)</f>
        <v>71</v>
      </c>
      <c r="G26" s="3">
        <f>SUM('2016-10:2016-12'!G26)</f>
        <v>560</v>
      </c>
      <c r="H26" s="3">
        <f>SUM('2016-10:2016-12'!H26)</f>
        <v>55</v>
      </c>
      <c r="I26" s="3">
        <f>SUM('2016-10:2016-12'!I26)</f>
        <v>55</v>
      </c>
      <c r="J26" s="12">
        <f>SUM('2016-10'!J26:K26)</f>
        <v>0</v>
      </c>
      <c r="K26" s="13"/>
    </row>
    <row r="27" spans="1:11" ht="15" hidden="1" customHeight="1" outlineLevel="1" x14ac:dyDescent="0.25">
      <c r="A27" s="11"/>
      <c r="B27" s="4" t="s">
        <v>41</v>
      </c>
      <c r="C27" s="3">
        <f>SUM('2016-10:2016-12'!C27)</f>
        <v>21125</v>
      </c>
      <c r="D27" s="3">
        <f>SUM('2016-10:2016-12'!D27)</f>
        <v>2399</v>
      </c>
      <c r="E27" s="3">
        <f>SUM('2016-10:2016-12'!E27)</f>
        <v>11966</v>
      </c>
      <c r="F27" s="3">
        <f>SUM('2016-10:2016-12'!F27)</f>
        <v>6760</v>
      </c>
      <c r="G27" s="3">
        <f>SUM('2016-10:2016-12'!G27)</f>
        <v>764</v>
      </c>
      <c r="H27" s="3">
        <f>SUM('2016-10:2016-12'!H27)</f>
        <v>9</v>
      </c>
      <c r="I27" s="3">
        <f>SUM('2016-10:2016-12'!I27)</f>
        <v>9</v>
      </c>
      <c r="J27" s="12">
        <f>SUM('2016-10'!J27:K27)</f>
        <v>0</v>
      </c>
      <c r="K27" s="13"/>
    </row>
    <row r="28" spans="1:11" ht="15" customHeight="1" collapsed="1" x14ac:dyDescent="0.25">
      <c r="A28" s="3" t="s">
        <v>18</v>
      </c>
      <c r="B28" s="3" t="s">
        <v>14</v>
      </c>
      <c r="C28" s="3">
        <f>SUM('2016-10:2016-12'!C28)</f>
        <v>589601</v>
      </c>
      <c r="D28" s="3">
        <f>SUM('2016-10:2016-12'!D28)</f>
        <v>81908</v>
      </c>
      <c r="E28" s="3">
        <f>SUM('2016-10:2016-12'!E28)</f>
        <v>357095</v>
      </c>
      <c r="F28" s="3">
        <f>SUM('2016-10:2016-12'!F28)</f>
        <v>150598</v>
      </c>
      <c r="G28" s="3">
        <f>SUM('2016-10:2016-12'!G28)</f>
        <v>23082</v>
      </c>
      <c r="H28" s="3">
        <f>SUM('2016-10:2016-12'!H28)</f>
        <v>113</v>
      </c>
      <c r="I28" s="3">
        <f>SUM('2016-10:2016-12'!I28)</f>
        <v>113</v>
      </c>
      <c r="J28" s="12">
        <f>SUM('2016-10'!J28:K28)</f>
        <v>0</v>
      </c>
      <c r="K28" s="13"/>
    </row>
    <row r="29" spans="1:11" ht="15" hidden="1" customHeight="1" outlineLevel="1" x14ac:dyDescent="0.25">
      <c r="A29" s="11"/>
      <c r="B29" s="4" t="s">
        <v>42</v>
      </c>
      <c r="C29" s="3">
        <f>SUM('2016-10:2016-12'!C29)</f>
        <v>3098</v>
      </c>
      <c r="D29" s="3">
        <f>SUM('2016-10:2016-12'!D29)</f>
        <v>2517</v>
      </c>
      <c r="E29" s="3">
        <f>SUM('2016-10:2016-12'!E29)</f>
        <v>193</v>
      </c>
      <c r="F29" s="3">
        <f>SUM('2016-10:2016-12'!F29)</f>
        <v>388</v>
      </c>
      <c r="G29" s="3">
        <f>SUM('2016-10:2016-12'!G29)</f>
        <v>91</v>
      </c>
      <c r="H29" s="3">
        <f>SUM('2016-10:2016-12'!H29)</f>
        <v>0</v>
      </c>
      <c r="I29" s="3">
        <f>SUM('2016-10:2016-12'!I29)</f>
        <v>0</v>
      </c>
      <c r="J29" s="12">
        <f>SUM('2016-10'!J29:K29)</f>
        <v>0</v>
      </c>
      <c r="K29" s="13"/>
    </row>
    <row r="30" spans="1:11" ht="15" hidden="1" customHeight="1" outlineLevel="1" x14ac:dyDescent="0.25">
      <c r="A30" s="11"/>
      <c r="B30" s="4" t="s">
        <v>43</v>
      </c>
      <c r="C30" s="3">
        <f>SUM('2016-10:2016-12'!C30)</f>
        <v>125860</v>
      </c>
      <c r="D30" s="3">
        <f>SUM('2016-10:2016-12'!D30)</f>
        <v>22498</v>
      </c>
      <c r="E30" s="3">
        <f>SUM('2016-10:2016-12'!E30)</f>
        <v>97816</v>
      </c>
      <c r="F30" s="3">
        <f>SUM('2016-10:2016-12'!F30)</f>
        <v>5546</v>
      </c>
      <c r="G30" s="3">
        <f>SUM('2016-10:2016-12'!G30)</f>
        <v>5365</v>
      </c>
      <c r="H30" s="3">
        <f>SUM('2016-10:2016-12'!H30)</f>
        <v>14</v>
      </c>
      <c r="I30" s="3">
        <f>SUM('2016-10:2016-12'!I30)</f>
        <v>14</v>
      </c>
      <c r="J30" s="12">
        <f>SUM('2016-10'!J30:K30)</f>
        <v>0</v>
      </c>
      <c r="K30" s="13"/>
    </row>
    <row r="31" spans="1:11" ht="15" hidden="1" customHeight="1" outlineLevel="1" x14ac:dyDescent="0.25">
      <c r="A31" s="11"/>
      <c r="B31" s="4" t="s">
        <v>44</v>
      </c>
      <c r="C31" s="3">
        <f>SUM('2016-10:2016-12'!C31)</f>
        <v>66311</v>
      </c>
      <c r="D31" s="3">
        <f>SUM('2016-10:2016-12'!D31)</f>
        <v>8575</v>
      </c>
      <c r="E31" s="3">
        <f>SUM('2016-10:2016-12'!E31)</f>
        <v>42449</v>
      </c>
      <c r="F31" s="3">
        <f>SUM('2016-10:2016-12'!F31)</f>
        <v>15287</v>
      </c>
      <c r="G31" s="3">
        <f>SUM('2016-10:2016-12'!G31)</f>
        <v>1819</v>
      </c>
      <c r="H31" s="3">
        <f>SUM('2016-10:2016-12'!H31)</f>
        <v>15</v>
      </c>
      <c r="I31" s="3">
        <f>SUM('2016-10:2016-12'!I31)</f>
        <v>15</v>
      </c>
      <c r="J31" s="12">
        <f>SUM('2016-10'!J31:K31)</f>
        <v>0</v>
      </c>
      <c r="K31" s="13"/>
    </row>
    <row r="32" spans="1:11" ht="15" hidden="1" customHeight="1" outlineLevel="1" x14ac:dyDescent="0.25">
      <c r="A32" s="11"/>
      <c r="B32" s="4" t="s">
        <v>45</v>
      </c>
      <c r="C32" s="3">
        <f>SUM('2016-10:2016-12'!C32)</f>
        <v>20015</v>
      </c>
      <c r="D32" s="3">
        <f>SUM('2016-10:2016-12'!D32)</f>
        <v>5077</v>
      </c>
      <c r="E32" s="3">
        <f>SUM('2016-10:2016-12'!E32)</f>
        <v>14871</v>
      </c>
      <c r="F32" s="3">
        <f>SUM('2016-10:2016-12'!F32)</f>
        <v>67</v>
      </c>
      <c r="G32" s="3">
        <f>SUM('2016-10:2016-12'!G32)</f>
        <v>633</v>
      </c>
      <c r="H32" s="3">
        <f>SUM('2016-10:2016-12'!H32)</f>
        <v>32</v>
      </c>
      <c r="I32" s="3">
        <f>SUM('2016-10:2016-12'!I32)</f>
        <v>32</v>
      </c>
      <c r="J32" s="12">
        <f>SUM('2016-10'!J32:K32)</f>
        <v>0</v>
      </c>
      <c r="K32" s="13"/>
    </row>
    <row r="33" spans="1:11" ht="15" hidden="1" customHeight="1" outlineLevel="1" x14ac:dyDescent="0.25">
      <c r="A33" s="11"/>
      <c r="B33" s="4" t="s">
        <v>46</v>
      </c>
      <c r="C33" s="3">
        <f>SUM('2016-10:2016-12'!C33)</f>
        <v>146124</v>
      </c>
      <c r="D33" s="3">
        <f>SUM('2016-10:2016-12'!D33)</f>
        <v>8787</v>
      </c>
      <c r="E33" s="3">
        <f>SUM('2016-10:2016-12'!E33)</f>
        <v>135475</v>
      </c>
      <c r="F33" s="3">
        <f>SUM('2016-10:2016-12'!F33)</f>
        <v>1862</v>
      </c>
      <c r="G33" s="3">
        <f>SUM('2016-10:2016-12'!G33)</f>
        <v>2354</v>
      </c>
      <c r="H33" s="3">
        <f>SUM('2016-10:2016-12'!H33)</f>
        <v>6</v>
      </c>
      <c r="I33" s="3">
        <f>SUM('2016-10:2016-12'!I33)</f>
        <v>6</v>
      </c>
      <c r="J33" s="12">
        <f>SUM('2016-10'!J33:K33)</f>
        <v>0</v>
      </c>
      <c r="K33" s="13"/>
    </row>
    <row r="34" spans="1:11" ht="15" hidden="1" customHeight="1" outlineLevel="1" x14ac:dyDescent="0.25">
      <c r="A34" s="11"/>
      <c r="B34" s="4" t="s">
        <v>47</v>
      </c>
      <c r="C34" s="3">
        <f>SUM('2016-10:2016-12'!C34)</f>
        <v>3250</v>
      </c>
      <c r="D34" s="3">
        <f>SUM('2016-10:2016-12'!D34)</f>
        <v>814</v>
      </c>
      <c r="E34" s="3">
        <f>SUM('2016-10:2016-12'!E34)</f>
        <v>2410</v>
      </c>
      <c r="F34" s="3">
        <f>SUM('2016-10:2016-12'!F34)</f>
        <v>26</v>
      </c>
      <c r="G34" s="3">
        <f>SUM('2016-10:2016-12'!G34)</f>
        <v>450</v>
      </c>
      <c r="H34" s="3">
        <f>SUM('2016-10:2016-12'!H34)</f>
        <v>0</v>
      </c>
      <c r="I34" s="3">
        <f>SUM('2016-10:2016-12'!I34)</f>
        <v>0</v>
      </c>
      <c r="J34" s="12">
        <f>SUM('2016-10'!J34:K34)</f>
        <v>0</v>
      </c>
      <c r="K34" s="13"/>
    </row>
    <row r="35" spans="1:11" ht="15" hidden="1" customHeight="1" outlineLevel="1" x14ac:dyDescent="0.25">
      <c r="A35" s="11"/>
      <c r="B35" s="4" t="s">
        <v>48</v>
      </c>
      <c r="C35" s="3">
        <f>SUM('2016-10:2016-12'!C35)</f>
        <v>1138</v>
      </c>
      <c r="D35" s="3">
        <f>SUM('2016-10:2016-12'!D35)</f>
        <v>1012</v>
      </c>
      <c r="E35" s="3">
        <f>SUM('2016-10:2016-12'!E35)</f>
        <v>41</v>
      </c>
      <c r="F35" s="3">
        <f>SUM('2016-10:2016-12'!F35)</f>
        <v>85</v>
      </c>
      <c r="G35" s="3">
        <f>SUM('2016-10:2016-12'!G35)</f>
        <v>916</v>
      </c>
      <c r="H35" s="3">
        <f>SUM('2016-10:2016-12'!H35)</f>
        <v>1</v>
      </c>
      <c r="I35" s="3">
        <f>SUM('2016-10:2016-12'!I35)</f>
        <v>1</v>
      </c>
      <c r="J35" s="12">
        <f>SUM('2016-10'!J35:K35)</f>
        <v>0</v>
      </c>
      <c r="K35" s="13"/>
    </row>
    <row r="36" spans="1:11" ht="15" hidden="1" customHeight="1" outlineLevel="1" x14ac:dyDescent="0.25">
      <c r="A36" s="11"/>
      <c r="B36" s="4" t="s">
        <v>49</v>
      </c>
      <c r="C36" s="3">
        <f>SUM('2016-10:2016-12'!C36)</f>
        <v>2094</v>
      </c>
      <c r="D36" s="3">
        <f>SUM('2016-10:2016-12'!D36)</f>
        <v>1228</v>
      </c>
      <c r="E36" s="3">
        <f>SUM('2016-10:2016-12'!E36)</f>
        <v>840</v>
      </c>
      <c r="F36" s="3">
        <f>SUM('2016-10:2016-12'!F36)</f>
        <v>26</v>
      </c>
      <c r="G36" s="3">
        <f>SUM('2016-10:2016-12'!G36)</f>
        <v>93</v>
      </c>
      <c r="H36" s="3">
        <f>SUM('2016-10:2016-12'!H36)</f>
        <v>1</v>
      </c>
      <c r="I36" s="3">
        <f>SUM('2016-10:2016-12'!I36)</f>
        <v>1</v>
      </c>
      <c r="J36" s="12">
        <f>SUM('2016-10'!J36:K36)</f>
        <v>0</v>
      </c>
      <c r="K36" s="13"/>
    </row>
    <row r="37" spans="1:11" ht="15" hidden="1" customHeight="1" outlineLevel="1" x14ac:dyDescent="0.25">
      <c r="A37" s="11"/>
      <c r="B37" s="4" t="s">
        <v>50</v>
      </c>
      <c r="C37" s="3">
        <f>SUM('2016-10:2016-12'!C37)</f>
        <v>12317</v>
      </c>
      <c r="D37" s="3">
        <f>SUM('2016-10:2016-12'!D37)</f>
        <v>7602</v>
      </c>
      <c r="E37" s="3">
        <f>SUM('2016-10:2016-12'!E37)</f>
        <v>4151</v>
      </c>
      <c r="F37" s="3">
        <f>SUM('2016-10:2016-12'!F37)</f>
        <v>564</v>
      </c>
      <c r="G37" s="3">
        <f>SUM('2016-10:2016-12'!G37)</f>
        <v>3440</v>
      </c>
      <c r="H37" s="3">
        <f>SUM('2016-10:2016-12'!H37)</f>
        <v>15</v>
      </c>
      <c r="I37" s="3">
        <f>SUM('2016-10:2016-12'!I37)</f>
        <v>15</v>
      </c>
      <c r="J37" s="12">
        <f>SUM('2016-10'!J37:K37)</f>
        <v>0</v>
      </c>
      <c r="K37" s="13"/>
    </row>
    <row r="38" spans="1:11" ht="15" hidden="1" customHeight="1" outlineLevel="1" x14ac:dyDescent="0.25">
      <c r="A38" s="11"/>
      <c r="B38" s="4" t="s">
        <v>51</v>
      </c>
      <c r="C38" s="3">
        <f>SUM('2016-10:2016-12'!C38)</f>
        <v>965</v>
      </c>
      <c r="D38" s="3">
        <f>SUM('2016-10:2016-12'!D38)</f>
        <v>800</v>
      </c>
      <c r="E38" s="3">
        <f>SUM('2016-10:2016-12'!E38)</f>
        <v>134</v>
      </c>
      <c r="F38" s="3">
        <f>SUM('2016-10:2016-12'!F38)</f>
        <v>31</v>
      </c>
      <c r="G38" s="3">
        <f>SUM('2016-10:2016-12'!G38)</f>
        <v>62</v>
      </c>
      <c r="H38" s="3">
        <f>SUM('2016-10:2016-12'!H38)</f>
        <v>0</v>
      </c>
      <c r="I38" s="3">
        <f>SUM('2016-10:2016-12'!I38)</f>
        <v>0</v>
      </c>
      <c r="J38" s="12">
        <f>SUM('2016-10'!J38:K38)</f>
        <v>0</v>
      </c>
      <c r="K38" s="13"/>
    </row>
    <row r="39" spans="1:11" ht="15" hidden="1" customHeight="1" outlineLevel="1" x14ac:dyDescent="0.25">
      <c r="A39" s="11"/>
      <c r="B39" s="4" t="s">
        <v>52</v>
      </c>
      <c r="C39" s="3">
        <f>SUM('2016-10:2016-12'!C39)</f>
        <v>3251</v>
      </c>
      <c r="D39" s="3">
        <f>SUM('2016-10:2016-12'!D39)</f>
        <v>843</v>
      </c>
      <c r="E39" s="3">
        <f>SUM('2016-10:2016-12'!E39)</f>
        <v>322</v>
      </c>
      <c r="F39" s="3">
        <f>SUM('2016-10:2016-12'!F39)</f>
        <v>2086</v>
      </c>
      <c r="G39" s="3">
        <f>SUM('2016-10:2016-12'!G39)</f>
        <v>483</v>
      </c>
      <c r="H39" s="3">
        <f>SUM('2016-10:2016-12'!H39)</f>
        <v>0</v>
      </c>
      <c r="I39" s="3">
        <f>SUM('2016-10:2016-12'!I39)</f>
        <v>0</v>
      </c>
      <c r="J39" s="12">
        <f>SUM('2016-10'!J39:K39)</f>
        <v>0</v>
      </c>
      <c r="K39" s="13"/>
    </row>
    <row r="40" spans="1:11" ht="15" hidden="1" customHeight="1" outlineLevel="1" x14ac:dyDescent="0.25">
      <c r="A40" s="11"/>
      <c r="B40" s="4" t="s">
        <v>53</v>
      </c>
      <c r="C40" s="3">
        <f>SUM('2016-10:2016-12'!C40)</f>
        <v>12711</v>
      </c>
      <c r="D40" s="3">
        <f>SUM('2016-10:2016-12'!D40)</f>
        <v>2241</v>
      </c>
      <c r="E40" s="3">
        <f>SUM('2016-10:2016-12'!E40)</f>
        <v>10417</v>
      </c>
      <c r="F40" s="3">
        <f>SUM('2016-10:2016-12'!F40)</f>
        <v>53</v>
      </c>
      <c r="G40" s="3">
        <f>SUM('2016-10:2016-12'!G40)</f>
        <v>144</v>
      </c>
      <c r="H40" s="3">
        <f>SUM('2016-10:2016-12'!H40)</f>
        <v>1</v>
      </c>
      <c r="I40" s="3">
        <f>SUM('2016-10:2016-12'!I40)</f>
        <v>1</v>
      </c>
      <c r="J40" s="12">
        <f>SUM('2016-10'!J40:K40)</f>
        <v>0</v>
      </c>
      <c r="K40" s="13"/>
    </row>
    <row r="41" spans="1:11" ht="15" hidden="1" customHeight="1" outlineLevel="1" x14ac:dyDescent="0.25">
      <c r="A41" s="11"/>
      <c r="B41" s="4" t="s">
        <v>54</v>
      </c>
      <c r="C41" s="3">
        <f>SUM('2016-10:2016-12'!C41)</f>
        <v>15742</v>
      </c>
      <c r="D41" s="3">
        <f>SUM('2016-10:2016-12'!D41)</f>
        <v>4135</v>
      </c>
      <c r="E41" s="3">
        <f>SUM('2016-10:2016-12'!E41)</f>
        <v>11201</v>
      </c>
      <c r="F41" s="3">
        <f>SUM('2016-10:2016-12'!F41)</f>
        <v>406</v>
      </c>
      <c r="G41" s="3">
        <f>SUM('2016-10:2016-12'!G41)</f>
        <v>243</v>
      </c>
      <c r="H41" s="3">
        <f>SUM('2016-10:2016-12'!H41)</f>
        <v>6</v>
      </c>
      <c r="I41" s="3">
        <f>SUM('2016-10:2016-12'!I41)</f>
        <v>6</v>
      </c>
      <c r="J41" s="12">
        <f>SUM('2016-10'!J41:K41)</f>
        <v>0</v>
      </c>
      <c r="K41" s="13"/>
    </row>
    <row r="42" spans="1:11" ht="15" hidden="1" customHeight="1" outlineLevel="1" x14ac:dyDescent="0.25">
      <c r="A42" s="11"/>
      <c r="B42" s="4" t="s">
        <v>55</v>
      </c>
      <c r="C42" s="3">
        <f>SUM('2016-10:2016-12'!C42)</f>
        <v>13068</v>
      </c>
      <c r="D42" s="3">
        <f>SUM('2016-10:2016-12'!D42)</f>
        <v>7908</v>
      </c>
      <c r="E42" s="3">
        <f>SUM('2016-10:2016-12'!E42)</f>
        <v>3273</v>
      </c>
      <c r="F42" s="3">
        <f>SUM('2016-10:2016-12'!F42)</f>
        <v>1887</v>
      </c>
      <c r="G42" s="3">
        <f>SUM('2016-10:2016-12'!G42)</f>
        <v>2032</v>
      </c>
      <c r="H42" s="3">
        <f>SUM('2016-10:2016-12'!H42)</f>
        <v>6</v>
      </c>
      <c r="I42" s="3">
        <f>SUM('2016-10:2016-12'!I42)</f>
        <v>6</v>
      </c>
      <c r="J42" s="12">
        <f>SUM('2016-10'!J42:K42)</f>
        <v>0</v>
      </c>
      <c r="K42" s="13"/>
    </row>
    <row r="43" spans="1:11" ht="15" hidden="1" customHeight="1" outlineLevel="1" x14ac:dyDescent="0.25">
      <c r="A43" s="11"/>
      <c r="B43" s="4" t="s">
        <v>56</v>
      </c>
      <c r="C43" s="3">
        <f>SUM('2016-10:2016-12'!C43)</f>
        <v>163657</v>
      </c>
      <c r="D43" s="3">
        <f>SUM('2016-10:2016-12'!D43)</f>
        <v>7871</v>
      </c>
      <c r="E43" s="3">
        <f>SUM('2016-10:2016-12'!E43)</f>
        <v>33502</v>
      </c>
      <c r="F43" s="3">
        <f>SUM('2016-10:2016-12'!F43)</f>
        <v>122284</v>
      </c>
      <c r="G43" s="3">
        <f>SUM('2016-10:2016-12'!G43)</f>
        <v>4957</v>
      </c>
      <c r="H43" s="3">
        <f>SUM('2016-10:2016-12'!H43)</f>
        <v>16</v>
      </c>
      <c r="I43" s="3">
        <f>SUM('2016-10:2016-12'!I43)</f>
        <v>16</v>
      </c>
      <c r="J43" s="12">
        <f>SUM('2016-10'!J43:K43)</f>
        <v>0</v>
      </c>
      <c r="K43" s="13"/>
    </row>
    <row r="44" spans="1:11" ht="15" customHeight="1" collapsed="1" x14ac:dyDescent="0.25">
      <c r="A44" s="3" t="s">
        <v>19</v>
      </c>
      <c r="B44" s="3" t="s">
        <v>14</v>
      </c>
      <c r="C44" s="3">
        <f>SUM('2016-10:2016-12'!C44)</f>
        <v>430602</v>
      </c>
      <c r="D44" s="3">
        <f>SUM('2016-10:2016-12'!D44)</f>
        <v>44966</v>
      </c>
      <c r="E44" s="3">
        <f>SUM('2016-10:2016-12'!E44)</f>
        <v>220335</v>
      </c>
      <c r="F44" s="3">
        <f>SUM('2016-10:2016-12'!F44)</f>
        <v>165301</v>
      </c>
      <c r="G44" s="3">
        <f>SUM('2016-10:2016-12'!G44)</f>
        <v>75524</v>
      </c>
      <c r="H44" s="3">
        <f>SUM('2016-10:2016-12'!H44)</f>
        <v>60</v>
      </c>
      <c r="I44" s="3">
        <f>SUM('2016-10:2016-12'!I44)</f>
        <v>60</v>
      </c>
      <c r="J44" s="12">
        <f>SUM('2016-10'!J44:K44)</f>
        <v>0</v>
      </c>
      <c r="K44" s="13"/>
    </row>
    <row r="45" spans="1:11" ht="15" hidden="1" customHeight="1" outlineLevel="1" x14ac:dyDescent="0.25">
      <c r="A45" s="11"/>
      <c r="B45" s="4" t="s">
        <v>57</v>
      </c>
      <c r="C45" s="3">
        <f>SUM('2016-10:2016-12'!C45)</f>
        <v>3819</v>
      </c>
      <c r="D45" s="3">
        <f>SUM('2016-10:2016-12'!D45)</f>
        <v>2695</v>
      </c>
      <c r="E45" s="3">
        <f>SUM('2016-10:2016-12'!E45)</f>
        <v>1006</v>
      </c>
      <c r="F45" s="3">
        <f>SUM('2016-10:2016-12'!F45)</f>
        <v>118</v>
      </c>
      <c r="G45" s="3">
        <f>SUM('2016-10:2016-12'!G45)</f>
        <v>1059</v>
      </c>
      <c r="H45" s="3">
        <f>SUM('2016-10:2016-12'!H45)</f>
        <v>2</v>
      </c>
      <c r="I45" s="3">
        <f>SUM('2016-10:2016-12'!I45)</f>
        <v>2</v>
      </c>
      <c r="J45" s="12">
        <f>SUM('2016-10'!J45:K45)</f>
        <v>0</v>
      </c>
      <c r="K45" s="13"/>
    </row>
    <row r="46" spans="1:11" ht="15" hidden="1" customHeight="1" outlineLevel="1" x14ac:dyDescent="0.25">
      <c r="A46" s="11"/>
      <c r="B46" s="4" t="s">
        <v>58</v>
      </c>
      <c r="C46" s="3">
        <f>SUM('2016-10:2016-12'!C46)</f>
        <v>44907</v>
      </c>
      <c r="D46" s="3">
        <f>SUM('2016-10:2016-12'!D46)</f>
        <v>1655</v>
      </c>
      <c r="E46" s="3">
        <f>SUM('2016-10:2016-12'!E46)</f>
        <v>42190</v>
      </c>
      <c r="F46" s="3">
        <f>SUM('2016-10:2016-12'!F46)</f>
        <v>1062</v>
      </c>
      <c r="G46" s="3">
        <f>SUM('2016-10:2016-12'!G46)</f>
        <v>605</v>
      </c>
      <c r="H46" s="3">
        <f>SUM('2016-10:2016-12'!H46)</f>
        <v>0</v>
      </c>
      <c r="I46" s="3">
        <f>SUM('2016-10:2016-12'!I46)</f>
        <v>0</v>
      </c>
      <c r="J46" s="12">
        <f>SUM('2016-10'!J46:K46)</f>
        <v>0</v>
      </c>
      <c r="K46" s="13"/>
    </row>
    <row r="47" spans="1:11" ht="15" hidden="1" customHeight="1" outlineLevel="1" x14ac:dyDescent="0.25">
      <c r="A47" s="11"/>
      <c r="B47" s="4" t="s">
        <v>59</v>
      </c>
      <c r="C47" s="3">
        <f>SUM('2016-10:2016-12'!C47)</f>
        <v>3358</v>
      </c>
      <c r="D47" s="3">
        <f>SUM('2016-10:2016-12'!D47)</f>
        <v>1154</v>
      </c>
      <c r="E47" s="3">
        <f>SUM('2016-10:2016-12'!E47)</f>
        <v>2165</v>
      </c>
      <c r="F47" s="3">
        <f>SUM('2016-10:2016-12'!F47)</f>
        <v>39</v>
      </c>
      <c r="G47" s="3">
        <f>SUM('2016-10:2016-12'!G47)</f>
        <v>36</v>
      </c>
      <c r="H47" s="3">
        <f>SUM('2016-10:2016-12'!H47)</f>
        <v>0</v>
      </c>
      <c r="I47" s="3">
        <f>SUM('2016-10:2016-12'!I47)</f>
        <v>0</v>
      </c>
      <c r="J47" s="12">
        <f>SUM('2016-10'!J47:K47)</f>
        <v>0</v>
      </c>
      <c r="K47" s="13"/>
    </row>
    <row r="48" spans="1:11" ht="15" hidden="1" customHeight="1" outlineLevel="1" x14ac:dyDescent="0.25">
      <c r="A48" s="11"/>
      <c r="B48" s="4" t="s">
        <v>60</v>
      </c>
      <c r="C48" s="3">
        <f>SUM('2016-10:2016-12'!C48)</f>
        <v>3236</v>
      </c>
      <c r="D48" s="3">
        <f>SUM('2016-10:2016-12'!D48)</f>
        <v>905</v>
      </c>
      <c r="E48" s="3">
        <f>SUM('2016-10:2016-12'!E48)</f>
        <v>2178</v>
      </c>
      <c r="F48" s="3">
        <f>SUM('2016-10:2016-12'!F48)</f>
        <v>153</v>
      </c>
      <c r="G48" s="3">
        <f>SUM('2016-10:2016-12'!G48)</f>
        <v>145</v>
      </c>
      <c r="H48" s="3">
        <f>SUM('2016-10:2016-12'!H48)</f>
        <v>0</v>
      </c>
      <c r="I48" s="3">
        <f>SUM('2016-10:2016-12'!I48)</f>
        <v>0</v>
      </c>
      <c r="J48" s="12">
        <f>SUM('2016-10'!J48:K48)</f>
        <v>0</v>
      </c>
      <c r="K48" s="13"/>
    </row>
    <row r="49" spans="1:11" ht="15" hidden="1" customHeight="1" outlineLevel="1" x14ac:dyDescent="0.25">
      <c r="A49" s="11"/>
      <c r="B49" s="4" t="s">
        <v>61</v>
      </c>
      <c r="C49" s="3">
        <f>SUM('2016-10:2016-12'!C49)</f>
        <v>3567</v>
      </c>
      <c r="D49" s="3">
        <f>SUM('2016-10:2016-12'!D49)</f>
        <v>1562</v>
      </c>
      <c r="E49" s="3">
        <f>SUM('2016-10:2016-12'!E49)</f>
        <v>1986</v>
      </c>
      <c r="F49" s="3">
        <f>SUM('2016-10:2016-12'!F49)</f>
        <v>19</v>
      </c>
      <c r="G49" s="3">
        <f>SUM('2016-10:2016-12'!G49)</f>
        <v>744</v>
      </c>
      <c r="H49" s="3">
        <f>SUM('2016-10:2016-12'!H49)</f>
        <v>1</v>
      </c>
      <c r="I49" s="3">
        <f>SUM('2016-10:2016-12'!I49)</f>
        <v>1</v>
      </c>
      <c r="J49" s="12">
        <f>SUM('2016-10'!J49:K49)</f>
        <v>0</v>
      </c>
      <c r="K49" s="13"/>
    </row>
    <row r="50" spans="1:11" ht="15" hidden="1" customHeight="1" outlineLevel="1" x14ac:dyDescent="0.25">
      <c r="A50" s="11"/>
      <c r="B50" s="4" t="s">
        <v>62</v>
      </c>
      <c r="C50" s="3">
        <f>SUM('2016-10:2016-12'!C50)</f>
        <v>138672</v>
      </c>
      <c r="D50" s="3">
        <f>SUM('2016-10:2016-12'!D50)</f>
        <v>14786</v>
      </c>
      <c r="E50" s="3">
        <f>SUM('2016-10:2016-12'!E50)</f>
        <v>76648</v>
      </c>
      <c r="F50" s="3">
        <f>SUM('2016-10:2016-12'!F50)</f>
        <v>47238</v>
      </c>
      <c r="G50" s="3">
        <f>SUM('2016-10:2016-12'!G50)</f>
        <v>16980</v>
      </c>
      <c r="H50" s="3">
        <f>SUM('2016-10:2016-12'!H50)</f>
        <v>1</v>
      </c>
      <c r="I50" s="3">
        <f>SUM('2016-10:2016-12'!I50)</f>
        <v>1</v>
      </c>
      <c r="J50" s="12">
        <f>SUM('2016-10'!J50:K50)</f>
        <v>0</v>
      </c>
      <c r="K50" s="13"/>
    </row>
    <row r="51" spans="1:11" ht="15" hidden="1" customHeight="1" outlineLevel="1" x14ac:dyDescent="0.25">
      <c r="A51" s="11"/>
      <c r="B51" s="4" t="s">
        <v>63</v>
      </c>
      <c r="C51" s="3">
        <f>SUM('2016-10:2016-12'!C51)</f>
        <v>13997</v>
      </c>
      <c r="D51" s="3">
        <f>SUM('2016-10:2016-12'!D51)</f>
        <v>4482</v>
      </c>
      <c r="E51" s="3">
        <f>SUM('2016-10:2016-12'!E51)</f>
        <v>7907</v>
      </c>
      <c r="F51" s="3">
        <f>SUM('2016-10:2016-12'!F51)</f>
        <v>1608</v>
      </c>
      <c r="G51" s="3">
        <f>SUM('2016-10:2016-12'!G51)</f>
        <v>2375</v>
      </c>
      <c r="H51" s="3">
        <f>SUM('2016-10:2016-12'!H51)</f>
        <v>22</v>
      </c>
      <c r="I51" s="3">
        <f>SUM('2016-10:2016-12'!I51)</f>
        <v>22</v>
      </c>
      <c r="J51" s="12">
        <f>SUM('2016-10'!J51:K51)</f>
        <v>0</v>
      </c>
      <c r="K51" s="13"/>
    </row>
    <row r="52" spans="1:11" ht="15" hidden="1" customHeight="1" outlineLevel="1" x14ac:dyDescent="0.25">
      <c r="A52" s="11"/>
      <c r="B52" s="4" t="s">
        <v>64</v>
      </c>
      <c r="C52" s="3">
        <f>SUM('2016-10:2016-12'!C52)</f>
        <v>7783</v>
      </c>
      <c r="D52" s="3">
        <f>SUM('2016-10:2016-12'!D52)</f>
        <v>985</v>
      </c>
      <c r="E52" s="3">
        <f>SUM('2016-10:2016-12'!E52)</f>
        <v>2778</v>
      </c>
      <c r="F52" s="3">
        <f>SUM('2016-10:2016-12'!F52)</f>
        <v>4020</v>
      </c>
      <c r="G52" s="3">
        <f>SUM('2016-10:2016-12'!G52)</f>
        <v>375</v>
      </c>
      <c r="H52" s="3">
        <f>SUM('2016-10:2016-12'!H52)</f>
        <v>0</v>
      </c>
      <c r="I52" s="3">
        <f>SUM('2016-10:2016-12'!I52)</f>
        <v>0</v>
      </c>
      <c r="J52" s="12">
        <f>SUM('2016-10'!J52:K52)</f>
        <v>0</v>
      </c>
      <c r="K52" s="13"/>
    </row>
    <row r="53" spans="1:11" ht="15" hidden="1" customHeight="1" outlineLevel="1" x14ac:dyDescent="0.25">
      <c r="A53" s="11"/>
      <c r="B53" s="4" t="s">
        <v>65</v>
      </c>
      <c r="C53" s="3">
        <f>SUM('2016-10:2016-12'!C53)</f>
        <v>52721</v>
      </c>
      <c r="D53" s="3">
        <f>SUM('2016-10:2016-12'!D53)</f>
        <v>4734</v>
      </c>
      <c r="E53" s="3">
        <f>SUM('2016-10:2016-12'!E53)</f>
        <v>23664</v>
      </c>
      <c r="F53" s="3">
        <f>SUM('2016-10:2016-12'!F53)</f>
        <v>24323</v>
      </c>
      <c r="G53" s="3">
        <f>SUM('2016-10:2016-12'!G53)</f>
        <v>18153</v>
      </c>
      <c r="H53" s="3">
        <f>SUM('2016-10:2016-12'!H53)</f>
        <v>21</v>
      </c>
      <c r="I53" s="3">
        <f>SUM('2016-10:2016-12'!I53)</f>
        <v>21</v>
      </c>
      <c r="J53" s="12">
        <f>SUM('2016-10'!J53:K53)</f>
        <v>0</v>
      </c>
      <c r="K53" s="13"/>
    </row>
    <row r="54" spans="1:11" ht="15" hidden="1" customHeight="1" outlineLevel="1" x14ac:dyDescent="0.25">
      <c r="A54" s="11"/>
      <c r="B54" s="4" t="s">
        <v>66</v>
      </c>
      <c r="C54" s="3">
        <f>SUM('2016-10:2016-12'!C54)</f>
        <v>155246</v>
      </c>
      <c r="D54" s="3">
        <f>SUM('2016-10:2016-12'!D54)</f>
        <v>9599</v>
      </c>
      <c r="E54" s="3">
        <f>SUM('2016-10:2016-12'!E54)</f>
        <v>59063</v>
      </c>
      <c r="F54" s="3">
        <f>SUM('2016-10:2016-12'!F54)</f>
        <v>86584</v>
      </c>
      <c r="G54" s="3">
        <f>SUM('2016-10:2016-12'!G54)</f>
        <v>34178</v>
      </c>
      <c r="H54" s="3">
        <f>SUM('2016-10:2016-12'!H54)</f>
        <v>5</v>
      </c>
      <c r="I54" s="3">
        <f>SUM('2016-10:2016-12'!I54)</f>
        <v>5</v>
      </c>
      <c r="J54" s="12">
        <f>SUM('2016-10'!J54:K54)</f>
        <v>0</v>
      </c>
      <c r="K54" s="13"/>
    </row>
    <row r="55" spans="1:11" ht="15" hidden="1" customHeight="1" outlineLevel="1" x14ac:dyDescent="0.25">
      <c r="A55" s="11"/>
      <c r="B55" s="4" t="s">
        <v>67</v>
      </c>
      <c r="C55" s="3">
        <f>SUM('2016-10:2016-12'!C55)</f>
        <v>1133</v>
      </c>
      <c r="D55" s="3">
        <f>SUM('2016-10:2016-12'!D55)</f>
        <v>981</v>
      </c>
      <c r="E55" s="3">
        <f>SUM('2016-10:2016-12'!E55)</f>
        <v>50</v>
      </c>
      <c r="F55" s="3">
        <f>SUM('2016-10:2016-12'!F55)</f>
        <v>102</v>
      </c>
      <c r="G55" s="3">
        <f>SUM('2016-10:2016-12'!G55)</f>
        <v>287</v>
      </c>
      <c r="H55" s="3">
        <f>SUM('2016-10:2016-12'!H55)</f>
        <v>1</v>
      </c>
      <c r="I55" s="3">
        <f>SUM('2016-10:2016-12'!I55)</f>
        <v>1</v>
      </c>
      <c r="J55" s="12">
        <f>SUM('2016-10'!J55:K55)</f>
        <v>0</v>
      </c>
      <c r="K55" s="13"/>
    </row>
    <row r="56" spans="1:11" ht="15" hidden="1" customHeight="1" outlineLevel="1" x14ac:dyDescent="0.25">
      <c r="A56" s="11"/>
      <c r="B56" s="4" t="s">
        <v>68</v>
      </c>
      <c r="C56" s="3">
        <f>SUM('2016-10:2016-12'!C56)</f>
        <v>2163</v>
      </c>
      <c r="D56" s="3">
        <f>SUM('2016-10:2016-12'!D56)</f>
        <v>1428</v>
      </c>
      <c r="E56" s="3">
        <f>SUM('2016-10:2016-12'!E56)</f>
        <v>700</v>
      </c>
      <c r="F56" s="3">
        <f>SUM('2016-10:2016-12'!F56)</f>
        <v>35</v>
      </c>
      <c r="G56" s="3">
        <f>SUM('2016-10:2016-12'!G56)</f>
        <v>587</v>
      </c>
      <c r="H56" s="3">
        <f>SUM('2016-10:2016-12'!H56)</f>
        <v>7</v>
      </c>
      <c r="I56" s="3">
        <f>SUM('2016-10:2016-12'!I56)</f>
        <v>7</v>
      </c>
      <c r="J56" s="12">
        <f>SUM('2016-10'!J56:K56)</f>
        <v>0</v>
      </c>
      <c r="K56" s="13"/>
    </row>
    <row r="57" spans="1:11" ht="15" customHeight="1" collapsed="1" x14ac:dyDescent="0.25">
      <c r="A57" s="3" t="s">
        <v>20</v>
      </c>
      <c r="B57" s="3" t="s">
        <v>14</v>
      </c>
      <c r="C57" s="3">
        <f>SUM('2016-10:2016-12'!C57)</f>
        <v>257909</v>
      </c>
      <c r="D57" s="3">
        <f>SUM('2016-10:2016-12'!D57)</f>
        <v>38589</v>
      </c>
      <c r="E57" s="3">
        <f>SUM('2016-10:2016-12'!E57)</f>
        <v>203262</v>
      </c>
      <c r="F57" s="3">
        <f>SUM('2016-10:2016-12'!F57)</f>
        <v>16058</v>
      </c>
      <c r="G57" s="3">
        <f>SUM('2016-10:2016-12'!G57)</f>
        <v>19517</v>
      </c>
      <c r="H57" s="3">
        <f>SUM('2016-10:2016-12'!H57)</f>
        <v>42</v>
      </c>
      <c r="I57" s="3">
        <f>SUM('2016-10:2016-12'!I57)</f>
        <v>42</v>
      </c>
      <c r="J57" s="12">
        <f>SUM('2016-10'!J57:K57)</f>
        <v>0</v>
      </c>
      <c r="K57" s="13"/>
    </row>
    <row r="58" spans="1:11" ht="15" hidden="1" customHeight="1" outlineLevel="1" x14ac:dyDescent="0.25">
      <c r="A58" s="11"/>
      <c r="B58" s="4" t="s">
        <v>69</v>
      </c>
      <c r="C58" s="3">
        <f>SUM('2016-10:2016-12'!C58)</f>
        <v>3159</v>
      </c>
      <c r="D58" s="3">
        <f>SUM('2016-10:2016-12'!D58)</f>
        <v>1650</v>
      </c>
      <c r="E58" s="3">
        <f>SUM('2016-10:2016-12'!E58)</f>
        <v>604</v>
      </c>
      <c r="F58" s="3">
        <f>SUM('2016-10:2016-12'!F58)</f>
        <v>905</v>
      </c>
      <c r="G58" s="3">
        <f>SUM('2016-10:2016-12'!G58)</f>
        <v>121</v>
      </c>
      <c r="H58" s="3">
        <f>SUM('2016-10:2016-12'!H58)</f>
        <v>3</v>
      </c>
      <c r="I58" s="3">
        <f>SUM('2016-10:2016-12'!I58)</f>
        <v>3</v>
      </c>
      <c r="J58" s="12">
        <f>SUM('2016-10'!J58:K58)</f>
        <v>0</v>
      </c>
      <c r="K58" s="13"/>
    </row>
    <row r="59" spans="1:11" ht="15" hidden="1" customHeight="1" outlineLevel="1" x14ac:dyDescent="0.25">
      <c r="A59" s="11"/>
      <c r="B59" s="4" t="s">
        <v>70</v>
      </c>
      <c r="C59" s="3">
        <f>SUM('2016-10:2016-12'!C59)</f>
        <v>83230</v>
      </c>
      <c r="D59" s="3">
        <f>SUM('2016-10:2016-12'!D59)</f>
        <v>2571</v>
      </c>
      <c r="E59" s="3">
        <f>SUM('2016-10:2016-12'!E59)</f>
        <v>80495</v>
      </c>
      <c r="F59" s="3">
        <f>SUM('2016-10:2016-12'!F59)</f>
        <v>164</v>
      </c>
      <c r="G59" s="3">
        <f>SUM('2016-10:2016-12'!G59)</f>
        <v>2112</v>
      </c>
      <c r="H59" s="3">
        <f>SUM('2016-10:2016-12'!H59)</f>
        <v>0</v>
      </c>
      <c r="I59" s="3">
        <f>SUM('2016-10:2016-12'!I59)</f>
        <v>0</v>
      </c>
      <c r="J59" s="12">
        <f>SUM('2016-10'!J59:K59)</f>
        <v>0</v>
      </c>
      <c r="K59" s="13"/>
    </row>
    <row r="60" spans="1:11" ht="15" hidden="1" customHeight="1" outlineLevel="1" x14ac:dyDescent="0.25">
      <c r="A60" s="11"/>
      <c r="B60" s="4" t="s">
        <v>71</v>
      </c>
      <c r="C60" s="3">
        <f>SUM('2016-10:2016-12'!C60)</f>
        <v>8440</v>
      </c>
      <c r="D60" s="3">
        <f>SUM('2016-10:2016-12'!D60)</f>
        <v>4677</v>
      </c>
      <c r="E60" s="3">
        <f>SUM('2016-10:2016-12'!E60)</f>
        <v>3387</v>
      </c>
      <c r="F60" s="3">
        <f>SUM('2016-10:2016-12'!F60)</f>
        <v>376</v>
      </c>
      <c r="G60" s="3">
        <f>SUM('2016-10:2016-12'!G60)</f>
        <v>339</v>
      </c>
      <c r="H60" s="3">
        <f>SUM('2016-10:2016-12'!H60)</f>
        <v>0</v>
      </c>
      <c r="I60" s="3">
        <f>SUM('2016-10:2016-12'!I60)</f>
        <v>0</v>
      </c>
      <c r="J60" s="12">
        <f>SUM('2016-10'!J60:K60)</f>
        <v>0</v>
      </c>
      <c r="K60" s="13"/>
    </row>
    <row r="61" spans="1:11" ht="15" hidden="1" customHeight="1" outlineLevel="1" x14ac:dyDescent="0.25">
      <c r="A61" s="11"/>
      <c r="B61" s="4" t="s">
        <v>72</v>
      </c>
      <c r="C61" s="3">
        <f>SUM('2016-10:2016-12'!C61)</f>
        <v>7736</v>
      </c>
      <c r="D61" s="3">
        <f>SUM('2016-10:2016-12'!D61)</f>
        <v>1303</v>
      </c>
      <c r="E61" s="3">
        <f>SUM('2016-10:2016-12'!E61)</f>
        <v>4511</v>
      </c>
      <c r="F61" s="3">
        <f>SUM('2016-10:2016-12'!F61)</f>
        <v>1922</v>
      </c>
      <c r="G61" s="3">
        <f>SUM('2016-10:2016-12'!G61)</f>
        <v>1055</v>
      </c>
      <c r="H61" s="3">
        <f>SUM('2016-10:2016-12'!H61)</f>
        <v>18</v>
      </c>
      <c r="I61" s="3">
        <f>SUM('2016-10:2016-12'!I61)</f>
        <v>18</v>
      </c>
      <c r="J61" s="12">
        <f>SUM('2016-10'!J61:K61)</f>
        <v>0</v>
      </c>
      <c r="K61" s="13"/>
    </row>
    <row r="62" spans="1:11" ht="15" hidden="1" customHeight="1" outlineLevel="1" x14ac:dyDescent="0.25">
      <c r="A62" s="11"/>
      <c r="B62" s="4" t="s">
        <v>73</v>
      </c>
      <c r="C62" s="3">
        <f>SUM('2016-10:2016-12'!C62)</f>
        <v>13666</v>
      </c>
      <c r="D62" s="3">
        <f>SUM('2016-10:2016-12'!D62)</f>
        <v>1717</v>
      </c>
      <c r="E62" s="3">
        <f>SUM('2016-10:2016-12'!E62)</f>
        <v>9527</v>
      </c>
      <c r="F62" s="3">
        <f>SUM('2016-10:2016-12'!F62)</f>
        <v>2422</v>
      </c>
      <c r="G62" s="3">
        <f>SUM('2016-10:2016-12'!G62)</f>
        <v>437</v>
      </c>
      <c r="H62" s="3">
        <f>SUM('2016-10:2016-12'!H62)</f>
        <v>2</v>
      </c>
      <c r="I62" s="3">
        <f>SUM('2016-10:2016-12'!I62)</f>
        <v>2</v>
      </c>
      <c r="J62" s="12">
        <f>SUM('2016-10'!J62:K62)</f>
        <v>0</v>
      </c>
      <c r="K62" s="13"/>
    </row>
    <row r="63" spans="1:11" ht="15" hidden="1" customHeight="1" outlineLevel="1" x14ac:dyDescent="0.25">
      <c r="A63" s="11"/>
      <c r="B63" s="4" t="s">
        <v>74</v>
      </c>
      <c r="C63" s="3">
        <f>SUM('2016-10:2016-12'!C63)</f>
        <v>109853</v>
      </c>
      <c r="D63" s="3">
        <f>SUM('2016-10:2016-12'!D63)</f>
        <v>21072</v>
      </c>
      <c r="E63" s="3">
        <f>SUM('2016-10:2016-12'!E63)</f>
        <v>80039</v>
      </c>
      <c r="F63" s="3">
        <f>SUM('2016-10:2016-12'!F63)</f>
        <v>8742</v>
      </c>
      <c r="G63" s="3">
        <f>SUM('2016-10:2016-12'!G63)</f>
        <v>13740</v>
      </c>
      <c r="H63" s="3">
        <f>SUM('2016-10:2016-12'!H63)</f>
        <v>10</v>
      </c>
      <c r="I63" s="3">
        <f>SUM('2016-10:2016-12'!I63)</f>
        <v>10</v>
      </c>
      <c r="J63" s="12">
        <f>SUM('2016-10'!J63:K63)</f>
        <v>0</v>
      </c>
      <c r="K63" s="13"/>
    </row>
    <row r="64" spans="1:11" ht="15" hidden="1" customHeight="1" outlineLevel="1" x14ac:dyDescent="0.25">
      <c r="A64" s="11"/>
      <c r="B64" s="4" t="s">
        <v>75</v>
      </c>
      <c r="C64" s="3">
        <f>SUM('2016-10:2016-12'!C64)</f>
        <v>31825</v>
      </c>
      <c r="D64" s="3">
        <f>SUM('2016-10:2016-12'!D64)</f>
        <v>5599</v>
      </c>
      <c r="E64" s="3">
        <f>SUM('2016-10:2016-12'!E64)</f>
        <v>24699</v>
      </c>
      <c r="F64" s="3">
        <f>SUM('2016-10:2016-12'!F64)</f>
        <v>1527</v>
      </c>
      <c r="G64" s="3">
        <f>SUM('2016-10:2016-12'!G64)</f>
        <v>1713</v>
      </c>
      <c r="H64" s="3">
        <f>SUM('2016-10:2016-12'!H64)</f>
        <v>9</v>
      </c>
      <c r="I64" s="3">
        <f>SUM('2016-10:2016-12'!I64)</f>
        <v>9</v>
      </c>
      <c r="J64" s="12">
        <f>SUM('2016-10'!J64:K64)</f>
        <v>0</v>
      </c>
      <c r="K64" s="13"/>
    </row>
    <row r="65" spans="1:11" collapsed="1" x14ac:dyDescent="0.25">
      <c r="A65" s="3" t="s">
        <v>21</v>
      </c>
      <c r="B65" s="3" t="s">
        <v>14</v>
      </c>
      <c r="C65" s="3">
        <f>SUM('2016-10:2016-12'!C65)</f>
        <v>1295076</v>
      </c>
      <c r="D65" s="3">
        <f>SUM('2016-10:2016-12'!D65)</f>
        <v>121171</v>
      </c>
      <c r="E65" s="3">
        <f>SUM('2016-10:2016-12'!E65)</f>
        <v>945466</v>
      </c>
      <c r="F65" s="3">
        <f>SUM('2016-10:2016-12'!F65)</f>
        <v>228439</v>
      </c>
      <c r="G65" s="3">
        <f>SUM('2016-10:2016-12'!G65)</f>
        <v>227270</v>
      </c>
      <c r="H65" s="3">
        <f>SUM('2016-10:2016-12'!H65)</f>
        <v>88</v>
      </c>
      <c r="I65" s="3">
        <f>SUM('2016-10:2016-12'!I65)</f>
        <v>88</v>
      </c>
      <c r="J65" s="12">
        <f>SUM('2016-10'!J65:K65)</f>
        <v>0</v>
      </c>
      <c r="K65" s="13"/>
    </row>
    <row r="66" spans="1:11" outlineLevel="1" x14ac:dyDescent="0.25">
      <c r="A66" s="11"/>
      <c r="B66" s="4" t="s">
        <v>76</v>
      </c>
      <c r="C66" s="3">
        <f>SUM('2016-10:2016-12'!C66)</f>
        <v>9351</v>
      </c>
      <c r="D66" s="3">
        <f>SUM('2016-10:2016-12'!D66)</f>
        <v>1971</v>
      </c>
      <c r="E66" s="3">
        <f>SUM('2016-10:2016-12'!E66)</f>
        <v>6595</v>
      </c>
      <c r="F66" s="3">
        <f>SUM('2016-10:2016-12'!F66)</f>
        <v>785</v>
      </c>
      <c r="G66" s="3">
        <f>SUM('2016-10:2016-12'!G66)</f>
        <v>750</v>
      </c>
      <c r="H66" s="3">
        <f>SUM('2016-10:2016-12'!H66)</f>
        <v>0</v>
      </c>
      <c r="I66" s="3">
        <f>SUM('2016-10:2016-12'!I66)</f>
        <v>0</v>
      </c>
      <c r="J66" s="12">
        <f>SUM('2016-10'!J66:K66)</f>
        <v>0</v>
      </c>
      <c r="K66" s="13"/>
    </row>
    <row r="67" spans="1:11" outlineLevel="1" x14ac:dyDescent="0.25">
      <c r="A67" s="11"/>
      <c r="B67" s="4" t="s">
        <v>77</v>
      </c>
      <c r="C67" s="3">
        <f>SUM('2016-10:2016-12'!C67)</f>
        <v>3640</v>
      </c>
      <c r="D67" s="3">
        <f>SUM('2016-10:2016-12'!D67)</f>
        <v>1979</v>
      </c>
      <c r="E67" s="3">
        <f>SUM('2016-10:2016-12'!E67)</f>
        <v>1430</v>
      </c>
      <c r="F67" s="3">
        <f>SUM('2016-10:2016-12'!F67)</f>
        <v>231</v>
      </c>
      <c r="G67" s="3">
        <f>SUM('2016-10:2016-12'!G67)</f>
        <v>500</v>
      </c>
      <c r="H67" s="3">
        <f>SUM('2016-10:2016-12'!H67)</f>
        <v>4</v>
      </c>
      <c r="I67" s="3">
        <f>SUM('2016-10:2016-12'!I67)</f>
        <v>4</v>
      </c>
      <c r="J67" s="12">
        <f>SUM('2016-10'!J67:K67)</f>
        <v>0</v>
      </c>
      <c r="K67" s="13"/>
    </row>
    <row r="68" spans="1:11" outlineLevel="1" x14ac:dyDescent="0.25">
      <c r="A68" s="11"/>
      <c r="B68" s="4" t="s">
        <v>78</v>
      </c>
      <c r="C68" s="3">
        <f>SUM('2016-10:2016-12'!C68)</f>
        <v>3346</v>
      </c>
      <c r="D68" s="3">
        <f>SUM('2016-10:2016-12'!D68)</f>
        <v>1705</v>
      </c>
      <c r="E68" s="3">
        <f>SUM('2016-10:2016-12'!E68)</f>
        <v>1434</v>
      </c>
      <c r="F68" s="3">
        <f>SUM('2016-10:2016-12'!F68)</f>
        <v>207</v>
      </c>
      <c r="G68" s="3">
        <f>SUM('2016-10:2016-12'!G68)</f>
        <v>179</v>
      </c>
      <c r="H68" s="3">
        <f>SUM('2016-10:2016-12'!H68)</f>
        <v>1</v>
      </c>
      <c r="I68" s="3">
        <f>SUM('2016-10:2016-12'!I68)</f>
        <v>1</v>
      </c>
      <c r="J68" s="12">
        <f>SUM('2016-10'!J68:K68)</f>
        <v>0</v>
      </c>
      <c r="K68" s="13"/>
    </row>
    <row r="69" spans="1:11" outlineLevel="1" x14ac:dyDescent="0.25">
      <c r="A69" s="11"/>
      <c r="B69" s="4" t="s">
        <v>79</v>
      </c>
      <c r="C69" s="3">
        <f>SUM('2016-10:2016-12'!C69)</f>
        <v>2095</v>
      </c>
      <c r="D69" s="3">
        <f>SUM('2016-10:2016-12'!D69)</f>
        <v>1527</v>
      </c>
      <c r="E69" s="3">
        <f>SUM('2016-10:2016-12'!E69)</f>
        <v>81</v>
      </c>
      <c r="F69" s="3">
        <f>SUM('2016-10:2016-12'!F69)</f>
        <v>487</v>
      </c>
      <c r="G69" s="3">
        <f>SUM('2016-10:2016-12'!G69)</f>
        <v>554</v>
      </c>
      <c r="H69" s="3">
        <f>SUM('2016-10:2016-12'!H69)</f>
        <v>1</v>
      </c>
      <c r="I69" s="3">
        <f>SUM('2016-10:2016-12'!I69)</f>
        <v>1</v>
      </c>
      <c r="J69" s="12">
        <f>SUM('2016-10'!J69:K69)</f>
        <v>0</v>
      </c>
      <c r="K69" s="13"/>
    </row>
    <row r="70" spans="1:11" outlineLevel="1" x14ac:dyDescent="0.25">
      <c r="A70" s="11"/>
      <c r="B70" s="4" t="s">
        <v>80</v>
      </c>
      <c r="C70" s="3">
        <f>SUM('2016-10:2016-12'!C70)</f>
        <v>11095</v>
      </c>
      <c r="D70" s="3">
        <f>SUM('2016-10:2016-12'!D70)</f>
        <v>5440</v>
      </c>
      <c r="E70" s="3">
        <f>SUM('2016-10:2016-12'!E70)</f>
        <v>4836</v>
      </c>
      <c r="F70" s="3">
        <f>SUM('2016-10:2016-12'!F70)</f>
        <v>819</v>
      </c>
      <c r="G70" s="3">
        <f>SUM('2016-10:2016-12'!G70)</f>
        <v>3459</v>
      </c>
      <c r="H70" s="3">
        <f>SUM('2016-10:2016-12'!H70)</f>
        <v>2</v>
      </c>
      <c r="I70" s="3">
        <f>SUM('2016-10:2016-12'!I70)</f>
        <v>2</v>
      </c>
      <c r="J70" s="12">
        <f>SUM('2016-10'!J70:K70)</f>
        <v>0</v>
      </c>
      <c r="K70" s="13"/>
    </row>
    <row r="71" spans="1:11" outlineLevel="1" x14ac:dyDescent="0.25">
      <c r="A71" s="11"/>
      <c r="B71" s="4" t="s">
        <v>81</v>
      </c>
      <c r="C71" s="3">
        <f>SUM('2016-10:2016-12'!C71)</f>
        <v>25139</v>
      </c>
      <c r="D71" s="3">
        <f>SUM('2016-10:2016-12'!D71)</f>
        <v>3049</v>
      </c>
      <c r="E71" s="3">
        <f>SUM('2016-10:2016-12'!E71)</f>
        <v>21400</v>
      </c>
      <c r="F71" s="3">
        <f>SUM('2016-10:2016-12'!F71)</f>
        <v>690</v>
      </c>
      <c r="G71" s="3">
        <f>SUM('2016-10:2016-12'!G71)</f>
        <v>823</v>
      </c>
      <c r="H71" s="3">
        <f>SUM('2016-10:2016-12'!H71)</f>
        <v>47</v>
      </c>
      <c r="I71" s="3">
        <f>SUM('2016-10:2016-12'!I71)</f>
        <v>47</v>
      </c>
      <c r="J71" s="12">
        <f>SUM('2016-10'!J71:K71)</f>
        <v>0</v>
      </c>
      <c r="K71" s="13"/>
    </row>
    <row r="72" spans="1:11" outlineLevel="1" x14ac:dyDescent="0.25">
      <c r="A72" s="11"/>
      <c r="B72" s="4" t="s">
        <v>82</v>
      </c>
      <c r="C72" s="3">
        <f>SUM('2016-10:2016-12'!C72)</f>
        <v>1202500</v>
      </c>
      <c r="D72" s="3">
        <f>SUM('2016-10:2016-12'!D72)</f>
        <v>96302</v>
      </c>
      <c r="E72" s="3">
        <f>SUM('2016-10:2016-12'!E72)</f>
        <v>897584</v>
      </c>
      <c r="F72" s="3">
        <f>SUM('2016-10:2016-12'!F72)</f>
        <v>208614</v>
      </c>
      <c r="G72" s="3">
        <f>SUM('2016-10:2016-12'!G72)</f>
        <v>217154</v>
      </c>
      <c r="H72" s="3">
        <f>SUM('2016-10:2016-12'!H72)</f>
        <v>13</v>
      </c>
      <c r="I72" s="3">
        <f>SUM('2016-10:2016-12'!I72)</f>
        <v>13</v>
      </c>
      <c r="J72" s="12">
        <f>SUM('2016-10'!J72:K72)</f>
        <v>0</v>
      </c>
      <c r="K72" s="13"/>
    </row>
    <row r="73" spans="1:11" outlineLevel="1" x14ac:dyDescent="0.25">
      <c r="A73" s="11"/>
      <c r="B73" s="4" t="s">
        <v>83</v>
      </c>
      <c r="C73" s="3">
        <f>SUM('2016-10:2016-12'!C73)</f>
        <v>37910</v>
      </c>
      <c r="D73" s="3">
        <f>SUM('2016-10:2016-12'!D73)</f>
        <v>9198</v>
      </c>
      <c r="E73" s="3">
        <f>SUM('2016-10:2016-12'!E73)</f>
        <v>12106</v>
      </c>
      <c r="F73" s="3">
        <f>SUM('2016-10:2016-12'!F73)</f>
        <v>16606</v>
      </c>
      <c r="G73" s="3">
        <f>SUM('2016-10:2016-12'!G73)</f>
        <v>3851</v>
      </c>
      <c r="H73" s="3">
        <f>SUM('2016-10:2016-12'!H73)</f>
        <v>20</v>
      </c>
      <c r="I73" s="3">
        <f>SUM('2016-10:2016-12'!I73)</f>
        <v>20</v>
      </c>
      <c r="J73" s="12">
        <f>SUM('2016-10'!J73:K73)</f>
        <v>0</v>
      </c>
      <c r="K73" s="13"/>
    </row>
    <row r="74" spans="1:11" x14ac:dyDescent="0.25">
      <c r="A74" s="22" t="s">
        <v>15</v>
      </c>
      <c r="B74" s="23"/>
      <c r="C74" s="23"/>
      <c r="D74" s="23"/>
      <c r="E74" s="23"/>
      <c r="F74" s="23"/>
      <c r="G74" s="23"/>
      <c r="H74" s="23"/>
      <c r="I74" s="23"/>
      <c r="J74" s="23"/>
      <c r="K74" s="24"/>
    </row>
    <row r="75" spans="1:11" x14ac:dyDescent="0.25">
      <c r="A75" s="25" t="s">
        <v>16</v>
      </c>
      <c r="B75" s="26"/>
      <c r="C75" s="4">
        <f t="shared" ref="C75:J75" si="0">SUM(C9,C28,C44,C57,C65)</f>
        <v>4019930</v>
      </c>
      <c r="D75" s="4">
        <f t="shared" si="0"/>
        <v>424104</v>
      </c>
      <c r="E75" s="4">
        <f t="shared" si="0"/>
        <v>2354698</v>
      </c>
      <c r="F75" s="4">
        <f t="shared" si="0"/>
        <v>1241128</v>
      </c>
      <c r="G75" s="4">
        <f t="shared" si="0"/>
        <v>477440</v>
      </c>
      <c r="H75" s="4">
        <f t="shared" si="0"/>
        <v>501</v>
      </c>
      <c r="I75" s="4">
        <f t="shared" si="0"/>
        <v>501</v>
      </c>
      <c r="J75" s="27">
        <f t="shared" si="0"/>
        <v>0</v>
      </c>
      <c r="K75" s="28"/>
    </row>
    <row r="76" spans="1:11" x14ac:dyDescent="0.25">
      <c r="A76" s="29" t="s">
        <v>1</v>
      </c>
      <c r="B76" s="29"/>
      <c r="C76" s="29"/>
      <c r="D76" s="29"/>
      <c r="E76" s="29"/>
      <c r="F76" s="29"/>
      <c r="G76" s="29"/>
      <c r="H76" s="29"/>
      <c r="I76" s="29"/>
      <c r="J76" s="29"/>
    </row>
  </sheetData>
  <mergeCells count="81">
    <mergeCell ref="J73:K73"/>
    <mergeCell ref="A74:K74"/>
    <mergeCell ref="A75:B75"/>
    <mergeCell ref="J75:K75"/>
    <mergeCell ref="A76:J76"/>
    <mergeCell ref="J72:K72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60:K60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48:K48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36:K36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24:K24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12:K12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  <mergeCell ref="I7:K7"/>
    <mergeCell ref="J8:K8"/>
    <mergeCell ref="J9:K9"/>
    <mergeCell ref="J10:K10"/>
    <mergeCell ref="J11:K11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workbookViewId="0">
      <selection activeCell="A66" sqref="A66:XFD73"/>
    </sheetView>
  </sheetViews>
  <sheetFormatPr defaultRowHeight="15" outlineLevelRow="1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7"/>
    </row>
    <row r="2" spans="1:11" x14ac:dyDescent="0.25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7"/>
    </row>
    <row r="3" spans="1:11" x14ac:dyDescent="0.25">
      <c r="A3" s="16" t="s">
        <v>85</v>
      </c>
      <c r="B3" s="16"/>
      <c r="C3" s="16"/>
      <c r="D3" s="16"/>
      <c r="E3" s="16"/>
      <c r="F3" s="16"/>
      <c r="G3" s="16"/>
      <c r="H3" s="16"/>
      <c r="I3" s="16"/>
      <c r="J3" s="16"/>
      <c r="K3" s="8"/>
    </row>
    <row r="4" spans="1:11" x14ac:dyDescent="0.25">
      <c r="A4" s="16" t="s">
        <v>86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x14ac:dyDescent="0.25">
      <c r="A5" s="9" t="s">
        <v>84</v>
      </c>
      <c r="B5" s="9"/>
      <c r="C5" s="9"/>
      <c r="D5" s="9"/>
      <c r="E5" s="9"/>
      <c r="F5" s="9"/>
      <c r="G5" s="9"/>
      <c r="H5" s="9"/>
      <c r="I5" s="9"/>
      <c r="J5" s="9"/>
      <c r="K5" s="8"/>
    </row>
    <row r="6" spans="1:11" ht="15.75" x14ac:dyDescent="0.25">
      <c r="A6" s="6"/>
      <c r="B6" s="5"/>
      <c r="C6" s="5"/>
      <c r="D6" s="5"/>
      <c r="E6" s="5"/>
      <c r="F6" s="5"/>
      <c r="G6" s="5"/>
      <c r="H6" s="5"/>
      <c r="I6" s="5"/>
      <c r="J6" s="5"/>
    </row>
    <row r="7" spans="1:11" x14ac:dyDescent="0.25">
      <c r="A7" s="17" t="s">
        <v>2</v>
      </c>
      <c r="B7" s="17" t="s">
        <v>3</v>
      </c>
      <c r="C7" s="17" t="s">
        <v>4</v>
      </c>
      <c r="D7" s="19" t="s">
        <v>5</v>
      </c>
      <c r="E7" s="20"/>
      <c r="F7" s="21"/>
      <c r="G7" s="17" t="s">
        <v>6</v>
      </c>
      <c r="H7" s="17" t="s">
        <v>7</v>
      </c>
      <c r="I7" s="19" t="s">
        <v>8</v>
      </c>
      <c r="J7" s="20"/>
      <c r="K7" s="21"/>
    </row>
    <row r="8" spans="1:11" ht="45" x14ac:dyDescent="0.25">
      <c r="A8" s="18"/>
      <c r="B8" s="18"/>
      <c r="C8" s="18"/>
      <c r="D8" s="2" t="s">
        <v>9</v>
      </c>
      <c r="E8" s="2" t="s">
        <v>10</v>
      </c>
      <c r="F8" s="2" t="s">
        <v>11</v>
      </c>
      <c r="G8" s="18"/>
      <c r="H8" s="18"/>
      <c r="I8" s="2" t="s">
        <v>12</v>
      </c>
      <c r="J8" s="19" t="s">
        <v>13</v>
      </c>
      <c r="K8" s="21"/>
    </row>
    <row r="9" spans="1:11" x14ac:dyDescent="0.25">
      <c r="A9" s="3" t="s">
        <v>17</v>
      </c>
      <c r="B9" s="3" t="s">
        <v>14</v>
      </c>
      <c r="C9" s="3">
        <v>438880</v>
      </c>
      <c r="D9" s="3">
        <v>46981</v>
      </c>
      <c r="E9" s="3">
        <v>199949</v>
      </c>
      <c r="F9" s="3">
        <v>191950</v>
      </c>
      <c r="G9" s="3">
        <v>30699</v>
      </c>
      <c r="H9" s="3">
        <v>165</v>
      </c>
      <c r="I9" s="3">
        <v>165</v>
      </c>
      <c r="J9" s="12">
        <v>0</v>
      </c>
      <c r="K9" s="13"/>
    </row>
    <row r="10" spans="1:11" ht="15" hidden="1" customHeight="1" outlineLevel="1" x14ac:dyDescent="0.25">
      <c r="A10" s="11"/>
      <c r="B10" s="4" t="s">
        <v>24</v>
      </c>
      <c r="C10" s="4">
        <v>10899</v>
      </c>
      <c r="D10" s="4">
        <v>3261</v>
      </c>
      <c r="E10" s="4">
        <v>7336</v>
      </c>
      <c r="F10" s="4">
        <v>302</v>
      </c>
      <c r="G10" s="4">
        <v>393</v>
      </c>
      <c r="H10" s="4">
        <v>6</v>
      </c>
      <c r="I10" s="4">
        <v>6</v>
      </c>
      <c r="J10" s="27">
        <v>0</v>
      </c>
      <c r="K10" s="28"/>
    </row>
    <row r="11" spans="1:11" ht="15" hidden="1" customHeight="1" outlineLevel="1" x14ac:dyDescent="0.25">
      <c r="A11" s="11"/>
      <c r="B11" s="4" t="s">
        <v>25</v>
      </c>
      <c r="C11" s="4">
        <v>7857</v>
      </c>
      <c r="D11" s="4">
        <v>1855</v>
      </c>
      <c r="E11" s="4">
        <v>5764</v>
      </c>
      <c r="F11" s="4">
        <v>238</v>
      </c>
      <c r="G11" s="4">
        <v>51</v>
      </c>
      <c r="H11" s="4">
        <v>2</v>
      </c>
      <c r="I11" s="4">
        <v>2</v>
      </c>
      <c r="J11" s="27">
        <v>0</v>
      </c>
      <c r="K11" s="28"/>
    </row>
    <row r="12" spans="1:11" ht="15" hidden="1" customHeight="1" outlineLevel="1" x14ac:dyDescent="0.25">
      <c r="A12" s="11"/>
      <c r="B12" s="4" t="s">
        <v>26</v>
      </c>
      <c r="C12" s="4">
        <v>213</v>
      </c>
      <c r="D12" s="4">
        <v>35</v>
      </c>
      <c r="E12" s="4">
        <v>172</v>
      </c>
      <c r="F12" s="4">
        <v>6</v>
      </c>
      <c r="G12" s="4">
        <v>3</v>
      </c>
      <c r="H12" s="4">
        <v>0</v>
      </c>
      <c r="I12" s="4">
        <v>0</v>
      </c>
      <c r="J12" s="27">
        <v>0</v>
      </c>
      <c r="K12" s="28"/>
    </row>
    <row r="13" spans="1:11" ht="15" hidden="1" customHeight="1" outlineLevel="1" x14ac:dyDescent="0.25">
      <c r="A13" s="11"/>
      <c r="B13" s="4" t="s">
        <v>27</v>
      </c>
      <c r="C13" s="4">
        <v>563</v>
      </c>
      <c r="D13" s="4">
        <v>268</v>
      </c>
      <c r="E13" s="4">
        <v>284</v>
      </c>
      <c r="F13" s="4">
        <v>11</v>
      </c>
      <c r="G13" s="4">
        <v>28</v>
      </c>
      <c r="H13" s="4">
        <v>0</v>
      </c>
      <c r="I13" s="4">
        <v>0</v>
      </c>
      <c r="J13" s="27">
        <v>0</v>
      </c>
      <c r="K13" s="28"/>
    </row>
    <row r="14" spans="1:11" ht="15" hidden="1" customHeight="1" outlineLevel="1" x14ac:dyDescent="0.25">
      <c r="A14" s="11"/>
      <c r="B14" s="4" t="s">
        <v>28</v>
      </c>
      <c r="C14" s="4">
        <v>9352</v>
      </c>
      <c r="D14" s="4">
        <v>1087</v>
      </c>
      <c r="E14" s="4">
        <v>8179</v>
      </c>
      <c r="F14" s="4">
        <v>86</v>
      </c>
      <c r="G14" s="4">
        <v>3104</v>
      </c>
      <c r="H14" s="4">
        <v>3</v>
      </c>
      <c r="I14" s="4">
        <v>3</v>
      </c>
      <c r="J14" s="27">
        <v>0</v>
      </c>
      <c r="K14" s="28"/>
    </row>
    <row r="15" spans="1:11" ht="15" hidden="1" customHeight="1" outlineLevel="1" x14ac:dyDescent="0.25">
      <c r="A15" s="11"/>
      <c r="B15" s="4" t="s">
        <v>29</v>
      </c>
      <c r="C15" s="4">
        <v>11770</v>
      </c>
      <c r="D15" s="4">
        <v>757</v>
      </c>
      <c r="E15" s="4">
        <v>10891</v>
      </c>
      <c r="F15" s="4">
        <v>122</v>
      </c>
      <c r="G15" s="4">
        <v>7645</v>
      </c>
      <c r="H15" s="4">
        <v>0</v>
      </c>
      <c r="I15" s="4">
        <v>0</v>
      </c>
      <c r="J15" s="27">
        <v>0</v>
      </c>
      <c r="K15" s="28"/>
    </row>
    <row r="16" spans="1:11" ht="15" hidden="1" customHeight="1" outlineLevel="1" x14ac:dyDescent="0.25">
      <c r="A16" s="11"/>
      <c r="B16" s="4" t="s">
        <v>30</v>
      </c>
      <c r="C16" s="4">
        <v>1367</v>
      </c>
      <c r="D16" s="4">
        <v>77</v>
      </c>
      <c r="E16" s="4">
        <v>1282</v>
      </c>
      <c r="F16" s="4">
        <v>8</v>
      </c>
      <c r="G16" s="4">
        <v>4</v>
      </c>
      <c r="H16" s="4">
        <v>0</v>
      </c>
      <c r="I16" s="4">
        <v>0</v>
      </c>
      <c r="J16" s="27">
        <v>0</v>
      </c>
      <c r="K16" s="28"/>
    </row>
    <row r="17" spans="1:11" ht="15" hidden="1" customHeight="1" outlineLevel="1" x14ac:dyDescent="0.25">
      <c r="A17" s="11"/>
      <c r="B17" s="4" t="s">
        <v>31</v>
      </c>
      <c r="C17" s="4">
        <v>140138</v>
      </c>
      <c r="D17" s="4">
        <v>20530</v>
      </c>
      <c r="E17" s="4">
        <v>90749</v>
      </c>
      <c r="F17" s="4">
        <v>28859</v>
      </c>
      <c r="G17" s="4">
        <v>15050</v>
      </c>
      <c r="H17" s="4">
        <v>15</v>
      </c>
      <c r="I17" s="4">
        <v>15</v>
      </c>
      <c r="J17" s="27">
        <v>0</v>
      </c>
      <c r="K17" s="28"/>
    </row>
    <row r="18" spans="1:11" ht="15" hidden="1" customHeight="1" outlineLevel="1" x14ac:dyDescent="0.25">
      <c r="A18" s="11"/>
      <c r="B18" s="4" t="s">
        <v>32</v>
      </c>
      <c r="C18" s="4">
        <v>182528</v>
      </c>
      <c r="D18" s="4">
        <v>9427</v>
      </c>
      <c r="E18" s="4">
        <v>41692</v>
      </c>
      <c r="F18" s="4">
        <v>131409</v>
      </c>
      <c r="G18" s="4">
        <v>3076</v>
      </c>
      <c r="H18" s="4">
        <v>43</v>
      </c>
      <c r="I18" s="4">
        <v>43</v>
      </c>
      <c r="J18" s="27">
        <v>0</v>
      </c>
      <c r="K18" s="28"/>
    </row>
    <row r="19" spans="1:11" ht="15" hidden="1" customHeight="1" outlineLevel="1" x14ac:dyDescent="0.25">
      <c r="A19" s="11"/>
      <c r="B19" s="4" t="s">
        <v>33</v>
      </c>
      <c r="C19" s="4">
        <v>2817</v>
      </c>
      <c r="D19" s="4">
        <v>936</v>
      </c>
      <c r="E19" s="4">
        <v>1296</v>
      </c>
      <c r="F19" s="4">
        <v>585</v>
      </c>
      <c r="G19" s="4">
        <v>39</v>
      </c>
      <c r="H19" s="4">
        <v>0</v>
      </c>
      <c r="I19" s="4">
        <v>0</v>
      </c>
      <c r="J19" s="27">
        <v>0</v>
      </c>
      <c r="K19" s="28"/>
    </row>
    <row r="20" spans="1:11" ht="15" hidden="1" customHeight="1" outlineLevel="1" x14ac:dyDescent="0.25">
      <c r="A20" s="11"/>
      <c r="B20" s="4" t="s">
        <v>34</v>
      </c>
      <c r="C20" s="4">
        <v>35756</v>
      </c>
      <c r="D20" s="4">
        <v>2262</v>
      </c>
      <c r="E20" s="4">
        <v>4645</v>
      </c>
      <c r="F20" s="4">
        <v>28849</v>
      </c>
      <c r="G20" s="4">
        <v>387</v>
      </c>
      <c r="H20" s="4">
        <v>29</v>
      </c>
      <c r="I20" s="4">
        <v>29</v>
      </c>
      <c r="J20" s="27">
        <v>0</v>
      </c>
      <c r="K20" s="28"/>
    </row>
    <row r="21" spans="1:11" ht="15" hidden="1" customHeight="1" outlineLevel="1" x14ac:dyDescent="0.25">
      <c r="A21" s="11"/>
      <c r="B21" s="4" t="s">
        <v>35</v>
      </c>
      <c r="C21" s="4">
        <v>2948</v>
      </c>
      <c r="D21" s="4">
        <v>379</v>
      </c>
      <c r="E21" s="4">
        <v>2558</v>
      </c>
      <c r="F21" s="4">
        <v>11</v>
      </c>
      <c r="G21" s="4">
        <v>194</v>
      </c>
      <c r="H21" s="4">
        <v>0</v>
      </c>
      <c r="I21" s="4">
        <v>0</v>
      </c>
      <c r="J21" s="27">
        <v>0</v>
      </c>
      <c r="K21" s="28"/>
    </row>
    <row r="22" spans="1:11" ht="15" hidden="1" customHeight="1" outlineLevel="1" x14ac:dyDescent="0.25">
      <c r="A22" s="11"/>
      <c r="B22" s="4" t="s">
        <v>36</v>
      </c>
      <c r="C22" s="4">
        <v>6325</v>
      </c>
      <c r="D22" s="4">
        <v>1952</v>
      </c>
      <c r="E22" s="4">
        <v>3912</v>
      </c>
      <c r="F22" s="4">
        <v>461</v>
      </c>
      <c r="G22" s="4">
        <v>168</v>
      </c>
      <c r="H22" s="4">
        <v>1</v>
      </c>
      <c r="I22" s="4">
        <v>1</v>
      </c>
      <c r="J22" s="27">
        <v>0</v>
      </c>
      <c r="K22" s="28"/>
    </row>
    <row r="23" spans="1:11" hidden="1" outlineLevel="1" x14ac:dyDescent="0.25">
      <c r="A23" s="11"/>
      <c r="B23" s="4" t="s">
        <v>37</v>
      </c>
      <c r="C23" s="4">
        <v>2479</v>
      </c>
      <c r="D23" s="4">
        <v>795</v>
      </c>
      <c r="E23" s="4">
        <v>1447</v>
      </c>
      <c r="F23" s="4">
        <v>237</v>
      </c>
      <c r="G23" s="4">
        <v>107</v>
      </c>
      <c r="H23" s="4">
        <v>2</v>
      </c>
      <c r="I23" s="4">
        <v>2</v>
      </c>
      <c r="J23" s="27">
        <v>0</v>
      </c>
      <c r="K23" s="28"/>
    </row>
    <row r="24" spans="1:11" ht="15" hidden="1" customHeight="1" outlineLevel="1" x14ac:dyDescent="0.25">
      <c r="A24" s="11"/>
      <c r="B24" s="4" t="s">
        <v>38</v>
      </c>
      <c r="C24" s="4">
        <v>3311</v>
      </c>
      <c r="D24" s="4">
        <v>1009</v>
      </c>
      <c r="E24" s="4">
        <v>1674</v>
      </c>
      <c r="F24" s="4">
        <v>628</v>
      </c>
      <c r="G24" s="4">
        <v>121</v>
      </c>
      <c r="H24" s="4">
        <v>4</v>
      </c>
      <c r="I24" s="4">
        <v>4</v>
      </c>
      <c r="J24" s="27">
        <v>0</v>
      </c>
      <c r="K24" s="28"/>
    </row>
    <row r="25" spans="1:11" ht="15" hidden="1" customHeight="1" outlineLevel="1" x14ac:dyDescent="0.25">
      <c r="A25" s="11"/>
      <c r="B25" s="4" t="s">
        <v>39</v>
      </c>
      <c r="C25" s="4">
        <v>5280</v>
      </c>
      <c r="D25" s="4">
        <v>591</v>
      </c>
      <c r="E25" s="4">
        <v>4634</v>
      </c>
      <c r="F25" s="4">
        <v>55</v>
      </c>
      <c r="G25" s="4">
        <v>66</v>
      </c>
      <c r="H25" s="4">
        <v>13</v>
      </c>
      <c r="I25" s="4">
        <v>13</v>
      </c>
      <c r="J25" s="27">
        <v>0</v>
      </c>
      <c r="K25" s="28"/>
    </row>
    <row r="26" spans="1:11" ht="15" hidden="1" customHeight="1" outlineLevel="1" x14ac:dyDescent="0.25">
      <c r="A26" s="11"/>
      <c r="B26" s="4" t="s">
        <v>40</v>
      </c>
      <c r="C26" s="4">
        <v>7147</v>
      </c>
      <c r="D26" s="4">
        <v>982</v>
      </c>
      <c r="E26" s="4">
        <v>6140</v>
      </c>
      <c r="F26" s="4">
        <v>25</v>
      </c>
      <c r="G26" s="4">
        <v>33</v>
      </c>
      <c r="H26" s="4">
        <v>41</v>
      </c>
      <c r="I26" s="4">
        <v>41</v>
      </c>
      <c r="J26" s="27">
        <v>0</v>
      </c>
      <c r="K26" s="28"/>
    </row>
    <row r="27" spans="1:11" ht="15" hidden="1" customHeight="1" outlineLevel="1" x14ac:dyDescent="0.25">
      <c r="A27" s="11"/>
      <c r="B27" s="4" t="s">
        <v>41</v>
      </c>
      <c r="C27" s="4">
        <v>8130</v>
      </c>
      <c r="D27" s="4">
        <v>778</v>
      </c>
      <c r="E27" s="4">
        <v>7294</v>
      </c>
      <c r="F27" s="4">
        <v>58</v>
      </c>
      <c r="G27" s="4">
        <v>230</v>
      </c>
      <c r="H27" s="4">
        <v>6</v>
      </c>
      <c r="I27" s="4">
        <v>6</v>
      </c>
      <c r="J27" s="27">
        <v>0</v>
      </c>
      <c r="K27" s="28"/>
    </row>
    <row r="28" spans="1:11" ht="15" customHeight="1" collapsed="1" x14ac:dyDescent="0.25">
      <c r="A28" s="3" t="s">
        <v>18</v>
      </c>
      <c r="B28" s="3" t="s">
        <v>14</v>
      </c>
      <c r="C28" s="3">
        <v>175913</v>
      </c>
      <c r="D28" s="3">
        <v>27828</v>
      </c>
      <c r="E28" s="3">
        <v>113853</v>
      </c>
      <c r="F28" s="3">
        <v>34232</v>
      </c>
      <c r="G28" s="3">
        <v>5745</v>
      </c>
      <c r="H28" s="3">
        <v>107</v>
      </c>
      <c r="I28" s="3">
        <v>107</v>
      </c>
      <c r="J28" s="12">
        <v>0</v>
      </c>
      <c r="K28" s="13"/>
    </row>
    <row r="29" spans="1:11" ht="15" hidden="1" customHeight="1" outlineLevel="1" x14ac:dyDescent="0.25">
      <c r="A29" s="11"/>
      <c r="B29" s="4" t="s">
        <v>42</v>
      </c>
      <c r="C29" s="4">
        <v>1085</v>
      </c>
      <c r="D29" s="4">
        <v>904</v>
      </c>
      <c r="E29" s="4">
        <v>66</v>
      </c>
      <c r="F29" s="4">
        <v>115</v>
      </c>
      <c r="G29" s="4">
        <v>43</v>
      </c>
      <c r="H29" s="4">
        <v>0</v>
      </c>
      <c r="I29" s="4">
        <v>0</v>
      </c>
      <c r="J29" s="27">
        <v>0</v>
      </c>
      <c r="K29" s="28"/>
    </row>
    <row r="30" spans="1:11" ht="15" hidden="1" customHeight="1" outlineLevel="1" x14ac:dyDescent="0.25">
      <c r="A30" s="11"/>
      <c r="B30" s="4" t="s">
        <v>43</v>
      </c>
      <c r="C30" s="4">
        <v>42765</v>
      </c>
      <c r="D30" s="4">
        <v>7978</v>
      </c>
      <c r="E30" s="4">
        <v>34582</v>
      </c>
      <c r="F30" s="4">
        <v>205</v>
      </c>
      <c r="G30" s="4">
        <v>1785</v>
      </c>
      <c r="H30" s="4">
        <v>14</v>
      </c>
      <c r="I30" s="4">
        <v>14</v>
      </c>
      <c r="J30" s="27">
        <v>0</v>
      </c>
      <c r="K30" s="28"/>
    </row>
    <row r="31" spans="1:11" ht="15" hidden="1" customHeight="1" outlineLevel="1" x14ac:dyDescent="0.25">
      <c r="A31" s="11"/>
      <c r="B31" s="4" t="s">
        <v>44</v>
      </c>
      <c r="C31" s="4">
        <v>19484</v>
      </c>
      <c r="D31" s="4">
        <v>3031</v>
      </c>
      <c r="E31" s="4">
        <v>12009</v>
      </c>
      <c r="F31" s="4">
        <v>4444</v>
      </c>
      <c r="G31" s="4">
        <v>548</v>
      </c>
      <c r="H31" s="4">
        <v>14</v>
      </c>
      <c r="I31" s="4">
        <v>14</v>
      </c>
      <c r="J31" s="27">
        <v>0</v>
      </c>
      <c r="K31" s="28"/>
    </row>
    <row r="32" spans="1:11" ht="15" hidden="1" customHeight="1" outlineLevel="1" x14ac:dyDescent="0.25">
      <c r="A32" s="11"/>
      <c r="B32" s="4" t="s">
        <v>45</v>
      </c>
      <c r="C32" s="4">
        <v>5193</v>
      </c>
      <c r="D32" s="4">
        <v>1766</v>
      </c>
      <c r="E32" s="4">
        <v>3409</v>
      </c>
      <c r="F32" s="4">
        <v>18</v>
      </c>
      <c r="G32" s="4">
        <v>188</v>
      </c>
      <c r="H32" s="4">
        <v>32</v>
      </c>
      <c r="I32" s="4">
        <v>32</v>
      </c>
      <c r="J32" s="27">
        <v>0</v>
      </c>
      <c r="K32" s="28"/>
    </row>
    <row r="33" spans="1:11" ht="15" hidden="1" customHeight="1" outlineLevel="1" x14ac:dyDescent="0.25">
      <c r="A33" s="11"/>
      <c r="B33" s="4" t="s">
        <v>46</v>
      </c>
      <c r="C33" s="4">
        <v>48131</v>
      </c>
      <c r="D33" s="4">
        <v>3129</v>
      </c>
      <c r="E33" s="4">
        <v>44496</v>
      </c>
      <c r="F33" s="4">
        <v>506</v>
      </c>
      <c r="G33" s="4">
        <v>876</v>
      </c>
      <c r="H33" s="4">
        <v>2</v>
      </c>
      <c r="I33" s="4">
        <v>2</v>
      </c>
      <c r="J33" s="27">
        <v>0</v>
      </c>
      <c r="K33" s="28"/>
    </row>
    <row r="34" spans="1:11" ht="15" hidden="1" customHeight="1" outlineLevel="1" x14ac:dyDescent="0.25">
      <c r="A34" s="11"/>
      <c r="B34" s="4" t="s">
        <v>47</v>
      </c>
      <c r="C34" s="4">
        <v>874</v>
      </c>
      <c r="D34" s="4">
        <v>137</v>
      </c>
      <c r="E34" s="4">
        <v>731</v>
      </c>
      <c r="F34" s="4">
        <v>6</v>
      </c>
      <c r="G34" s="4">
        <v>37</v>
      </c>
      <c r="H34" s="4">
        <v>0</v>
      </c>
      <c r="I34" s="4">
        <v>0</v>
      </c>
      <c r="J34" s="27">
        <v>0</v>
      </c>
      <c r="K34" s="28"/>
    </row>
    <row r="35" spans="1:11" ht="15" hidden="1" customHeight="1" outlineLevel="1" x14ac:dyDescent="0.25">
      <c r="A35" s="11"/>
      <c r="B35" s="4" t="s">
        <v>48</v>
      </c>
      <c r="C35" s="4">
        <v>399</v>
      </c>
      <c r="D35" s="4">
        <v>352</v>
      </c>
      <c r="E35" s="4">
        <v>23</v>
      </c>
      <c r="F35" s="4">
        <v>24</v>
      </c>
      <c r="G35" s="4">
        <v>318</v>
      </c>
      <c r="H35" s="4">
        <v>1</v>
      </c>
      <c r="I35" s="4">
        <v>1</v>
      </c>
      <c r="J35" s="27">
        <v>0</v>
      </c>
      <c r="K35" s="28"/>
    </row>
    <row r="36" spans="1:11" ht="15" hidden="1" customHeight="1" outlineLevel="1" x14ac:dyDescent="0.25">
      <c r="A36" s="11"/>
      <c r="B36" s="4" t="s">
        <v>49</v>
      </c>
      <c r="C36" s="4">
        <v>740</v>
      </c>
      <c r="D36" s="4">
        <v>405</v>
      </c>
      <c r="E36" s="4">
        <v>331</v>
      </c>
      <c r="F36" s="4">
        <v>4</v>
      </c>
      <c r="G36" s="4">
        <v>28</v>
      </c>
      <c r="H36" s="4">
        <v>1</v>
      </c>
      <c r="I36" s="4">
        <v>1</v>
      </c>
      <c r="J36" s="27">
        <v>0</v>
      </c>
      <c r="K36" s="28"/>
    </row>
    <row r="37" spans="1:11" hidden="1" outlineLevel="1" x14ac:dyDescent="0.25">
      <c r="A37" s="11"/>
      <c r="B37" s="4" t="s">
        <v>50</v>
      </c>
      <c r="C37" s="4">
        <v>3828</v>
      </c>
      <c r="D37" s="4">
        <v>3143</v>
      </c>
      <c r="E37" s="4">
        <v>676</v>
      </c>
      <c r="F37" s="4">
        <v>9</v>
      </c>
      <c r="G37" s="4">
        <v>703</v>
      </c>
      <c r="H37" s="4">
        <v>15</v>
      </c>
      <c r="I37" s="4">
        <v>15</v>
      </c>
      <c r="J37" s="27">
        <v>0</v>
      </c>
      <c r="K37" s="28"/>
    </row>
    <row r="38" spans="1:11" ht="15" hidden="1" customHeight="1" outlineLevel="1" x14ac:dyDescent="0.25">
      <c r="A38" s="11"/>
      <c r="B38" s="4" t="s">
        <v>51</v>
      </c>
      <c r="C38" s="4">
        <v>318</v>
      </c>
      <c r="D38" s="4">
        <v>253</v>
      </c>
      <c r="E38" s="4">
        <v>64</v>
      </c>
      <c r="F38" s="4">
        <v>1</v>
      </c>
      <c r="G38" s="4">
        <v>16</v>
      </c>
      <c r="H38" s="4">
        <v>0</v>
      </c>
      <c r="I38" s="4">
        <v>0</v>
      </c>
      <c r="J38" s="27">
        <v>0</v>
      </c>
      <c r="K38" s="28"/>
    </row>
    <row r="39" spans="1:11" ht="15" hidden="1" customHeight="1" outlineLevel="1" x14ac:dyDescent="0.25">
      <c r="A39" s="11"/>
      <c r="B39" s="4" t="s">
        <v>52</v>
      </c>
      <c r="C39" s="4">
        <v>925</v>
      </c>
      <c r="D39" s="4">
        <v>279</v>
      </c>
      <c r="E39" s="4">
        <v>74</v>
      </c>
      <c r="F39" s="4">
        <v>572</v>
      </c>
      <c r="G39" s="4">
        <v>181</v>
      </c>
      <c r="H39" s="4">
        <v>0</v>
      </c>
      <c r="I39" s="4">
        <v>0</v>
      </c>
      <c r="J39" s="27">
        <v>0</v>
      </c>
      <c r="K39" s="28"/>
    </row>
    <row r="40" spans="1:11" ht="15" hidden="1" customHeight="1" outlineLevel="1" x14ac:dyDescent="0.25">
      <c r="A40" s="11"/>
      <c r="B40" s="4" t="s">
        <v>53</v>
      </c>
      <c r="C40" s="4">
        <v>3600</v>
      </c>
      <c r="D40" s="4">
        <v>732</v>
      </c>
      <c r="E40" s="4">
        <v>2856</v>
      </c>
      <c r="F40" s="4">
        <v>12</v>
      </c>
      <c r="G40" s="4">
        <v>57</v>
      </c>
      <c r="H40" s="4">
        <v>0</v>
      </c>
      <c r="I40" s="4">
        <v>0</v>
      </c>
      <c r="J40" s="27">
        <v>0</v>
      </c>
      <c r="K40" s="28"/>
    </row>
    <row r="41" spans="1:11" ht="15" hidden="1" customHeight="1" outlineLevel="1" x14ac:dyDescent="0.25">
      <c r="A41" s="11"/>
      <c r="B41" s="4" t="s">
        <v>54</v>
      </c>
      <c r="C41" s="4">
        <v>4022</v>
      </c>
      <c r="D41" s="4">
        <v>1253</v>
      </c>
      <c r="E41" s="4">
        <v>2687</v>
      </c>
      <c r="F41" s="4">
        <v>82</v>
      </c>
      <c r="G41" s="4">
        <v>104</v>
      </c>
      <c r="H41" s="4">
        <v>6</v>
      </c>
      <c r="I41" s="4">
        <v>6</v>
      </c>
      <c r="J41" s="27">
        <v>0</v>
      </c>
      <c r="K41" s="28"/>
    </row>
    <row r="42" spans="1:11" ht="15" hidden="1" customHeight="1" outlineLevel="1" x14ac:dyDescent="0.25">
      <c r="A42" s="11"/>
      <c r="B42" s="4" t="s">
        <v>55</v>
      </c>
      <c r="C42" s="4">
        <v>2783</v>
      </c>
      <c r="D42" s="4">
        <v>2144</v>
      </c>
      <c r="E42" s="4">
        <v>601</v>
      </c>
      <c r="F42" s="4">
        <v>38</v>
      </c>
      <c r="G42" s="4">
        <v>276</v>
      </c>
      <c r="H42" s="4">
        <v>6</v>
      </c>
      <c r="I42" s="4">
        <v>6</v>
      </c>
      <c r="J42" s="27">
        <v>0</v>
      </c>
      <c r="K42" s="28"/>
    </row>
    <row r="43" spans="1:11" ht="15" hidden="1" customHeight="1" outlineLevel="1" x14ac:dyDescent="0.25">
      <c r="A43" s="11"/>
      <c r="B43" s="4" t="s">
        <v>56</v>
      </c>
      <c r="C43" s="4">
        <v>41766</v>
      </c>
      <c r="D43" s="4">
        <v>2322</v>
      </c>
      <c r="E43" s="4">
        <v>11248</v>
      </c>
      <c r="F43" s="4">
        <v>28196</v>
      </c>
      <c r="G43" s="4">
        <v>585</v>
      </c>
      <c r="H43" s="4">
        <v>16</v>
      </c>
      <c r="I43" s="4">
        <v>16</v>
      </c>
      <c r="J43" s="27">
        <v>0</v>
      </c>
      <c r="K43" s="28"/>
    </row>
    <row r="44" spans="1:11" ht="15" customHeight="1" collapsed="1" x14ac:dyDescent="0.25">
      <c r="A44" s="3" t="s">
        <v>19</v>
      </c>
      <c r="B44" s="3" t="s">
        <v>14</v>
      </c>
      <c r="C44" s="3">
        <v>140283</v>
      </c>
      <c r="D44" s="3">
        <v>16962</v>
      </c>
      <c r="E44" s="3">
        <v>93117</v>
      </c>
      <c r="F44" s="3">
        <v>30204</v>
      </c>
      <c r="G44" s="3">
        <v>42459</v>
      </c>
      <c r="H44" s="3">
        <v>55</v>
      </c>
      <c r="I44" s="3">
        <v>55</v>
      </c>
      <c r="J44" s="12">
        <v>0</v>
      </c>
      <c r="K44" s="13"/>
    </row>
    <row r="45" spans="1:11" ht="15" hidden="1" customHeight="1" outlineLevel="1" x14ac:dyDescent="0.25">
      <c r="A45" s="11"/>
      <c r="B45" s="4" t="s">
        <v>57</v>
      </c>
      <c r="C45" s="4">
        <v>1380</v>
      </c>
      <c r="D45" s="4">
        <v>1167</v>
      </c>
      <c r="E45" s="4">
        <v>159</v>
      </c>
      <c r="F45" s="4">
        <v>54</v>
      </c>
      <c r="G45" s="4">
        <v>155</v>
      </c>
      <c r="H45" s="4">
        <v>2</v>
      </c>
      <c r="I45" s="4">
        <v>2</v>
      </c>
      <c r="J45" s="27">
        <v>0</v>
      </c>
      <c r="K45" s="28"/>
    </row>
    <row r="46" spans="1:11" ht="15" hidden="1" customHeight="1" outlineLevel="1" x14ac:dyDescent="0.25">
      <c r="A46" s="11"/>
      <c r="B46" s="4" t="s">
        <v>58</v>
      </c>
      <c r="C46" s="4">
        <v>14053</v>
      </c>
      <c r="D46" s="4">
        <v>613</v>
      </c>
      <c r="E46" s="4">
        <v>13421</v>
      </c>
      <c r="F46" s="4">
        <v>19</v>
      </c>
      <c r="G46" s="4">
        <v>258</v>
      </c>
      <c r="H46" s="4">
        <v>0</v>
      </c>
      <c r="I46" s="4">
        <v>0</v>
      </c>
      <c r="J46" s="27">
        <v>0</v>
      </c>
      <c r="K46" s="28"/>
    </row>
    <row r="47" spans="1:11" ht="15" hidden="1" customHeight="1" outlineLevel="1" x14ac:dyDescent="0.25">
      <c r="A47" s="11"/>
      <c r="B47" s="4" t="s">
        <v>59</v>
      </c>
      <c r="C47" s="4">
        <v>1117</v>
      </c>
      <c r="D47" s="4">
        <v>402</v>
      </c>
      <c r="E47" s="4">
        <v>700</v>
      </c>
      <c r="F47" s="4">
        <v>15</v>
      </c>
      <c r="G47" s="4">
        <v>18</v>
      </c>
      <c r="H47" s="4">
        <v>0</v>
      </c>
      <c r="I47" s="4">
        <v>0</v>
      </c>
      <c r="J47" s="27">
        <v>0</v>
      </c>
      <c r="K47" s="28"/>
    </row>
    <row r="48" spans="1:11" ht="15" hidden="1" customHeight="1" outlineLevel="1" x14ac:dyDescent="0.25">
      <c r="A48" s="11"/>
      <c r="B48" s="4" t="s">
        <v>60</v>
      </c>
      <c r="C48" s="4">
        <v>1125</v>
      </c>
      <c r="D48" s="4">
        <v>222</v>
      </c>
      <c r="E48" s="4">
        <v>885</v>
      </c>
      <c r="F48" s="4">
        <v>18</v>
      </c>
      <c r="G48" s="4">
        <v>30</v>
      </c>
      <c r="H48" s="4">
        <v>0</v>
      </c>
      <c r="I48" s="4">
        <v>0</v>
      </c>
      <c r="J48" s="27">
        <v>0</v>
      </c>
      <c r="K48" s="28"/>
    </row>
    <row r="49" spans="1:11" hidden="1" outlineLevel="1" x14ac:dyDescent="0.25">
      <c r="A49" s="11"/>
      <c r="B49" s="4" t="s">
        <v>61</v>
      </c>
      <c r="C49" s="4">
        <v>1383</v>
      </c>
      <c r="D49" s="4">
        <v>866</v>
      </c>
      <c r="E49" s="4">
        <v>514</v>
      </c>
      <c r="F49" s="4">
        <v>3</v>
      </c>
      <c r="G49" s="4">
        <v>397</v>
      </c>
      <c r="H49" s="4">
        <v>1</v>
      </c>
      <c r="I49" s="4">
        <v>1</v>
      </c>
      <c r="J49" s="27">
        <v>0</v>
      </c>
      <c r="K49" s="28"/>
    </row>
    <row r="50" spans="1:11" ht="15" hidden="1" customHeight="1" outlineLevel="1" x14ac:dyDescent="0.25">
      <c r="A50" s="11"/>
      <c r="B50" s="4" t="s">
        <v>62</v>
      </c>
      <c r="C50" s="4">
        <v>44765</v>
      </c>
      <c r="D50" s="4">
        <v>4990</v>
      </c>
      <c r="E50" s="4">
        <v>25292</v>
      </c>
      <c r="F50" s="4">
        <v>14483</v>
      </c>
      <c r="G50" s="4">
        <v>4822</v>
      </c>
      <c r="H50" s="4">
        <v>1</v>
      </c>
      <c r="I50" s="4">
        <v>1</v>
      </c>
      <c r="J50" s="27">
        <v>0</v>
      </c>
      <c r="K50" s="28"/>
    </row>
    <row r="51" spans="1:11" ht="15" hidden="1" customHeight="1" outlineLevel="1" x14ac:dyDescent="0.25">
      <c r="A51" s="11"/>
      <c r="B51" s="4" t="s">
        <v>63</v>
      </c>
      <c r="C51" s="4">
        <v>4256</v>
      </c>
      <c r="D51" s="4">
        <v>1541</v>
      </c>
      <c r="E51" s="4">
        <v>2338</v>
      </c>
      <c r="F51" s="4">
        <v>377</v>
      </c>
      <c r="G51" s="4">
        <v>881</v>
      </c>
      <c r="H51" s="4">
        <v>22</v>
      </c>
      <c r="I51" s="4">
        <v>22</v>
      </c>
      <c r="J51" s="27">
        <v>0</v>
      </c>
      <c r="K51" s="28"/>
    </row>
    <row r="52" spans="1:11" ht="15" hidden="1" customHeight="1" outlineLevel="1" x14ac:dyDescent="0.25">
      <c r="A52" s="11"/>
      <c r="B52" s="4" t="s">
        <v>64</v>
      </c>
      <c r="C52" s="4">
        <v>2591</v>
      </c>
      <c r="D52" s="4">
        <v>377</v>
      </c>
      <c r="E52" s="4">
        <v>975</v>
      </c>
      <c r="F52" s="4">
        <v>1239</v>
      </c>
      <c r="G52" s="4">
        <v>124</v>
      </c>
      <c r="H52" s="4">
        <v>0</v>
      </c>
      <c r="I52" s="4">
        <v>0</v>
      </c>
      <c r="J52" s="27">
        <v>0</v>
      </c>
      <c r="K52" s="28"/>
    </row>
    <row r="53" spans="1:11" ht="15" hidden="1" customHeight="1" outlineLevel="1" x14ac:dyDescent="0.25">
      <c r="A53" s="11"/>
      <c r="B53" s="4" t="s">
        <v>65</v>
      </c>
      <c r="C53" s="4">
        <v>21090</v>
      </c>
      <c r="D53" s="4">
        <v>1599</v>
      </c>
      <c r="E53" s="4">
        <v>9780</v>
      </c>
      <c r="F53" s="4">
        <v>9711</v>
      </c>
      <c r="G53" s="4">
        <v>6528</v>
      </c>
      <c r="H53" s="4">
        <v>20</v>
      </c>
      <c r="I53" s="4">
        <v>20</v>
      </c>
      <c r="J53" s="27">
        <v>0</v>
      </c>
      <c r="K53" s="28"/>
    </row>
    <row r="54" spans="1:11" ht="15" hidden="1" customHeight="1" outlineLevel="1" x14ac:dyDescent="0.25">
      <c r="A54" s="11"/>
      <c r="B54" s="4" t="s">
        <v>66</v>
      </c>
      <c r="C54" s="4">
        <v>47094</v>
      </c>
      <c r="D54" s="4">
        <v>4119</v>
      </c>
      <c r="E54" s="4">
        <v>38725</v>
      </c>
      <c r="F54" s="4">
        <v>4250</v>
      </c>
      <c r="G54" s="4">
        <v>28769</v>
      </c>
      <c r="H54" s="4">
        <v>5</v>
      </c>
      <c r="I54" s="4">
        <v>5</v>
      </c>
      <c r="J54" s="27">
        <v>0</v>
      </c>
      <c r="K54" s="28"/>
    </row>
    <row r="55" spans="1:11" ht="15" hidden="1" customHeight="1" outlineLevel="1" x14ac:dyDescent="0.25">
      <c r="A55" s="11"/>
      <c r="B55" s="4" t="s">
        <v>67</v>
      </c>
      <c r="C55" s="4">
        <v>556</v>
      </c>
      <c r="D55" s="4">
        <v>491</v>
      </c>
      <c r="E55" s="4">
        <v>37</v>
      </c>
      <c r="F55" s="4">
        <v>28</v>
      </c>
      <c r="G55" s="4">
        <v>197</v>
      </c>
      <c r="H55" s="4">
        <v>1</v>
      </c>
      <c r="I55" s="4">
        <v>1</v>
      </c>
      <c r="J55" s="27">
        <v>0</v>
      </c>
      <c r="K55" s="28"/>
    </row>
    <row r="56" spans="1:11" hidden="1" outlineLevel="1" x14ac:dyDescent="0.25">
      <c r="A56" s="11"/>
      <c r="B56" s="4" t="s">
        <v>68</v>
      </c>
      <c r="C56" s="4">
        <v>873</v>
      </c>
      <c r="D56" s="4">
        <v>575</v>
      </c>
      <c r="E56" s="4">
        <v>291</v>
      </c>
      <c r="F56" s="4">
        <v>7</v>
      </c>
      <c r="G56" s="4">
        <v>280</v>
      </c>
      <c r="H56" s="4">
        <v>3</v>
      </c>
      <c r="I56" s="4">
        <v>3</v>
      </c>
      <c r="J56" s="27">
        <v>0</v>
      </c>
      <c r="K56" s="28"/>
    </row>
    <row r="57" spans="1:11" ht="15" customHeight="1" collapsed="1" x14ac:dyDescent="0.25">
      <c r="A57" s="3" t="s">
        <v>20</v>
      </c>
      <c r="B57" s="3" t="s">
        <v>14</v>
      </c>
      <c r="C57" s="3">
        <v>83974</v>
      </c>
      <c r="D57" s="3">
        <v>14295</v>
      </c>
      <c r="E57" s="3">
        <v>67509</v>
      </c>
      <c r="F57" s="3">
        <v>2170</v>
      </c>
      <c r="G57" s="3">
        <v>7998</v>
      </c>
      <c r="H57" s="3">
        <v>29</v>
      </c>
      <c r="I57" s="3">
        <v>29</v>
      </c>
      <c r="J57" s="12">
        <v>0</v>
      </c>
      <c r="K57" s="13"/>
    </row>
    <row r="58" spans="1:11" ht="15" hidden="1" customHeight="1" outlineLevel="1" x14ac:dyDescent="0.25">
      <c r="A58" s="11"/>
      <c r="B58" s="4" t="s">
        <v>69</v>
      </c>
      <c r="C58" s="4">
        <v>1214</v>
      </c>
      <c r="D58" s="4">
        <v>625</v>
      </c>
      <c r="E58" s="4">
        <v>237</v>
      </c>
      <c r="F58" s="4">
        <v>352</v>
      </c>
      <c r="G58" s="4">
        <v>33</v>
      </c>
      <c r="H58" s="4">
        <v>3</v>
      </c>
      <c r="I58" s="4">
        <v>3</v>
      </c>
      <c r="J58" s="27">
        <v>0</v>
      </c>
      <c r="K58" s="28"/>
    </row>
    <row r="59" spans="1:11" ht="15" hidden="1" customHeight="1" outlineLevel="1" x14ac:dyDescent="0.25">
      <c r="A59" s="11"/>
      <c r="B59" s="4" t="s">
        <v>70</v>
      </c>
      <c r="C59" s="4">
        <v>28614</v>
      </c>
      <c r="D59" s="4">
        <v>934</v>
      </c>
      <c r="E59" s="4">
        <v>27658</v>
      </c>
      <c r="F59" s="4">
        <v>22</v>
      </c>
      <c r="G59" s="4">
        <v>137</v>
      </c>
      <c r="H59" s="4">
        <v>0</v>
      </c>
      <c r="I59" s="4">
        <v>0</v>
      </c>
      <c r="J59" s="27">
        <v>0</v>
      </c>
      <c r="K59" s="28"/>
    </row>
    <row r="60" spans="1:11" ht="15" hidden="1" customHeight="1" outlineLevel="1" x14ac:dyDescent="0.25">
      <c r="A60" s="11"/>
      <c r="B60" s="4" t="s">
        <v>71</v>
      </c>
      <c r="C60" s="4">
        <v>3206</v>
      </c>
      <c r="D60" s="4">
        <v>1875</v>
      </c>
      <c r="E60" s="4">
        <v>1236</v>
      </c>
      <c r="F60" s="4">
        <v>95</v>
      </c>
      <c r="G60" s="4">
        <v>115</v>
      </c>
      <c r="H60" s="4">
        <v>0</v>
      </c>
      <c r="I60" s="4">
        <v>0</v>
      </c>
      <c r="J60" s="27">
        <v>0</v>
      </c>
      <c r="K60" s="28"/>
    </row>
    <row r="61" spans="1:11" ht="15" hidden="1" customHeight="1" outlineLevel="1" x14ac:dyDescent="0.25">
      <c r="A61" s="11"/>
      <c r="B61" s="4" t="s">
        <v>72</v>
      </c>
      <c r="C61" s="4">
        <v>2330</v>
      </c>
      <c r="D61" s="4">
        <v>411</v>
      </c>
      <c r="E61" s="4">
        <v>1266</v>
      </c>
      <c r="F61" s="4">
        <v>653</v>
      </c>
      <c r="G61" s="4">
        <v>515</v>
      </c>
      <c r="H61" s="4">
        <v>11</v>
      </c>
      <c r="I61" s="4">
        <v>11</v>
      </c>
      <c r="J61" s="27">
        <v>0</v>
      </c>
      <c r="K61" s="28"/>
    </row>
    <row r="62" spans="1:11" ht="15" hidden="1" customHeight="1" outlineLevel="1" x14ac:dyDescent="0.25">
      <c r="A62" s="11"/>
      <c r="B62" s="4" t="s">
        <v>73</v>
      </c>
      <c r="C62" s="4">
        <v>4187</v>
      </c>
      <c r="D62" s="4">
        <v>593</v>
      </c>
      <c r="E62" s="4">
        <v>3553</v>
      </c>
      <c r="F62" s="4">
        <v>41</v>
      </c>
      <c r="G62" s="4">
        <v>89</v>
      </c>
      <c r="H62" s="4">
        <v>2</v>
      </c>
      <c r="I62" s="4">
        <v>2</v>
      </c>
      <c r="J62" s="27">
        <v>0</v>
      </c>
      <c r="K62" s="28"/>
    </row>
    <row r="63" spans="1:11" hidden="1" outlineLevel="1" x14ac:dyDescent="0.25">
      <c r="A63" s="11"/>
      <c r="B63" s="4" t="s">
        <v>74</v>
      </c>
      <c r="C63" s="4">
        <v>33063</v>
      </c>
      <c r="D63" s="4">
        <v>7614</v>
      </c>
      <c r="E63" s="4">
        <v>24646</v>
      </c>
      <c r="F63" s="4">
        <v>803</v>
      </c>
      <c r="G63" s="4">
        <v>6149</v>
      </c>
      <c r="H63" s="4">
        <v>9</v>
      </c>
      <c r="I63" s="4">
        <v>9</v>
      </c>
      <c r="J63" s="27">
        <v>0</v>
      </c>
      <c r="K63" s="28"/>
    </row>
    <row r="64" spans="1:11" hidden="1" outlineLevel="1" x14ac:dyDescent="0.25">
      <c r="A64" s="11"/>
      <c r="B64" s="4" t="s">
        <v>75</v>
      </c>
      <c r="C64" s="4">
        <v>11360</v>
      </c>
      <c r="D64" s="4">
        <v>2243</v>
      </c>
      <c r="E64" s="4">
        <v>8913</v>
      </c>
      <c r="F64" s="4">
        <v>204</v>
      </c>
      <c r="G64" s="4">
        <v>960</v>
      </c>
      <c r="H64" s="4">
        <v>4</v>
      </c>
      <c r="I64" s="4">
        <v>4</v>
      </c>
      <c r="J64" s="27">
        <v>0</v>
      </c>
      <c r="K64" s="28"/>
    </row>
    <row r="65" spans="1:11" collapsed="1" x14ac:dyDescent="0.25">
      <c r="A65" s="3" t="s">
        <v>21</v>
      </c>
      <c r="B65" s="3" t="s">
        <v>14</v>
      </c>
      <c r="C65" s="3">
        <v>360933</v>
      </c>
      <c r="D65" s="3">
        <v>41903</v>
      </c>
      <c r="E65" s="3">
        <v>292517</v>
      </c>
      <c r="F65" s="3">
        <v>26513</v>
      </c>
      <c r="G65" s="3">
        <v>69340</v>
      </c>
      <c r="H65" s="3">
        <v>71</v>
      </c>
      <c r="I65" s="3">
        <v>71</v>
      </c>
      <c r="J65" s="12">
        <v>0</v>
      </c>
      <c r="K65" s="13"/>
    </row>
    <row r="66" spans="1:11" hidden="1" outlineLevel="1" x14ac:dyDescent="0.25">
      <c r="A66" s="11"/>
      <c r="B66" s="4" t="s">
        <v>76</v>
      </c>
      <c r="C66" s="4">
        <v>2828</v>
      </c>
      <c r="D66" s="4">
        <v>639</v>
      </c>
      <c r="E66" s="4">
        <v>2017</v>
      </c>
      <c r="F66" s="4">
        <v>172</v>
      </c>
      <c r="G66" s="4">
        <v>328</v>
      </c>
      <c r="H66" s="4">
        <v>0</v>
      </c>
      <c r="I66" s="4">
        <v>0</v>
      </c>
      <c r="J66" s="27">
        <v>0</v>
      </c>
      <c r="K66" s="28"/>
    </row>
    <row r="67" spans="1:11" hidden="1" outlineLevel="1" x14ac:dyDescent="0.25">
      <c r="A67" s="11"/>
      <c r="B67" s="4" t="s">
        <v>77</v>
      </c>
      <c r="C67" s="4">
        <v>1201</v>
      </c>
      <c r="D67" s="4">
        <v>642</v>
      </c>
      <c r="E67" s="4">
        <v>490</v>
      </c>
      <c r="F67" s="4">
        <v>69</v>
      </c>
      <c r="G67" s="4">
        <v>116</v>
      </c>
      <c r="H67" s="4">
        <v>1</v>
      </c>
      <c r="I67" s="4">
        <v>1</v>
      </c>
      <c r="J67" s="27">
        <v>0</v>
      </c>
      <c r="K67" s="28"/>
    </row>
    <row r="68" spans="1:11" hidden="1" outlineLevel="1" x14ac:dyDescent="0.25">
      <c r="A68" s="11"/>
      <c r="B68" s="4" t="s">
        <v>78</v>
      </c>
      <c r="C68" s="4">
        <v>695</v>
      </c>
      <c r="D68" s="4">
        <v>537</v>
      </c>
      <c r="E68" s="4">
        <v>139</v>
      </c>
      <c r="F68" s="4">
        <v>19</v>
      </c>
      <c r="G68" s="4">
        <v>89</v>
      </c>
      <c r="H68" s="4">
        <v>1</v>
      </c>
      <c r="I68" s="4">
        <v>1</v>
      </c>
      <c r="J68" s="27">
        <v>0</v>
      </c>
      <c r="K68" s="28"/>
    </row>
    <row r="69" spans="1:11" hidden="1" outlineLevel="1" x14ac:dyDescent="0.25">
      <c r="A69" s="11"/>
      <c r="B69" s="4" t="s">
        <v>79</v>
      </c>
      <c r="C69" s="4">
        <v>876</v>
      </c>
      <c r="D69" s="4">
        <v>750</v>
      </c>
      <c r="E69" s="4">
        <v>44</v>
      </c>
      <c r="F69" s="4">
        <v>82</v>
      </c>
      <c r="G69" s="4">
        <v>130</v>
      </c>
      <c r="H69" s="4">
        <v>1</v>
      </c>
      <c r="I69" s="4">
        <v>1</v>
      </c>
      <c r="J69" s="27">
        <v>0</v>
      </c>
      <c r="K69" s="28"/>
    </row>
    <row r="70" spans="1:11" hidden="1" outlineLevel="1" x14ac:dyDescent="0.25">
      <c r="A70" s="11"/>
      <c r="B70" s="4" t="s">
        <v>80</v>
      </c>
      <c r="C70" s="4">
        <v>3582</v>
      </c>
      <c r="D70" s="4">
        <v>1948</v>
      </c>
      <c r="E70" s="4">
        <v>1549</v>
      </c>
      <c r="F70" s="4">
        <v>85</v>
      </c>
      <c r="G70" s="4">
        <v>1110</v>
      </c>
      <c r="H70" s="4">
        <v>2</v>
      </c>
      <c r="I70" s="4">
        <v>2</v>
      </c>
      <c r="J70" s="27">
        <v>0</v>
      </c>
      <c r="K70" s="28"/>
    </row>
    <row r="71" spans="1:11" hidden="1" outlineLevel="1" x14ac:dyDescent="0.25">
      <c r="A71" s="11"/>
      <c r="B71" s="4" t="s">
        <v>81</v>
      </c>
      <c r="C71" s="4">
        <v>8954</v>
      </c>
      <c r="D71" s="4">
        <v>1214</v>
      </c>
      <c r="E71" s="4">
        <v>7653</v>
      </c>
      <c r="F71" s="4">
        <v>87</v>
      </c>
      <c r="G71" s="4">
        <v>286</v>
      </c>
      <c r="H71" s="4">
        <v>40</v>
      </c>
      <c r="I71" s="4">
        <v>40</v>
      </c>
      <c r="J71" s="27">
        <v>0</v>
      </c>
      <c r="K71" s="28"/>
    </row>
    <row r="72" spans="1:11" hidden="1" outlineLevel="1" x14ac:dyDescent="0.25">
      <c r="A72" s="11"/>
      <c r="B72" s="4" t="s">
        <v>82</v>
      </c>
      <c r="C72" s="4">
        <v>334267</v>
      </c>
      <c r="D72" s="4">
        <v>33168</v>
      </c>
      <c r="E72" s="4">
        <v>277012</v>
      </c>
      <c r="F72" s="4">
        <v>24087</v>
      </c>
      <c r="G72" s="4">
        <v>66022</v>
      </c>
      <c r="H72" s="4">
        <v>9</v>
      </c>
      <c r="I72" s="4">
        <v>9</v>
      </c>
      <c r="J72" s="27">
        <v>0</v>
      </c>
      <c r="K72" s="28"/>
    </row>
    <row r="73" spans="1:11" hidden="1" outlineLevel="1" x14ac:dyDescent="0.25">
      <c r="A73" s="11"/>
      <c r="B73" s="4" t="s">
        <v>83</v>
      </c>
      <c r="C73" s="4">
        <v>8530</v>
      </c>
      <c r="D73" s="4">
        <v>3005</v>
      </c>
      <c r="E73" s="4">
        <v>3613</v>
      </c>
      <c r="F73" s="4">
        <v>1912</v>
      </c>
      <c r="G73" s="4">
        <v>1259</v>
      </c>
      <c r="H73" s="4">
        <v>17</v>
      </c>
      <c r="I73" s="4">
        <v>17</v>
      </c>
      <c r="J73" s="27">
        <v>0</v>
      </c>
      <c r="K73" s="28"/>
    </row>
    <row r="74" spans="1:11" collapsed="1" x14ac:dyDescent="0.25">
      <c r="A74" s="22" t="s">
        <v>15</v>
      </c>
      <c r="B74" s="23"/>
      <c r="C74" s="23"/>
      <c r="D74" s="23"/>
      <c r="E74" s="23"/>
      <c r="F74" s="23"/>
      <c r="G74" s="23"/>
      <c r="H74" s="23"/>
      <c r="I74" s="23"/>
      <c r="J74" s="23"/>
      <c r="K74" s="24"/>
    </row>
    <row r="75" spans="1:11" x14ac:dyDescent="0.25">
      <c r="A75" s="25" t="s">
        <v>16</v>
      </c>
      <c r="B75" s="26"/>
      <c r="C75" s="4">
        <f t="shared" ref="C75:J75" si="0">SUM(C9,C28,C44,C57,C65)</f>
        <v>1199983</v>
      </c>
      <c r="D75" s="4">
        <f t="shared" si="0"/>
        <v>147969</v>
      </c>
      <c r="E75" s="4">
        <f t="shared" si="0"/>
        <v>766945</v>
      </c>
      <c r="F75" s="4">
        <f t="shared" si="0"/>
        <v>285069</v>
      </c>
      <c r="G75" s="4">
        <f t="shared" si="0"/>
        <v>156241</v>
      </c>
      <c r="H75" s="4">
        <f t="shared" si="0"/>
        <v>427</v>
      </c>
      <c r="I75" s="4">
        <f t="shared" si="0"/>
        <v>427</v>
      </c>
      <c r="J75" s="27">
        <f t="shared" si="0"/>
        <v>0</v>
      </c>
      <c r="K75" s="28"/>
    </row>
    <row r="76" spans="1:11" x14ac:dyDescent="0.25">
      <c r="A76" s="29" t="s">
        <v>1</v>
      </c>
      <c r="B76" s="29"/>
      <c r="C76" s="29"/>
      <c r="D76" s="29"/>
      <c r="E76" s="29"/>
      <c r="F76" s="29"/>
      <c r="G76" s="29"/>
      <c r="H76" s="29"/>
      <c r="I76" s="29"/>
      <c r="J76" s="29"/>
    </row>
  </sheetData>
  <mergeCells count="81">
    <mergeCell ref="J39:K39"/>
    <mergeCell ref="J62:K62"/>
    <mergeCell ref="J63:K63"/>
    <mergeCell ref="J64:K64"/>
    <mergeCell ref="J57:K57"/>
    <mergeCell ref="J61:K61"/>
    <mergeCell ref="J51:K51"/>
    <mergeCell ref="J52:K52"/>
    <mergeCell ref="J53:K53"/>
    <mergeCell ref="J54:K54"/>
    <mergeCell ref="J55:K55"/>
    <mergeCell ref="J56:K56"/>
    <mergeCell ref="J44:K44"/>
    <mergeCell ref="J58:K58"/>
    <mergeCell ref="J59:K59"/>
    <mergeCell ref="J60:K60"/>
    <mergeCell ref="J16:K16"/>
    <mergeCell ref="J17:K17"/>
    <mergeCell ref="J18:K18"/>
    <mergeCell ref="J19:K19"/>
    <mergeCell ref="J20:K20"/>
    <mergeCell ref="A76:J76"/>
    <mergeCell ref="J70:K70"/>
    <mergeCell ref="J65:K65"/>
    <mergeCell ref="A74:K74"/>
    <mergeCell ref="A75:B75"/>
    <mergeCell ref="J75:K75"/>
    <mergeCell ref="J69:K69"/>
    <mergeCell ref="J66:K66"/>
    <mergeCell ref="J67:K67"/>
    <mergeCell ref="J68:K68"/>
    <mergeCell ref="J71:K71"/>
    <mergeCell ref="J72:K72"/>
    <mergeCell ref="J73:K73"/>
    <mergeCell ref="J50:K50"/>
    <mergeCell ref="J48:K48"/>
    <mergeCell ref="J49:K49"/>
    <mergeCell ref="J40:K40"/>
    <mergeCell ref="J28:K28"/>
    <mergeCell ref="J45:K45"/>
    <mergeCell ref="J46:K46"/>
    <mergeCell ref="J47:K47"/>
    <mergeCell ref="J41:K41"/>
    <mergeCell ref="J42:K42"/>
    <mergeCell ref="J43:K43"/>
    <mergeCell ref="J36:K36"/>
    <mergeCell ref="J31:K31"/>
    <mergeCell ref="J32:K32"/>
    <mergeCell ref="J33:K33"/>
    <mergeCell ref="J34:K34"/>
    <mergeCell ref="J35:K35"/>
    <mergeCell ref="J37:K37"/>
    <mergeCell ref="J38:K38"/>
    <mergeCell ref="J9:K9"/>
    <mergeCell ref="J29:K29"/>
    <mergeCell ref="J30:K30"/>
    <mergeCell ref="J21:K21"/>
    <mergeCell ref="J22:K22"/>
    <mergeCell ref="J23:K23"/>
    <mergeCell ref="J24:K24"/>
    <mergeCell ref="J25:K25"/>
    <mergeCell ref="J26:K26"/>
    <mergeCell ref="J27:K27"/>
    <mergeCell ref="J10:K10"/>
    <mergeCell ref="J11:K11"/>
    <mergeCell ref="J12:K12"/>
    <mergeCell ref="J13:K13"/>
    <mergeCell ref="J14:K14"/>
    <mergeCell ref="J15:K15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  <mergeCell ref="I7:K7"/>
    <mergeCell ref="J8:K8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workbookViewId="0">
      <selection activeCell="A66" sqref="A66:XFD73"/>
    </sheetView>
  </sheetViews>
  <sheetFormatPr defaultRowHeight="15" outlineLevelRow="1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7"/>
    </row>
    <row r="2" spans="1:11" x14ac:dyDescent="0.25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7"/>
    </row>
    <row r="3" spans="1:11" x14ac:dyDescent="0.25">
      <c r="A3" s="16" t="s">
        <v>22</v>
      </c>
      <c r="B3" s="16"/>
      <c r="C3" s="16"/>
      <c r="D3" s="16"/>
      <c r="E3" s="16"/>
      <c r="F3" s="16"/>
      <c r="G3" s="16"/>
      <c r="H3" s="16"/>
      <c r="I3" s="16"/>
      <c r="J3" s="16"/>
      <c r="K3" s="8"/>
    </row>
    <row r="4" spans="1:11" x14ac:dyDescent="0.25">
      <c r="A4" s="16" t="s">
        <v>86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x14ac:dyDescent="0.25">
      <c r="A5" s="10" t="s">
        <v>84</v>
      </c>
      <c r="B5" s="10"/>
      <c r="C5" s="10"/>
      <c r="D5" s="10"/>
      <c r="E5" s="10"/>
      <c r="F5" s="10"/>
      <c r="G5" s="10"/>
      <c r="H5" s="10"/>
      <c r="I5" s="10"/>
      <c r="J5" s="10"/>
      <c r="K5" s="8"/>
    </row>
    <row r="6" spans="1:11" ht="15.75" x14ac:dyDescent="0.25">
      <c r="A6" s="6"/>
      <c r="B6" s="5"/>
      <c r="C6" s="5"/>
      <c r="D6" s="5"/>
      <c r="E6" s="5"/>
      <c r="F6" s="5"/>
      <c r="G6" s="5"/>
      <c r="H6" s="5"/>
      <c r="I6" s="5"/>
      <c r="J6" s="5"/>
    </row>
    <row r="7" spans="1:11" x14ac:dyDescent="0.25">
      <c r="A7" s="17" t="s">
        <v>2</v>
      </c>
      <c r="B7" s="17" t="s">
        <v>3</v>
      </c>
      <c r="C7" s="17" t="s">
        <v>4</v>
      </c>
      <c r="D7" s="19" t="s">
        <v>5</v>
      </c>
      <c r="E7" s="20"/>
      <c r="F7" s="21"/>
      <c r="G7" s="17" t="s">
        <v>6</v>
      </c>
      <c r="H7" s="17" t="s">
        <v>7</v>
      </c>
      <c r="I7" s="19" t="s">
        <v>8</v>
      </c>
      <c r="J7" s="20"/>
      <c r="K7" s="21"/>
    </row>
    <row r="8" spans="1:11" ht="45" x14ac:dyDescent="0.25">
      <c r="A8" s="18"/>
      <c r="B8" s="18"/>
      <c r="C8" s="18"/>
      <c r="D8" s="2" t="s">
        <v>9</v>
      </c>
      <c r="E8" s="2" t="s">
        <v>10</v>
      </c>
      <c r="F8" s="2" t="s">
        <v>11</v>
      </c>
      <c r="G8" s="18"/>
      <c r="H8" s="18"/>
      <c r="I8" s="2" t="s">
        <v>12</v>
      </c>
      <c r="J8" s="19" t="s">
        <v>13</v>
      </c>
      <c r="K8" s="21"/>
    </row>
    <row r="9" spans="1:11" x14ac:dyDescent="0.25">
      <c r="A9" s="3" t="s">
        <v>17</v>
      </c>
      <c r="B9" s="3" t="s">
        <v>14</v>
      </c>
      <c r="C9" s="3">
        <v>503488</v>
      </c>
      <c r="D9" s="3">
        <v>47234</v>
      </c>
      <c r="E9" s="3">
        <v>223965</v>
      </c>
      <c r="F9" s="3">
        <v>232289</v>
      </c>
      <c r="G9" s="3">
        <v>48177</v>
      </c>
      <c r="H9" s="3">
        <v>33</v>
      </c>
      <c r="I9" s="3">
        <v>33</v>
      </c>
      <c r="J9" s="12">
        <v>0</v>
      </c>
      <c r="K9" s="13"/>
    </row>
    <row r="10" spans="1:11" ht="15" hidden="1" customHeight="1" outlineLevel="1" x14ac:dyDescent="0.25">
      <c r="A10" s="11"/>
      <c r="B10" s="4" t="s">
        <v>24</v>
      </c>
      <c r="C10" s="4">
        <v>10551</v>
      </c>
      <c r="D10" s="4">
        <v>3277</v>
      </c>
      <c r="E10" s="4">
        <v>6253</v>
      </c>
      <c r="F10" s="4">
        <v>1021</v>
      </c>
      <c r="G10" s="4">
        <v>398</v>
      </c>
      <c r="H10" s="4">
        <v>0</v>
      </c>
      <c r="I10" s="4">
        <v>0</v>
      </c>
      <c r="J10" s="27">
        <v>0</v>
      </c>
      <c r="K10" s="28"/>
    </row>
    <row r="11" spans="1:11" ht="15" hidden="1" customHeight="1" outlineLevel="1" x14ac:dyDescent="0.25">
      <c r="A11" s="11"/>
      <c r="B11" s="4" t="s">
        <v>25</v>
      </c>
      <c r="C11" s="4">
        <v>7369</v>
      </c>
      <c r="D11" s="4">
        <v>1285</v>
      </c>
      <c r="E11" s="4">
        <v>5576</v>
      </c>
      <c r="F11" s="4">
        <v>508</v>
      </c>
      <c r="G11" s="4">
        <v>67</v>
      </c>
      <c r="H11" s="4">
        <v>5</v>
      </c>
      <c r="I11" s="4">
        <v>5</v>
      </c>
      <c r="J11" s="27">
        <v>0</v>
      </c>
      <c r="K11" s="28"/>
    </row>
    <row r="12" spans="1:11" ht="15" hidden="1" customHeight="1" outlineLevel="1" x14ac:dyDescent="0.25">
      <c r="A12" s="11"/>
      <c r="B12" s="4" t="s">
        <v>26</v>
      </c>
      <c r="C12" s="4">
        <v>295</v>
      </c>
      <c r="D12" s="4">
        <v>40</v>
      </c>
      <c r="E12" s="4">
        <v>241</v>
      </c>
      <c r="F12" s="4">
        <v>14</v>
      </c>
      <c r="G12" s="4">
        <v>9</v>
      </c>
      <c r="H12" s="4">
        <v>0</v>
      </c>
      <c r="I12" s="4">
        <v>0</v>
      </c>
      <c r="J12" s="27">
        <v>0</v>
      </c>
      <c r="K12" s="28"/>
    </row>
    <row r="13" spans="1:11" ht="15" hidden="1" customHeight="1" outlineLevel="1" x14ac:dyDescent="0.25">
      <c r="A13" s="11"/>
      <c r="B13" s="4" t="s">
        <v>27</v>
      </c>
      <c r="C13" s="4">
        <v>845</v>
      </c>
      <c r="D13" s="4">
        <v>352</v>
      </c>
      <c r="E13" s="4">
        <v>449</v>
      </c>
      <c r="F13" s="4">
        <v>44</v>
      </c>
      <c r="G13" s="4">
        <v>75</v>
      </c>
      <c r="H13" s="4">
        <v>0</v>
      </c>
      <c r="I13" s="4">
        <v>0</v>
      </c>
      <c r="J13" s="27">
        <v>0</v>
      </c>
      <c r="K13" s="28"/>
    </row>
    <row r="14" spans="1:11" ht="15" hidden="1" customHeight="1" outlineLevel="1" x14ac:dyDescent="0.25">
      <c r="A14" s="11"/>
      <c r="B14" s="4" t="s">
        <v>28</v>
      </c>
      <c r="C14" s="4">
        <v>9331</v>
      </c>
      <c r="D14" s="4">
        <v>1006</v>
      </c>
      <c r="E14" s="4">
        <v>7666</v>
      </c>
      <c r="F14" s="4">
        <v>659</v>
      </c>
      <c r="G14" s="4">
        <v>2844</v>
      </c>
      <c r="H14" s="4">
        <v>1</v>
      </c>
      <c r="I14" s="4">
        <v>1</v>
      </c>
      <c r="J14" s="27">
        <v>0</v>
      </c>
      <c r="K14" s="28"/>
    </row>
    <row r="15" spans="1:11" ht="15" hidden="1" customHeight="1" outlineLevel="1" x14ac:dyDescent="0.25">
      <c r="A15" s="11"/>
      <c r="B15" s="4" t="s">
        <v>29</v>
      </c>
      <c r="C15" s="4">
        <v>18992</v>
      </c>
      <c r="D15" s="4">
        <v>879</v>
      </c>
      <c r="E15" s="4">
        <v>14508</v>
      </c>
      <c r="F15" s="4">
        <v>3605</v>
      </c>
      <c r="G15" s="4">
        <v>11017</v>
      </c>
      <c r="H15" s="4">
        <v>0</v>
      </c>
      <c r="I15" s="4">
        <v>0</v>
      </c>
      <c r="J15" s="27">
        <v>0</v>
      </c>
      <c r="K15" s="28"/>
    </row>
    <row r="16" spans="1:11" ht="15" hidden="1" customHeight="1" outlineLevel="1" x14ac:dyDescent="0.25">
      <c r="A16" s="11"/>
      <c r="B16" s="4" t="s">
        <v>30</v>
      </c>
      <c r="C16" s="4">
        <v>1499</v>
      </c>
      <c r="D16" s="4">
        <v>74</v>
      </c>
      <c r="E16" s="4">
        <v>1293</v>
      </c>
      <c r="F16" s="4">
        <v>132</v>
      </c>
      <c r="G16" s="4">
        <v>0</v>
      </c>
      <c r="H16" s="4">
        <v>0</v>
      </c>
      <c r="I16" s="4">
        <v>0</v>
      </c>
      <c r="J16" s="27">
        <v>0</v>
      </c>
      <c r="K16" s="28"/>
    </row>
    <row r="17" spans="1:11" ht="15" hidden="1" customHeight="1" outlineLevel="1" x14ac:dyDescent="0.25">
      <c r="A17" s="11"/>
      <c r="B17" s="4" t="s">
        <v>31</v>
      </c>
      <c r="C17" s="4">
        <v>185828</v>
      </c>
      <c r="D17" s="4">
        <v>20699</v>
      </c>
      <c r="E17" s="4">
        <v>110322</v>
      </c>
      <c r="F17" s="4">
        <v>54807</v>
      </c>
      <c r="G17" s="4">
        <v>22254</v>
      </c>
      <c r="H17" s="4">
        <v>1</v>
      </c>
      <c r="I17" s="4">
        <v>1</v>
      </c>
      <c r="J17" s="27">
        <v>0</v>
      </c>
      <c r="K17" s="28"/>
    </row>
    <row r="18" spans="1:11" ht="15" hidden="1" customHeight="1" outlineLevel="1" x14ac:dyDescent="0.25">
      <c r="A18" s="11"/>
      <c r="B18" s="4" t="s">
        <v>32</v>
      </c>
      <c r="C18" s="4">
        <v>188891</v>
      </c>
      <c r="D18" s="4">
        <v>9574</v>
      </c>
      <c r="E18" s="4">
        <v>45970</v>
      </c>
      <c r="F18" s="4">
        <v>133347</v>
      </c>
      <c r="G18" s="4">
        <v>9748</v>
      </c>
      <c r="H18" s="4">
        <v>4</v>
      </c>
      <c r="I18" s="4">
        <v>4</v>
      </c>
      <c r="J18" s="27">
        <v>0</v>
      </c>
      <c r="K18" s="28"/>
    </row>
    <row r="19" spans="1:11" ht="15" hidden="1" customHeight="1" outlineLevel="1" x14ac:dyDescent="0.25">
      <c r="A19" s="11"/>
      <c r="B19" s="4" t="s">
        <v>33</v>
      </c>
      <c r="C19" s="4">
        <v>2905</v>
      </c>
      <c r="D19" s="4">
        <v>734</v>
      </c>
      <c r="E19" s="4">
        <v>1230</v>
      </c>
      <c r="F19" s="4">
        <v>941</v>
      </c>
      <c r="G19" s="4">
        <v>59</v>
      </c>
      <c r="H19" s="4">
        <v>1</v>
      </c>
      <c r="I19" s="4">
        <v>1</v>
      </c>
      <c r="J19" s="27">
        <v>0</v>
      </c>
      <c r="K19" s="28"/>
    </row>
    <row r="20" spans="1:11" ht="15" hidden="1" customHeight="1" outlineLevel="1" x14ac:dyDescent="0.25">
      <c r="A20" s="11"/>
      <c r="B20" s="4" t="s">
        <v>34</v>
      </c>
      <c r="C20" s="4">
        <v>37134</v>
      </c>
      <c r="D20" s="4">
        <v>2410</v>
      </c>
      <c r="E20" s="4">
        <v>3557</v>
      </c>
      <c r="F20" s="4">
        <v>31167</v>
      </c>
      <c r="G20" s="4">
        <v>374</v>
      </c>
      <c r="H20" s="4">
        <v>3</v>
      </c>
      <c r="I20" s="4">
        <v>3</v>
      </c>
      <c r="J20" s="27">
        <v>0</v>
      </c>
      <c r="K20" s="28"/>
    </row>
    <row r="21" spans="1:11" ht="15" hidden="1" customHeight="1" outlineLevel="1" x14ac:dyDescent="0.25">
      <c r="A21" s="11"/>
      <c r="B21" s="4" t="s">
        <v>35</v>
      </c>
      <c r="C21" s="4">
        <v>4083</v>
      </c>
      <c r="D21" s="4">
        <v>386</v>
      </c>
      <c r="E21" s="4">
        <v>3681</v>
      </c>
      <c r="F21" s="4">
        <v>16</v>
      </c>
      <c r="G21" s="4">
        <v>158</v>
      </c>
      <c r="H21" s="4">
        <v>0</v>
      </c>
      <c r="I21" s="4">
        <v>0</v>
      </c>
      <c r="J21" s="27">
        <v>0</v>
      </c>
      <c r="K21" s="28"/>
    </row>
    <row r="22" spans="1:11" ht="15" hidden="1" customHeight="1" outlineLevel="1" x14ac:dyDescent="0.25">
      <c r="A22" s="11"/>
      <c r="B22" s="4" t="s">
        <v>36</v>
      </c>
      <c r="C22" s="4">
        <v>8736</v>
      </c>
      <c r="D22" s="4">
        <v>1997</v>
      </c>
      <c r="E22" s="4">
        <v>6020</v>
      </c>
      <c r="F22" s="4">
        <v>719</v>
      </c>
      <c r="G22" s="4">
        <v>301</v>
      </c>
      <c r="H22" s="4">
        <v>0</v>
      </c>
      <c r="I22" s="4">
        <v>0</v>
      </c>
      <c r="J22" s="27">
        <v>0</v>
      </c>
      <c r="K22" s="28"/>
    </row>
    <row r="23" spans="1:11" hidden="1" outlineLevel="1" x14ac:dyDescent="0.25">
      <c r="A23" s="11"/>
      <c r="B23" s="4" t="s">
        <v>37</v>
      </c>
      <c r="C23" s="4">
        <v>2840</v>
      </c>
      <c r="D23" s="4">
        <v>706</v>
      </c>
      <c r="E23" s="4">
        <v>1502</v>
      </c>
      <c r="F23" s="4">
        <v>632</v>
      </c>
      <c r="G23" s="4">
        <v>142</v>
      </c>
      <c r="H23" s="4">
        <v>0</v>
      </c>
      <c r="I23" s="4">
        <v>0</v>
      </c>
      <c r="J23" s="27">
        <v>0</v>
      </c>
      <c r="K23" s="28"/>
    </row>
    <row r="24" spans="1:11" ht="15" hidden="1" customHeight="1" outlineLevel="1" x14ac:dyDescent="0.25">
      <c r="A24" s="11"/>
      <c r="B24" s="4" t="s">
        <v>38</v>
      </c>
      <c r="C24" s="4">
        <v>3061</v>
      </c>
      <c r="D24" s="4">
        <v>1179</v>
      </c>
      <c r="E24" s="4">
        <v>1412</v>
      </c>
      <c r="F24" s="4">
        <v>470</v>
      </c>
      <c r="G24" s="4">
        <v>130</v>
      </c>
      <c r="H24" s="4">
        <v>0</v>
      </c>
      <c r="I24" s="4">
        <v>0</v>
      </c>
      <c r="J24" s="27">
        <v>0</v>
      </c>
      <c r="K24" s="28"/>
    </row>
    <row r="25" spans="1:11" ht="15" hidden="1" customHeight="1" outlineLevel="1" x14ac:dyDescent="0.25">
      <c r="A25" s="11"/>
      <c r="B25" s="4" t="s">
        <v>39</v>
      </c>
      <c r="C25" s="4">
        <v>5979</v>
      </c>
      <c r="D25" s="4">
        <v>812</v>
      </c>
      <c r="E25" s="4">
        <v>5010</v>
      </c>
      <c r="F25" s="4">
        <v>157</v>
      </c>
      <c r="G25" s="4">
        <v>84</v>
      </c>
      <c r="H25" s="4">
        <v>1</v>
      </c>
      <c r="I25" s="4">
        <v>1</v>
      </c>
      <c r="J25" s="27">
        <v>0</v>
      </c>
      <c r="K25" s="28"/>
    </row>
    <row r="26" spans="1:11" ht="15" hidden="1" customHeight="1" outlineLevel="1" x14ac:dyDescent="0.25">
      <c r="A26" s="11"/>
      <c r="B26" s="4" t="s">
        <v>40</v>
      </c>
      <c r="C26" s="4">
        <v>7063</v>
      </c>
      <c r="D26" s="4">
        <v>1027</v>
      </c>
      <c r="E26" s="4">
        <v>6011</v>
      </c>
      <c r="F26" s="4">
        <v>25</v>
      </c>
      <c r="G26" s="4">
        <v>249</v>
      </c>
      <c r="H26" s="4">
        <v>14</v>
      </c>
      <c r="I26" s="4">
        <v>14</v>
      </c>
      <c r="J26" s="27">
        <v>0</v>
      </c>
      <c r="K26" s="28"/>
    </row>
    <row r="27" spans="1:11" ht="15" hidden="1" customHeight="1" outlineLevel="1" x14ac:dyDescent="0.25">
      <c r="A27" s="11"/>
      <c r="B27" s="4" t="s">
        <v>41</v>
      </c>
      <c r="C27" s="4">
        <v>8086</v>
      </c>
      <c r="D27" s="4">
        <v>797</v>
      </c>
      <c r="E27" s="4">
        <v>3264</v>
      </c>
      <c r="F27" s="4">
        <v>4025</v>
      </c>
      <c r="G27" s="4">
        <v>268</v>
      </c>
      <c r="H27" s="4">
        <v>3</v>
      </c>
      <c r="I27" s="4">
        <v>3</v>
      </c>
      <c r="J27" s="27">
        <v>0</v>
      </c>
      <c r="K27" s="28"/>
    </row>
    <row r="28" spans="1:11" ht="15" customHeight="1" collapsed="1" x14ac:dyDescent="0.25">
      <c r="A28" s="3" t="s">
        <v>18</v>
      </c>
      <c r="B28" s="3" t="s">
        <v>14</v>
      </c>
      <c r="C28" s="3">
        <v>211056</v>
      </c>
      <c r="D28" s="3">
        <v>27632</v>
      </c>
      <c r="E28" s="3">
        <v>125191</v>
      </c>
      <c r="F28" s="3">
        <v>58233</v>
      </c>
      <c r="G28" s="3">
        <v>8225</v>
      </c>
      <c r="H28" s="3">
        <v>6</v>
      </c>
      <c r="I28" s="3">
        <v>6</v>
      </c>
      <c r="J28" s="12">
        <v>0</v>
      </c>
      <c r="K28" s="13"/>
    </row>
    <row r="29" spans="1:11" ht="15" hidden="1" customHeight="1" outlineLevel="1" x14ac:dyDescent="0.25">
      <c r="A29" s="11"/>
      <c r="B29" s="4" t="s">
        <v>42</v>
      </c>
      <c r="C29" s="4">
        <v>1066</v>
      </c>
      <c r="D29" s="4">
        <v>858</v>
      </c>
      <c r="E29" s="4">
        <v>59</v>
      </c>
      <c r="F29" s="4">
        <v>149</v>
      </c>
      <c r="G29" s="4">
        <v>25</v>
      </c>
      <c r="H29" s="4">
        <v>0</v>
      </c>
      <c r="I29" s="4">
        <v>0</v>
      </c>
      <c r="J29" s="27">
        <v>0</v>
      </c>
      <c r="K29" s="28"/>
    </row>
    <row r="30" spans="1:11" ht="15" hidden="1" customHeight="1" outlineLevel="1" x14ac:dyDescent="0.25">
      <c r="A30" s="11"/>
      <c r="B30" s="4" t="s">
        <v>43</v>
      </c>
      <c r="C30" s="4">
        <v>41716</v>
      </c>
      <c r="D30" s="4">
        <v>7634</v>
      </c>
      <c r="E30" s="4">
        <v>31965</v>
      </c>
      <c r="F30" s="4">
        <v>2117</v>
      </c>
      <c r="G30" s="4">
        <v>1845</v>
      </c>
      <c r="H30" s="4">
        <v>0</v>
      </c>
      <c r="I30" s="4">
        <v>0</v>
      </c>
      <c r="J30" s="27">
        <v>0</v>
      </c>
      <c r="K30" s="28"/>
    </row>
    <row r="31" spans="1:11" ht="15" hidden="1" customHeight="1" outlineLevel="1" x14ac:dyDescent="0.25">
      <c r="A31" s="11"/>
      <c r="B31" s="4" t="s">
        <v>44</v>
      </c>
      <c r="C31" s="4">
        <v>23281</v>
      </c>
      <c r="D31" s="4">
        <v>3163</v>
      </c>
      <c r="E31" s="4">
        <v>15328</v>
      </c>
      <c r="F31" s="4">
        <v>4790</v>
      </c>
      <c r="G31" s="4">
        <v>746</v>
      </c>
      <c r="H31" s="4">
        <v>1</v>
      </c>
      <c r="I31" s="4">
        <v>1</v>
      </c>
      <c r="J31" s="27">
        <v>0</v>
      </c>
      <c r="K31" s="28"/>
    </row>
    <row r="32" spans="1:11" ht="15" hidden="1" customHeight="1" outlineLevel="1" x14ac:dyDescent="0.25">
      <c r="A32" s="11"/>
      <c r="B32" s="4" t="s">
        <v>45</v>
      </c>
      <c r="C32" s="4">
        <v>7264</v>
      </c>
      <c r="D32" s="4">
        <v>1562</v>
      </c>
      <c r="E32" s="4">
        <v>5677</v>
      </c>
      <c r="F32" s="4">
        <v>25</v>
      </c>
      <c r="G32" s="4">
        <v>178</v>
      </c>
      <c r="H32" s="4">
        <v>0</v>
      </c>
      <c r="I32" s="4">
        <v>0</v>
      </c>
      <c r="J32" s="27">
        <v>0</v>
      </c>
      <c r="K32" s="28"/>
    </row>
    <row r="33" spans="1:11" ht="15" hidden="1" customHeight="1" outlineLevel="1" x14ac:dyDescent="0.25">
      <c r="A33" s="11"/>
      <c r="B33" s="4" t="s">
        <v>46</v>
      </c>
      <c r="C33" s="4">
        <v>51488</v>
      </c>
      <c r="D33" s="4">
        <v>2827</v>
      </c>
      <c r="E33" s="4">
        <v>47921</v>
      </c>
      <c r="F33" s="4">
        <v>740</v>
      </c>
      <c r="G33" s="4">
        <v>822</v>
      </c>
      <c r="H33" s="4">
        <v>4</v>
      </c>
      <c r="I33" s="4">
        <v>4</v>
      </c>
      <c r="J33" s="27">
        <v>0</v>
      </c>
      <c r="K33" s="28"/>
    </row>
    <row r="34" spans="1:11" ht="15" hidden="1" customHeight="1" outlineLevel="1" x14ac:dyDescent="0.25">
      <c r="A34" s="11"/>
      <c r="B34" s="4" t="s">
        <v>47</v>
      </c>
      <c r="C34" s="4">
        <v>1073</v>
      </c>
      <c r="D34" s="4">
        <v>186</v>
      </c>
      <c r="E34" s="4">
        <v>881</v>
      </c>
      <c r="F34" s="4">
        <v>6</v>
      </c>
      <c r="G34" s="4">
        <v>46</v>
      </c>
      <c r="H34" s="4">
        <v>0</v>
      </c>
      <c r="I34" s="4">
        <v>0</v>
      </c>
      <c r="J34" s="27">
        <v>0</v>
      </c>
      <c r="K34" s="28"/>
    </row>
    <row r="35" spans="1:11" ht="15" hidden="1" customHeight="1" outlineLevel="1" x14ac:dyDescent="0.25">
      <c r="A35" s="11"/>
      <c r="B35" s="4" t="s">
        <v>48</v>
      </c>
      <c r="C35" s="4">
        <v>390</v>
      </c>
      <c r="D35" s="4">
        <v>355</v>
      </c>
      <c r="E35" s="4">
        <v>11</v>
      </c>
      <c r="F35" s="4">
        <v>24</v>
      </c>
      <c r="G35" s="4">
        <v>317</v>
      </c>
      <c r="H35" s="4">
        <v>0</v>
      </c>
      <c r="I35" s="4">
        <v>0</v>
      </c>
      <c r="J35" s="27">
        <v>0</v>
      </c>
      <c r="K35" s="28"/>
    </row>
    <row r="36" spans="1:11" ht="15" hidden="1" customHeight="1" outlineLevel="1" x14ac:dyDescent="0.25">
      <c r="A36" s="11"/>
      <c r="B36" s="4" t="s">
        <v>49</v>
      </c>
      <c r="C36" s="4">
        <v>710</v>
      </c>
      <c r="D36" s="4">
        <v>447</v>
      </c>
      <c r="E36" s="4">
        <v>255</v>
      </c>
      <c r="F36" s="4">
        <v>8</v>
      </c>
      <c r="G36" s="4">
        <v>19</v>
      </c>
      <c r="H36" s="4">
        <v>0</v>
      </c>
      <c r="I36" s="4">
        <v>0</v>
      </c>
      <c r="J36" s="27">
        <v>0</v>
      </c>
      <c r="K36" s="28"/>
    </row>
    <row r="37" spans="1:11" hidden="1" outlineLevel="1" x14ac:dyDescent="0.25">
      <c r="A37" s="11"/>
      <c r="B37" s="4" t="s">
        <v>50</v>
      </c>
      <c r="C37" s="4">
        <v>4675</v>
      </c>
      <c r="D37" s="4">
        <v>2515</v>
      </c>
      <c r="E37" s="4">
        <v>1986</v>
      </c>
      <c r="F37" s="4">
        <v>174</v>
      </c>
      <c r="G37" s="4">
        <v>1444</v>
      </c>
      <c r="H37" s="4">
        <v>0</v>
      </c>
      <c r="I37" s="4">
        <v>0</v>
      </c>
      <c r="J37" s="27">
        <v>0</v>
      </c>
      <c r="K37" s="28"/>
    </row>
    <row r="38" spans="1:11" ht="15" hidden="1" customHeight="1" outlineLevel="1" x14ac:dyDescent="0.25">
      <c r="A38" s="11"/>
      <c r="B38" s="4" t="s">
        <v>51</v>
      </c>
      <c r="C38" s="4">
        <v>324</v>
      </c>
      <c r="D38" s="4">
        <v>270</v>
      </c>
      <c r="E38" s="4">
        <v>31</v>
      </c>
      <c r="F38" s="4">
        <v>23</v>
      </c>
      <c r="G38" s="4">
        <v>19</v>
      </c>
      <c r="H38" s="4">
        <v>0</v>
      </c>
      <c r="I38" s="4">
        <v>0</v>
      </c>
      <c r="J38" s="27">
        <v>0</v>
      </c>
      <c r="K38" s="28"/>
    </row>
    <row r="39" spans="1:11" ht="15" hidden="1" customHeight="1" outlineLevel="1" x14ac:dyDescent="0.25">
      <c r="A39" s="11"/>
      <c r="B39" s="4" t="s">
        <v>52</v>
      </c>
      <c r="C39" s="4">
        <v>1294</v>
      </c>
      <c r="D39" s="4">
        <v>346</v>
      </c>
      <c r="E39" s="4">
        <v>97</v>
      </c>
      <c r="F39" s="4">
        <v>851</v>
      </c>
      <c r="G39" s="4">
        <v>215</v>
      </c>
      <c r="H39" s="4">
        <v>0</v>
      </c>
      <c r="I39" s="4">
        <v>0</v>
      </c>
      <c r="J39" s="27">
        <v>0</v>
      </c>
      <c r="K39" s="28"/>
    </row>
    <row r="40" spans="1:11" ht="15" hidden="1" customHeight="1" outlineLevel="1" x14ac:dyDescent="0.25">
      <c r="A40" s="11"/>
      <c r="B40" s="4" t="s">
        <v>53</v>
      </c>
      <c r="C40" s="4">
        <v>4501</v>
      </c>
      <c r="D40" s="4">
        <v>773</v>
      </c>
      <c r="E40" s="4">
        <v>3705</v>
      </c>
      <c r="F40" s="4">
        <v>23</v>
      </c>
      <c r="G40" s="4">
        <v>60</v>
      </c>
      <c r="H40" s="4">
        <v>1</v>
      </c>
      <c r="I40" s="4">
        <v>1</v>
      </c>
      <c r="J40" s="27">
        <v>0</v>
      </c>
      <c r="K40" s="28"/>
    </row>
    <row r="41" spans="1:11" ht="15" hidden="1" customHeight="1" outlineLevel="1" x14ac:dyDescent="0.25">
      <c r="A41" s="11"/>
      <c r="B41" s="4" t="s">
        <v>54</v>
      </c>
      <c r="C41" s="4">
        <v>5793</v>
      </c>
      <c r="D41" s="4">
        <v>1480</v>
      </c>
      <c r="E41" s="4">
        <v>4167</v>
      </c>
      <c r="F41" s="4">
        <v>146</v>
      </c>
      <c r="G41" s="4">
        <v>88</v>
      </c>
      <c r="H41" s="4">
        <v>0</v>
      </c>
      <c r="I41" s="4">
        <v>0</v>
      </c>
      <c r="J41" s="27">
        <v>0</v>
      </c>
      <c r="K41" s="28"/>
    </row>
    <row r="42" spans="1:11" ht="15" hidden="1" customHeight="1" outlineLevel="1" x14ac:dyDescent="0.25">
      <c r="A42" s="11"/>
      <c r="B42" s="4" t="s">
        <v>55</v>
      </c>
      <c r="C42" s="4">
        <v>4371</v>
      </c>
      <c r="D42" s="4">
        <v>2275</v>
      </c>
      <c r="E42" s="4">
        <v>1375</v>
      </c>
      <c r="F42" s="4">
        <v>721</v>
      </c>
      <c r="G42" s="4">
        <v>250</v>
      </c>
      <c r="H42" s="4">
        <v>0</v>
      </c>
      <c r="I42" s="4">
        <v>0</v>
      </c>
      <c r="J42" s="27">
        <v>0</v>
      </c>
      <c r="K42" s="28"/>
    </row>
    <row r="43" spans="1:11" ht="15" hidden="1" customHeight="1" outlineLevel="1" x14ac:dyDescent="0.25">
      <c r="A43" s="11"/>
      <c r="B43" s="4" t="s">
        <v>56</v>
      </c>
      <c r="C43" s="4">
        <v>63110</v>
      </c>
      <c r="D43" s="4">
        <v>2941</v>
      </c>
      <c r="E43" s="4">
        <v>11733</v>
      </c>
      <c r="F43" s="4">
        <v>48436</v>
      </c>
      <c r="G43" s="4">
        <v>2151</v>
      </c>
      <c r="H43" s="4">
        <v>0</v>
      </c>
      <c r="I43" s="4">
        <v>0</v>
      </c>
      <c r="J43" s="27">
        <v>0</v>
      </c>
      <c r="K43" s="28"/>
    </row>
    <row r="44" spans="1:11" ht="15" customHeight="1" collapsed="1" x14ac:dyDescent="0.25">
      <c r="A44" s="3" t="s">
        <v>19</v>
      </c>
      <c r="B44" s="3" t="s">
        <v>14</v>
      </c>
      <c r="C44" s="3">
        <v>146730</v>
      </c>
      <c r="D44" s="3">
        <v>15818</v>
      </c>
      <c r="E44" s="3">
        <v>69254</v>
      </c>
      <c r="F44" s="3">
        <v>61658</v>
      </c>
      <c r="G44" s="3">
        <v>19523</v>
      </c>
      <c r="H44" s="3">
        <v>5</v>
      </c>
      <c r="I44" s="3">
        <v>5</v>
      </c>
      <c r="J44" s="12">
        <v>0</v>
      </c>
      <c r="K44" s="13"/>
    </row>
    <row r="45" spans="1:11" ht="15" hidden="1" customHeight="1" outlineLevel="1" x14ac:dyDescent="0.25">
      <c r="A45" s="11"/>
      <c r="B45" s="4" t="s">
        <v>57</v>
      </c>
      <c r="C45" s="4">
        <v>1386</v>
      </c>
      <c r="D45" s="4">
        <v>904</v>
      </c>
      <c r="E45" s="4">
        <v>436</v>
      </c>
      <c r="F45" s="4">
        <v>46</v>
      </c>
      <c r="G45" s="4">
        <v>495</v>
      </c>
      <c r="H45" s="4">
        <v>0</v>
      </c>
      <c r="I45" s="4">
        <v>0</v>
      </c>
      <c r="J45" s="27">
        <v>0</v>
      </c>
      <c r="K45" s="28"/>
    </row>
    <row r="46" spans="1:11" ht="15" hidden="1" customHeight="1" outlineLevel="1" x14ac:dyDescent="0.25">
      <c r="A46" s="11"/>
      <c r="B46" s="4" t="s">
        <v>58</v>
      </c>
      <c r="C46" s="4">
        <v>15464</v>
      </c>
      <c r="D46" s="4">
        <v>574</v>
      </c>
      <c r="E46" s="4">
        <v>14444</v>
      </c>
      <c r="F46" s="4">
        <v>446</v>
      </c>
      <c r="G46" s="4">
        <v>195</v>
      </c>
      <c r="H46" s="4">
        <v>0</v>
      </c>
      <c r="I46" s="4">
        <v>0</v>
      </c>
      <c r="J46" s="27">
        <v>0</v>
      </c>
      <c r="K46" s="28"/>
    </row>
    <row r="47" spans="1:11" ht="15" hidden="1" customHeight="1" outlineLevel="1" x14ac:dyDescent="0.25">
      <c r="A47" s="11"/>
      <c r="B47" s="4" t="s">
        <v>59</v>
      </c>
      <c r="C47" s="4">
        <v>1143</v>
      </c>
      <c r="D47" s="4">
        <v>346</v>
      </c>
      <c r="E47" s="4">
        <v>782</v>
      </c>
      <c r="F47" s="4">
        <v>15</v>
      </c>
      <c r="G47" s="4">
        <v>3</v>
      </c>
      <c r="H47" s="4">
        <v>0</v>
      </c>
      <c r="I47" s="4">
        <v>0</v>
      </c>
      <c r="J47" s="27">
        <v>0</v>
      </c>
      <c r="K47" s="28"/>
    </row>
    <row r="48" spans="1:11" ht="15" hidden="1" customHeight="1" outlineLevel="1" x14ac:dyDescent="0.25">
      <c r="A48" s="11"/>
      <c r="B48" s="4" t="s">
        <v>60</v>
      </c>
      <c r="C48" s="4">
        <v>1140</v>
      </c>
      <c r="D48" s="4">
        <v>364</v>
      </c>
      <c r="E48" s="4">
        <v>717</v>
      </c>
      <c r="F48" s="4">
        <v>59</v>
      </c>
      <c r="G48" s="4">
        <v>89</v>
      </c>
      <c r="H48" s="4">
        <v>0</v>
      </c>
      <c r="I48" s="4">
        <v>0</v>
      </c>
      <c r="J48" s="27">
        <v>0</v>
      </c>
      <c r="K48" s="28"/>
    </row>
    <row r="49" spans="1:11" hidden="1" outlineLevel="1" x14ac:dyDescent="0.25">
      <c r="A49" s="11"/>
      <c r="B49" s="4" t="s">
        <v>61</v>
      </c>
      <c r="C49" s="4">
        <v>1434</v>
      </c>
      <c r="D49" s="4">
        <v>499</v>
      </c>
      <c r="E49" s="4">
        <v>926</v>
      </c>
      <c r="F49" s="4">
        <v>9</v>
      </c>
      <c r="G49" s="4">
        <v>271</v>
      </c>
      <c r="H49" s="4">
        <v>0</v>
      </c>
      <c r="I49" s="4">
        <v>0</v>
      </c>
      <c r="J49" s="27">
        <v>0</v>
      </c>
      <c r="K49" s="28"/>
    </row>
    <row r="50" spans="1:11" ht="15" hidden="1" customHeight="1" outlineLevel="1" x14ac:dyDescent="0.25">
      <c r="A50" s="11"/>
      <c r="B50" s="4" t="s">
        <v>62</v>
      </c>
      <c r="C50" s="4">
        <v>46546</v>
      </c>
      <c r="D50" s="4">
        <v>5492</v>
      </c>
      <c r="E50" s="4">
        <v>25661</v>
      </c>
      <c r="F50" s="4">
        <v>15393</v>
      </c>
      <c r="G50" s="4">
        <v>6008</v>
      </c>
      <c r="H50" s="4">
        <v>0</v>
      </c>
      <c r="I50" s="4">
        <v>0</v>
      </c>
      <c r="J50" s="27">
        <v>0</v>
      </c>
      <c r="K50" s="28"/>
    </row>
    <row r="51" spans="1:11" ht="15" hidden="1" customHeight="1" outlineLevel="1" x14ac:dyDescent="0.25">
      <c r="A51" s="11"/>
      <c r="B51" s="4" t="s">
        <v>63</v>
      </c>
      <c r="C51" s="4">
        <v>4839</v>
      </c>
      <c r="D51" s="4">
        <v>1549</v>
      </c>
      <c r="E51" s="4">
        <v>2690</v>
      </c>
      <c r="F51" s="4">
        <v>600</v>
      </c>
      <c r="G51" s="4">
        <v>878</v>
      </c>
      <c r="H51" s="4">
        <v>0</v>
      </c>
      <c r="I51" s="4">
        <v>0</v>
      </c>
      <c r="J51" s="27">
        <v>0</v>
      </c>
      <c r="K51" s="28"/>
    </row>
    <row r="52" spans="1:11" ht="15" hidden="1" customHeight="1" outlineLevel="1" x14ac:dyDescent="0.25">
      <c r="A52" s="11"/>
      <c r="B52" s="4" t="s">
        <v>64</v>
      </c>
      <c r="C52" s="4">
        <v>2599</v>
      </c>
      <c r="D52" s="4">
        <v>338</v>
      </c>
      <c r="E52" s="4">
        <v>1007</v>
      </c>
      <c r="F52" s="4">
        <v>1254</v>
      </c>
      <c r="G52" s="4">
        <v>143</v>
      </c>
      <c r="H52" s="4">
        <v>0</v>
      </c>
      <c r="I52" s="4">
        <v>0</v>
      </c>
      <c r="J52" s="27">
        <v>0</v>
      </c>
      <c r="K52" s="28"/>
    </row>
    <row r="53" spans="1:11" ht="15" hidden="1" customHeight="1" outlineLevel="1" x14ac:dyDescent="0.25">
      <c r="A53" s="11"/>
      <c r="B53" s="4" t="s">
        <v>65</v>
      </c>
      <c r="C53" s="4">
        <v>18546</v>
      </c>
      <c r="D53" s="4">
        <v>1550</v>
      </c>
      <c r="E53" s="4">
        <v>8008</v>
      </c>
      <c r="F53" s="4">
        <v>8988</v>
      </c>
      <c r="G53" s="4">
        <v>6292</v>
      </c>
      <c r="H53" s="4">
        <v>1</v>
      </c>
      <c r="I53" s="4">
        <v>1</v>
      </c>
      <c r="J53" s="27">
        <v>0</v>
      </c>
      <c r="K53" s="28"/>
    </row>
    <row r="54" spans="1:11" ht="15" hidden="1" customHeight="1" outlineLevel="1" x14ac:dyDescent="0.25">
      <c r="A54" s="11"/>
      <c r="B54" s="4" t="s">
        <v>66</v>
      </c>
      <c r="C54" s="4">
        <v>52624</v>
      </c>
      <c r="D54" s="4">
        <v>3506</v>
      </c>
      <c r="E54" s="4">
        <v>14342</v>
      </c>
      <c r="F54" s="4">
        <v>34776</v>
      </c>
      <c r="G54" s="4">
        <v>4910</v>
      </c>
      <c r="H54" s="4">
        <v>0</v>
      </c>
      <c r="I54" s="4">
        <v>0</v>
      </c>
      <c r="J54" s="27">
        <v>0</v>
      </c>
      <c r="K54" s="28"/>
    </row>
    <row r="55" spans="1:11" ht="15" hidden="1" customHeight="1" outlineLevel="1" x14ac:dyDescent="0.25">
      <c r="A55" s="11"/>
      <c r="B55" s="4" t="s">
        <v>67</v>
      </c>
      <c r="C55" s="4">
        <v>337</v>
      </c>
      <c r="D55" s="4">
        <v>276</v>
      </c>
      <c r="E55" s="4">
        <v>8</v>
      </c>
      <c r="F55" s="4">
        <v>53</v>
      </c>
      <c r="G55" s="4">
        <v>47</v>
      </c>
      <c r="H55" s="4">
        <v>0</v>
      </c>
      <c r="I55" s="4">
        <v>0</v>
      </c>
      <c r="J55" s="27">
        <v>0</v>
      </c>
      <c r="K55" s="28"/>
    </row>
    <row r="56" spans="1:11" hidden="1" outlineLevel="1" x14ac:dyDescent="0.25">
      <c r="A56" s="11"/>
      <c r="B56" s="4" t="s">
        <v>68</v>
      </c>
      <c r="C56" s="4">
        <v>672</v>
      </c>
      <c r="D56" s="4">
        <v>420</v>
      </c>
      <c r="E56" s="4">
        <v>233</v>
      </c>
      <c r="F56" s="4">
        <v>19</v>
      </c>
      <c r="G56" s="4">
        <v>192</v>
      </c>
      <c r="H56" s="4">
        <v>4</v>
      </c>
      <c r="I56" s="4">
        <v>4</v>
      </c>
      <c r="J56" s="27">
        <v>0</v>
      </c>
      <c r="K56" s="28"/>
    </row>
    <row r="57" spans="1:11" ht="15" customHeight="1" collapsed="1" x14ac:dyDescent="0.25">
      <c r="A57" s="3" t="s">
        <v>20</v>
      </c>
      <c r="B57" s="3" t="s">
        <v>14</v>
      </c>
      <c r="C57" s="3">
        <v>88775</v>
      </c>
      <c r="D57" s="3">
        <v>13088</v>
      </c>
      <c r="E57" s="3">
        <v>70163</v>
      </c>
      <c r="F57" s="3">
        <v>5524</v>
      </c>
      <c r="G57" s="3">
        <v>6088</v>
      </c>
      <c r="H57" s="3">
        <v>13</v>
      </c>
      <c r="I57" s="3">
        <v>13</v>
      </c>
      <c r="J57" s="12">
        <v>0</v>
      </c>
      <c r="K57" s="13"/>
    </row>
    <row r="58" spans="1:11" ht="15" hidden="1" customHeight="1" outlineLevel="1" x14ac:dyDescent="0.25">
      <c r="A58" s="11"/>
      <c r="B58" s="4" t="s">
        <v>69</v>
      </c>
      <c r="C58" s="4">
        <v>1167</v>
      </c>
      <c r="D58" s="4">
        <v>571</v>
      </c>
      <c r="E58" s="4">
        <v>235</v>
      </c>
      <c r="F58" s="4">
        <v>361</v>
      </c>
      <c r="G58" s="4">
        <v>47</v>
      </c>
      <c r="H58" s="4">
        <v>0</v>
      </c>
      <c r="I58" s="4">
        <v>0</v>
      </c>
      <c r="J58" s="27">
        <v>0</v>
      </c>
      <c r="K58" s="28"/>
    </row>
    <row r="59" spans="1:11" ht="15" hidden="1" customHeight="1" outlineLevel="1" x14ac:dyDescent="0.25">
      <c r="A59" s="11"/>
      <c r="B59" s="4" t="s">
        <v>70</v>
      </c>
      <c r="C59" s="4">
        <v>28003</v>
      </c>
      <c r="D59" s="4">
        <v>816</v>
      </c>
      <c r="E59" s="4">
        <v>27100</v>
      </c>
      <c r="F59" s="4">
        <v>87</v>
      </c>
      <c r="G59" s="4">
        <v>144</v>
      </c>
      <c r="H59" s="4">
        <v>0</v>
      </c>
      <c r="I59" s="4">
        <v>0</v>
      </c>
      <c r="J59" s="27">
        <v>0</v>
      </c>
      <c r="K59" s="28"/>
    </row>
    <row r="60" spans="1:11" ht="15" hidden="1" customHeight="1" outlineLevel="1" x14ac:dyDescent="0.25">
      <c r="A60" s="11"/>
      <c r="B60" s="4" t="s">
        <v>71</v>
      </c>
      <c r="C60" s="4">
        <v>2883</v>
      </c>
      <c r="D60" s="4">
        <v>1499</v>
      </c>
      <c r="E60" s="4">
        <v>1180</v>
      </c>
      <c r="F60" s="4">
        <v>204</v>
      </c>
      <c r="G60" s="4">
        <v>60</v>
      </c>
      <c r="H60" s="4">
        <v>0</v>
      </c>
      <c r="I60" s="4">
        <v>0</v>
      </c>
      <c r="J60" s="27">
        <v>0</v>
      </c>
      <c r="K60" s="28"/>
    </row>
    <row r="61" spans="1:11" ht="15" hidden="1" customHeight="1" outlineLevel="1" x14ac:dyDescent="0.25">
      <c r="A61" s="11"/>
      <c r="B61" s="4" t="s">
        <v>72</v>
      </c>
      <c r="C61" s="4">
        <v>3212</v>
      </c>
      <c r="D61" s="4">
        <v>515</v>
      </c>
      <c r="E61" s="4">
        <v>1619</v>
      </c>
      <c r="F61" s="4">
        <v>1078</v>
      </c>
      <c r="G61" s="4">
        <v>255</v>
      </c>
      <c r="H61" s="4">
        <v>7</v>
      </c>
      <c r="I61" s="4">
        <v>7</v>
      </c>
      <c r="J61" s="27">
        <v>0</v>
      </c>
      <c r="K61" s="28"/>
    </row>
    <row r="62" spans="1:11" ht="15" hidden="1" customHeight="1" outlineLevel="1" x14ac:dyDescent="0.25">
      <c r="A62" s="11"/>
      <c r="B62" s="4" t="s">
        <v>73</v>
      </c>
      <c r="C62" s="4">
        <v>4272</v>
      </c>
      <c r="D62" s="4">
        <v>626</v>
      </c>
      <c r="E62" s="4">
        <v>3620</v>
      </c>
      <c r="F62" s="4">
        <v>26</v>
      </c>
      <c r="G62" s="4">
        <v>227</v>
      </c>
      <c r="H62" s="4">
        <v>0</v>
      </c>
      <c r="I62" s="4">
        <v>0</v>
      </c>
      <c r="J62" s="27">
        <v>0</v>
      </c>
      <c r="K62" s="28"/>
    </row>
    <row r="63" spans="1:11" hidden="1" outlineLevel="1" x14ac:dyDescent="0.25">
      <c r="A63" s="11"/>
      <c r="B63" s="4" t="s">
        <v>74</v>
      </c>
      <c r="C63" s="4">
        <v>39319</v>
      </c>
      <c r="D63" s="4">
        <v>7181</v>
      </c>
      <c r="E63" s="4">
        <v>28965</v>
      </c>
      <c r="F63" s="4">
        <v>3173</v>
      </c>
      <c r="G63" s="4">
        <v>4973</v>
      </c>
      <c r="H63" s="4">
        <v>1</v>
      </c>
      <c r="I63" s="4">
        <v>1</v>
      </c>
      <c r="J63" s="27">
        <v>0</v>
      </c>
      <c r="K63" s="28"/>
    </row>
    <row r="64" spans="1:11" hidden="1" outlineLevel="1" x14ac:dyDescent="0.25">
      <c r="A64" s="11"/>
      <c r="B64" s="4" t="s">
        <v>75</v>
      </c>
      <c r="C64" s="4">
        <v>9919</v>
      </c>
      <c r="D64" s="4">
        <v>1880</v>
      </c>
      <c r="E64" s="4">
        <v>7444</v>
      </c>
      <c r="F64" s="4">
        <v>595</v>
      </c>
      <c r="G64" s="4">
        <v>382</v>
      </c>
      <c r="H64" s="4">
        <v>5</v>
      </c>
      <c r="I64" s="4">
        <v>5</v>
      </c>
      <c r="J64" s="27">
        <v>0</v>
      </c>
      <c r="K64" s="28"/>
    </row>
    <row r="65" spans="1:11" collapsed="1" x14ac:dyDescent="0.25">
      <c r="A65" s="3" t="s">
        <v>21</v>
      </c>
      <c r="B65" s="3" t="s">
        <v>14</v>
      </c>
      <c r="C65" s="3">
        <v>456902</v>
      </c>
      <c r="D65" s="3">
        <v>42480</v>
      </c>
      <c r="E65" s="3">
        <v>324236</v>
      </c>
      <c r="F65" s="3">
        <v>90186</v>
      </c>
      <c r="G65" s="3">
        <v>78821</v>
      </c>
      <c r="H65" s="3">
        <v>17</v>
      </c>
      <c r="I65" s="3">
        <v>17</v>
      </c>
      <c r="J65" s="12">
        <v>0</v>
      </c>
      <c r="K65" s="13"/>
    </row>
    <row r="66" spans="1:11" hidden="1" outlineLevel="1" x14ac:dyDescent="0.25">
      <c r="A66" s="11"/>
      <c r="B66" s="4" t="s">
        <v>76</v>
      </c>
      <c r="C66" s="4">
        <v>3315</v>
      </c>
      <c r="D66" s="4">
        <v>694</v>
      </c>
      <c r="E66" s="4">
        <v>2291</v>
      </c>
      <c r="F66" s="4">
        <v>330</v>
      </c>
      <c r="G66" s="4">
        <v>174</v>
      </c>
      <c r="H66" s="4">
        <v>0</v>
      </c>
      <c r="I66" s="4">
        <v>0</v>
      </c>
      <c r="J66" s="27">
        <v>0</v>
      </c>
      <c r="K66" s="28"/>
    </row>
    <row r="67" spans="1:11" hidden="1" outlineLevel="1" x14ac:dyDescent="0.25">
      <c r="A67" s="11"/>
      <c r="B67" s="4" t="s">
        <v>77</v>
      </c>
      <c r="C67" s="4">
        <v>1125</v>
      </c>
      <c r="D67" s="4">
        <v>643</v>
      </c>
      <c r="E67" s="4">
        <v>419</v>
      </c>
      <c r="F67" s="4">
        <v>63</v>
      </c>
      <c r="G67" s="4">
        <v>168</v>
      </c>
      <c r="H67" s="4">
        <v>3</v>
      </c>
      <c r="I67" s="4">
        <v>3</v>
      </c>
      <c r="J67" s="27">
        <v>0</v>
      </c>
      <c r="K67" s="28"/>
    </row>
    <row r="68" spans="1:11" hidden="1" outlineLevel="1" x14ac:dyDescent="0.25">
      <c r="A68" s="11"/>
      <c r="B68" s="4" t="s">
        <v>78</v>
      </c>
      <c r="C68" s="4">
        <v>1025</v>
      </c>
      <c r="D68" s="4">
        <v>776</v>
      </c>
      <c r="E68" s="4">
        <v>139</v>
      </c>
      <c r="F68" s="4">
        <v>110</v>
      </c>
      <c r="G68" s="4">
        <v>61</v>
      </c>
      <c r="H68" s="4">
        <v>0</v>
      </c>
      <c r="I68" s="4">
        <v>0</v>
      </c>
      <c r="J68" s="27">
        <v>0</v>
      </c>
      <c r="K68" s="28"/>
    </row>
    <row r="69" spans="1:11" hidden="1" outlineLevel="1" x14ac:dyDescent="0.25">
      <c r="A69" s="11"/>
      <c r="B69" s="4" t="s">
        <v>79</v>
      </c>
      <c r="C69" s="4">
        <v>586</v>
      </c>
      <c r="D69" s="4">
        <v>338</v>
      </c>
      <c r="E69" s="4">
        <v>23</v>
      </c>
      <c r="F69" s="4">
        <v>225</v>
      </c>
      <c r="G69" s="4">
        <v>217</v>
      </c>
      <c r="H69" s="4">
        <v>0</v>
      </c>
      <c r="I69" s="4">
        <v>0</v>
      </c>
      <c r="J69" s="27">
        <v>0</v>
      </c>
      <c r="K69" s="28"/>
    </row>
    <row r="70" spans="1:11" hidden="1" outlineLevel="1" x14ac:dyDescent="0.25">
      <c r="A70" s="11"/>
      <c r="B70" s="4" t="s">
        <v>80</v>
      </c>
      <c r="C70" s="4">
        <v>3849</v>
      </c>
      <c r="D70" s="4">
        <v>1835</v>
      </c>
      <c r="E70" s="4">
        <v>1748</v>
      </c>
      <c r="F70" s="4">
        <v>266</v>
      </c>
      <c r="G70" s="4">
        <v>1256</v>
      </c>
      <c r="H70" s="4">
        <v>0</v>
      </c>
      <c r="I70" s="4">
        <v>0</v>
      </c>
      <c r="J70" s="27">
        <v>0</v>
      </c>
      <c r="K70" s="28"/>
    </row>
    <row r="71" spans="1:11" hidden="1" outlineLevel="1" x14ac:dyDescent="0.25">
      <c r="A71" s="11"/>
      <c r="B71" s="4" t="s">
        <v>81</v>
      </c>
      <c r="C71" s="4">
        <v>8549</v>
      </c>
      <c r="D71" s="4">
        <v>1128</v>
      </c>
      <c r="E71" s="4">
        <v>7178</v>
      </c>
      <c r="F71" s="4">
        <v>243</v>
      </c>
      <c r="G71" s="4">
        <v>341</v>
      </c>
      <c r="H71" s="4">
        <v>7</v>
      </c>
      <c r="I71" s="4">
        <v>7</v>
      </c>
      <c r="J71" s="27">
        <v>0</v>
      </c>
      <c r="K71" s="28"/>
    </row>
    <row r="72" spans="1:11" hidden="1" outlineLevel="1" x14ac:dyDescent="0.25">
      <c r="A72" s="11"/>
      <c r="B72" s="4" t="s">
        <v>82</v>
      </c>
      <c r="C72" s="4">
        <v>425074</v>
      </c>
      <c r="D72" s="4">
        <v>33942</v>
      </c>
      <c r="E72" s="4">
        <v>308059</v>
      </c>
      <c r="F72" s="4">
        <v>83073</v>
      </c>
      <c r="G72" s="4">
        <v>75578</v>
      </c>
      <c r="H72" s="4">
        <v>4</v>
      </c>
      <c r="I72" s="4">
        <v>4</v>
      </c>
      <c r="J72" s="27">
        <v>0</v>
      </c>
      <c r="K72" s="28"/>
    </row>
    <row r="73" spans="1:11" hidden="1" outlineLevel="1" x14ac:dyDescent="0.25">
      <c r="A73" s="11"/>
      <c r="B73" s="4" t="s">
        <v>83</v>
      </c>
      <c r="C73" s="4">
        <v>13379</v>
      </c>
      <c r="D73" s="4">
        <v>3124</v>
      </c>
      <c r="E73" s="4">
        <v>4379</v>
      </c>
      <c r="F73" s="4">
        <v>5876</v>
      </c>
      <c r="G73" s="4">
        <v>1026</v>
      </c>
      <c r="H73" s="4">
        <v>3</v>
      </c>
      <c r="I73" s="4">
        <v>3</v>
      </c>
      <c r="J73" s="27">
        <v>0</v>
      </c>
      <c r="K73" s="28"/>
    </row>
    <row r="74" spans="1:11" collapsed="1" x14ac:dyDescent="0.25">
      <c r="A74" s="22" t="s">
        <v>15</v>
      </c>
      <c r="B74" s="23"/>
      <c r="C74" s="23"/>
      <c r="D74" s="23"/>
      <c r="E74" s="23"/>
      <c r="F74" s="23"/>
      <c r="G74" s="23"/>
      <c r="H74" s="23"/>
      <c r="I74" s="23"/>
      <c r="J74" s="23"/>
      <c r="K74" s="24"/>
    </row>
    <row r="75" spans="1:11" x14ac:dyDescent="0.25">
      <c r="A75" s="25" t="s">
        <v>16</v>
      </c>
      <c r="B75" s="26"/>
      <c r="C75" s="4">
        <f t="shared" ref="C75:J75" si="0">SUM(C9,C28,C44,C57,C65)</f>
        <v>1406951</v>
      </c>
      <c r="D75" s="4">
        <f t="shared" si="0"/>
        <v>146252</v>
      </c>
      <c r="E75" s="4">
        <f t="shared" si="0"/>
        <v>812809</v>
      </c>
      <c r="F75" s="4">
        <f t="shared" si="0"/>
        <v>447890</v>
      </c>
      <c r="G75" s="4">
        <f t="shared" si="0"/>
        <v>160834</v>
      </c>
      <c r="H75" s="4">
        <f t="shared" si="0"/>
        <v>74</v>
      </c>
      <c r="I75" s="4">
        <f t="shared" si="0"/>
        <v>74</v>
      </c>
      <c r="J75" s="27">
        <f t="shared" si="0"/>
        <v>0</v>
      </c>
      <c r="K75" s="28"/>
    </row>
    <row r="76" spans="1:11" x14ac:dyDescent="0.25">
      <c r="A76" s="29" t="s">
        <v>1</v>
      </c>
      <c r="B76" s="29"/>
      <c r="C76" s="29"/>
      <c r="D76" s="29"/>
      <c r="E76" s="29"/>
      <c r="F76" s="29"/>
      <c r="G76" s="29"/>
      <c r="H76" s="29"/>
      <c r="I76" s="29"/>
      <c r="J76" s="29"/>
    </row>
  </sheetData>
  <mergeCells count="81">
    <mergeCell ref="J73:K73"/>
    <mergeCell ref="A74:K74"/>
    <mergeCell ref="A75:B75"/>
    <mergeCell ref="J75:K75"/>
    <mergeCell ref="A76:J76"/>
    <mergeCell ref="J72:K72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60:K60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48:K48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36:K36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24:K24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12:K12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  <mergeCell ref="I7:K7"/>
    <mergeCell ref="J8:K8"/>
    <mergeCell ref="J9:K9"/>
    <mergeCell ref="J10:K10"/>
    <mergeCell ref="J11:K11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workbookViewId="0">
      <selection activeCell="A66" sqref="A66:XFD73"/>
    </sheetView>
  </sheetViews>
  <sheetFormatPr defaultRowHeight="15" outlineLevelRow="1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7"/>
    </row>
    <row r="2" spans="1:11" x14ac:dyDescent="0.25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7"/>
    </row>
    <row r="3" spans="1:11" x14ac:dyDescent="0.25">
      <c r="A3" s="16" t="s">
        <v>23</v>
      </c>
      <c r="B3" s="16"/>
      <c r="C3" s="16"/>
      <c r="D3" s="16"/>
      <c r="E3" s="16"/>
      <c r="F3" s="16"/>
      <c r="G3" s="16"/>
      <c r="H3" s="16"/>
      <c r="I3" s="16"/>
      <c r="J3" s="16"/>
      <c r="K3" s="8"/>
    </row>
    <row r="4" spans="1:11" x14ac:dyDescent="0.25">
      <c r="A4" s="16" t="s">
        <v>86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x14ac:dyDescent="0.25">
      <c r="A5" s="10" t="s">
        <v>84</v>
      </c>
      <c r="B5" s="10"/>
      <c r="C5" s="10"/>
      <c r="D5" s="10"/>
      <c r="E5" s="10"/>
      <c r="F5" s="10"/>
      <c r="G5" s="10"/>
      <c r="H5" s="10"/>
      <c r="I5" s="10"/>
      <c r="J5" s="10"/>
      <c r="K5" s="8"/>
    </row>
    <row r="6" spans="1:11" ht="15.75" x14ac:dyDescent="0.25">
      <c r="A6" s="6"/>
      <c r="B6" s="5"/>
      <c r="C6" s="5"/>
      <c r="D6" s="5"/>
      <c r="E6" s="5"/>
      <c r="F6" s="5"/>
      <c r="G6" s="5"/>
      <c r="H6" s="5"/>
      <c r="I6" s="5"/>
      <c r="J6" s="5"/>
    </row>
    <row r="7" spans="1:11" x14ac:dyDescent="0.25">
      <c r="A7" s="17" t="s">
        <v>2</v>
      </c>
      <c r="B7" s="17" t="s">
        <v>3</v>
      </c>
      <c r="C7" s="17" t="s">
        <v>4</v>
      </c>
      <c r="D7" s="19" t="s">
        <v>5</v>
      </c>
      <c r="E7" s="20"/>
      <c r="F7" s="21"/>
      <c r="G7" s="17" t="s">
        <v>6</v>
      </c>
      <c r="H7" s="17" t="s">
        <v>7</v>
      </c>
      <c r="I7" s="19" t="s">
        <v>8</v>
      </c>
      <c r="J7" s="20"/>
      <c r="K7" s="21"/>
    </row>
    <row r="8" spans="1:11" ht="45" x14ac:dyDescent="0.25">
      <c r="A8" s="18"/>
      <c r="B8" s="18"/>
      <c r="C8" s="18"/>
      <c r="D8" s="2" t="s">
        <v>9</v>
      </c>
      <c r="E8" s="2" t="s">
        <v>10</v>
      </c>
      <c r="F8" s="2" t="s">
        <v>11</v>
      </c>
      <c r="G8" s="18"/>
      <c r="H8" s="18"/>
      <c r="I8" s="2" t="s">
        <v>12</v>
      </c>
      <c r="J8" s="19" t="s">
        <v>13</v>
      </c>
      <c r="K8" s="21"/>
    </row>
    <row r="9" spans="1:11" x14ac:dyDescent="0.25">
      <c r="A9" s="3" t="s">
        <v>17</v>
      </c>
      <c r="B9" s="3" t="s">
        <v>14</v>
      </c>
      <c r="C9" s="3">
        <v>504374</v>
      </c>
      <c r="D9" s="3">
        <v>43255</v>
      </c>
      <c r="E9" s="3">
        <v>204626</v>
      </c>
      <c r="F9" s="3">
        <v>256493</v>
      </c>
      <c r="G9" s="3">
        <v>53171</v>
      </c>
      <c r="H9" s="3">
        <v>0</v>
      </c>
      <c r="I9" s="3">
        <v>0</v>
      </c>
      <c r="J9" s="12">
        <v>0</v>
      </c>
      <c r="K9" s="13"/>
    </row>
    <row r="10" spans="1:11" ht="15" hidden="1" customHeight="1" outlineLevel="1" x14ac:dyDescent="0.25">
      <c r="A10" s="11"/>
      <c r="B10" s="4" t="s">
        <v>24</v>
      </c>
      <c r="C10" s="4">
        <v>9031</v>
      </c>
      <c r="D10" s="4">
        <v>2725</v>
      </c>
      <c r="E10" s="4">
        <v>5056</v>
      </c>
      <c r="F10" s="4">
        <v>1250</v>
      </c>
      <c r="G10" s="4">
        <v>430</v>
      </c>
      <c r="H10" s="4">
        <v>0</v>
      </c>
      <c r="I10" s="4">
        <v>0</v>
      </c>
      <c r="J10" s="27">
        <v>0</v>
      </c>
      <c r="K10" s="28"/>
    </row>
    <row r="11" spans="1:11" ht="15" hidden="1" customHeight="1" outlineLevel="1" x14ac:dyDescent="0.25">
      <c r="A11" s="11"/>
      <c r="B11" s="4" t="s">
        <v>25</v>
      </c>
      <c r="C11" s="4">
        <v>6862</v>
      </c>
      <c r="D11" s="4">
        <v>1482</v>
      </c>
      <c r="E11" s="4">
        <v>5121</v>
      </c>
      <c r="F11" s="4">
        <v>259</v>
      </c>
      <c r="G11" s="4">
        <v>77</v>
      </c>
      <c r="H11" s="4">
        <v>0</v>
      </c>
      <c r="I11" s="4">
        <v>0</v>
      </c>
      <c r="J11" s="27">
        <v>0</v>
      </c>
      <c r="K11" s="28"/>
    </row>
    <row r="12" spans="1:11" ht="15" hidden="1" customHeight="1" outlineLevel="1" x14ac:dyDescent="0.25">
      <c r="A12" s="11"/>
      <c r="B12" s="4" t="s">
        <v>26</v>
      </c>
      <c r="C12" s="4">
        <v>250</v>
      </c>
      <c r="D12" s="4">
        <v>38</v>
      </c>
      <c r="E12" s="4">
        <v>205</v>
      </c>
      <c r="F12" s="4">
        <v>7</v>
      </c>
      <c r="G12" s="4">
        <v>3</v>
      </c>
      <c r="H12" s="4">
        <v>0</v>
      </c>
      <c r="I12" s="4">
        <v>0</v>
      </c>
      <c r="J12" s="27">
        <v>0</v>
      </c>
      <c r="K12" s="28"/>
    </row>
    <row r="13" spans="1:11" ht="15" hidden="1" customHeight="1" outlineLevel="1" x14ac:dyDescent="0.25">
      <c r="A13" s="11"/>
      <c r="B13" s="4" t="s">
        <v>27</v>
      </c>
      <c r="C13" s="4">
        <v>1369</v>
      </c>
      <c r="D13" s="4">
        <v>417</v>
      </c>
      <c r="E13" s="4">
        <v>902</v>
      </c>
      <c r="F13" s="4">
        <v>50</v>
      </c>
      <c r="G13" s="4">
        <v>165</v>
      </c>
      <c r="H13" s="4">
        <v>0</v>
      </c>
      <c r="I13" s="4">
        <v>0</v>
      </c>
      <c r="J13" s="27">
        <v>0</v>
      </c>
      <c r="K13" s="28"/>
    </row>
    <row r="14" spans="1:11" ht="15" hidden="1" customHeight="1" outlineLevel="1" x14ac:dyDescent="0.25">
      <c r="A14" s="11"/>
      <c r="B14" s="4" t="s">
        <v>28</v>
      </c>
      <c r="C14" s="4">
        <v>10278</v>
      </c>
      <c r="D14" s="4">
        <v>949</v>
      </c>
      <c r="E14" s="4">
        <v>7560</v>
      </c>
      <c r="F14" s="4">
        <v>1769</v>
      </c>
      <c r="G14" s="4">
        <v>3103</v>
      </c>
      <c r="H14" s="4">
        <v>0</v>
      </c>
      <c r="I14" s="4">
        <v>0</v>
      </c>
      <c r="J14" s="27">
        <v>0</v>
      </c>
      <c r="K14" s="28"/>
    </row>
    <row r="15" spans="1:11" ht="15" hidden="1" customHeight="1" outlineLevel="1" x14ac:dyDescent="0.25">
      <c r="A15" s="11"/>
      <c r="B15" s="4" t="s">
        <v>29</v>
      </c>
      <c r="C15" s="4">
        <v>23121</v>
      </c>
      <c r="D15" s="4">
        <v>722</v>
      </c>
      <c r="E15" s="4">
        <v>14281</v>
      </c>
      <c r="F15" s="4">
        <v>8118</v>
      </c>
      <c r="G15" s="4">
        <v>10245</v>
      </c>
      <c r="H15" s="4">
        <v>0</v>
      </c>
      <c r="I15" s="4">
        <v>0</v>
      </c>
      <c r="J15" s="27">
        <v>0</v>
      </c>
      <c r="K15" s="28"/>
    </row>
    <row r="16" spans="1:11" ht="15" hidden="1" customHeight="1" outlineLevel="1" x14ac:dyDescent="0.25">
      <c r="A16" s="11"/>
      <c r="B16" s="4" t="s">
        <v>30</v>
      </c>
      <c r="C16" s="4">
        <v>706</v>
      </c>
      <c r="D16" s="4">
        <v>60</v>
      </c>
      <c r="E16" s="4">
        <v>32</v>
      </c>
      <c r="F16" s="4">
        <v>614</v>
      </c>
      <c r="G16" s="4">
        <v>2</v>
      </c>
      <c r="H16" s="4">
        <v>0</v>
      </c>
      <c r="I16" s="4">
        <v>0</v>
      </c>
      <c r="J16" s="27">
        <v>0</v>
      </c>
      <c r="K16" s="28"/>
    </row>
    <row r="17" spans="1:11" ht="15" hidden="1" customHeight="1" outlineLevel="1" x14ac:dyDescent="0.25">
      <c r="A17" s="11"/>
      <c r="B17" s="4" t="s">
        <v>31</v>
      </c>
      <c r="C17" s="4">
        <v>179260</v>
      </c>
      <c r="D17" s="4">
        <v>18489</v>
      </c>
      <c r="E17" s="4">
        <v>104260</v>
      </c>
      <c r="F17" s="4">
        <v>56511</v>
      </c>
      <c r="G17" s="4">
        <v>25369</v>
      </c>
      <c r="H17" s="4">
        <v>0</v>
      </c>
      <c r="I17" s="4">
        <v>0</v>
      </c>
      <c r="J17" s="27">
        <v>0</v>
      </c>
      <c r="K17" s="28"/>
    </row>
    <row r="18" spans="1:11" ht="15" hidden="1" customHeight="1" outlineLevel="1" x14ac:dyDescent="0.25">
      <c r="A18" s="11"/>
      <c r="B18" s="4" t="s">
        <v>32</v>
      </c>
      <c r="C18" s="4">
        <v>200359</v>
      </c>
      <c r="D18" s="4">
        <v>8215</v>
      </c>
      <c r="E18" s="4">
        <v>41092</v>
      </c>
      <c r="F18" s="4">
        <v>151052</v>
      </c>
      <c r="G18" s="4">
        <v>11359</v>
      </c>
      <c r="H18" s="4">
        <v>0</v>
      </c>
      <c r="I18" s="4">
        <v>0</v>
      </c>
      <c r="J18" s="27">
        <v>0</v>
      </c>
      <c r="K18" s="28"/>
    </row>
    <row r="19" spans="1:11" ht="15" hidden="1" customHeight="1" outlineLevel="1" x14ac:dyDescent="0.25">
      <c r="A19" s="11"/>
      <c r="B19" s="4" t="s">
        <v>33</v>
      </c>
      <c r="C19" s="4">
        <v>2228</v>
      </c>
      <c r="D19" s="4">
        <v>976</v>
      </c>
      <c r="E19" s="4">
        <v>658</v>
      </c>
      <c r="F19" s="4">
        <v>594</v>
      </c>
      <c r="G19" s="4">
        <v>39</v>
      </c>
      <c r="H19" s="4">
        <v>0</v>
      </c>
      <c r="I19" s="4">
        <v>0</v>
      </c>
      <c r="J19" s="27">
        <v>0</v>
      </c>
      <c r="K19" s="28"/>
    </row>
    <row r="20" spans="1:11" ht="15" hidden="1" customHeight="1" outlineLevel="1" x14ac:dyDescent="0.25">
      <c r="A20" s="11"/>
      <c r="B20" s="4" t="s">
        <v>34</v>
      </c>
      <c r="C20" s="4">
        <v>35097</v>
      </c>
      <c r="D20" s="4">
        <v>2360</v>
      </c>
      <c r="E20" s="4">
        <v>958</v>
      </c>
      <c r="F20" s="4">
        <v>31779</v>
      </c>
      <c r="G20" s="4">
        <v>333</v>
      </c>
      <c r="H20" s="4">
        <v>0</v>
      </c>
      <c r="I20" s="4">
        <v>0</v>
      </c>
      <c r="J20" s="27">
        <v>0</v>
      </c>
      <c r="K20" s="28"/>
    </row>
    <row r="21" spans="1:11" ht="15" hidden="1" customHeight="1" outlineLevel="1" x14ac:dyDescent="0.25">
      <c r="A21" s="11"/>
      <c r="B21" s="4" t="s">
        <v>35</v>
      </c>
      <c r="C21" s="4">
        <v>3631</v>
      </c>
      <c r="D21" s="4">
        <v>411</v>
      </c>
      <c r="E21" s="4">
        <v>3212</v>
      </c>
      <c r="F21" s="4">
        <v>8</v>
      </c>
      <c r="G21" s="4">
        <v>172</v>
      </c>
      <c r="H21" s="4">
        <v>0</v>
      </c>
      <c r="I21" s="4">
        <v>0</v>
      </c>
      <c r="J21" s="27">
        <v>0</v>
      </c>
      <c r="K21" s="28"/>
    </row>
    <row r="22" spans="1:11" ht="15" hidden="1" customHeight="1" outlineLevel="1" x14ac:dyDescent="0.25">
      <c r="A22" s="11"/>
      <c r="B22" s="4" t="s">
        <v>36</v>
      </c>
      <c r="C22" s="4">
        <v>7754</v>
      </c>
      <c r="D22" s="4">
        <v>1614</v>
      </c>
      <c r="E22" s="4">
        <v>5564</v>
      </c>
      <c r="F22" s="4">
        <v>576</v>
      </c>
      <c r="G22" s="4">
        <v>1094</v>
      </c>
      <c r="H22" s="4">
        <v>0</v>
      </c>
      <c r="I22" s="4">
        <v>0</v>
      </c>
      <c r="J22" s="27">
        <v>0</v>
      </c>
      <c r="K22" s="28"/>
    </row>
    <row r="23" spans="1:11" hidden="1" outlineLevel="1" x14ac:dyDescent="0.25">
      <c r="A23" s="11"/>
      <c r="B23" s="4" t="s">
        <v>37</v>
      </c>
      <c r="C23" s="4">
        <v>2498</v>
      </c>
      <c r="D23" s="4">
        <v>762</v>
      </c>
      <c r="E23" s="4">
        <v>1280</v>
      </c>
      <c r="F23" s="4">
        <v>456</v>
      </c>
      <c r="G23" s="4">
        <v>79</v>
      </c>
      <c r="H23" s="4">
        <v>0</v>
      </c>
      <c r="I23" s="4">
        <v>0</v>
      </c>
      <c r="J23" s="27">
        <v>0</v>
      </c>
      <c r="K23" s="28"/>
    </row>
    <row r="24" spans="1:11" ht="15" hidden="1" customHeight="1" outlineLevel="1" x14ac:dyDescent="0.25">
      <c r="A24" s="11"/>
      <c r="B24" s="4" t="s">
        <v>38</v>
      </c>
      <c r="C24" s="4">
        <v>3420</v>
      </c>
      <c r="D24" s="4">
        <v>1218</v>
      </c>
      <c r="E24" s="4">
        <v>1649</v>
      </c>
      <c r="F24" s="4">
        <v>553</v>
      </c>
      <c r="G24" s="4">
        <v>94</v>
      </c>
      <c r="H24" s="4">
        <v>0</v>
      </c>
      <c r="I24" s="4">
        <v>0</v>
      </c>
      <c r="J24" s="27">
        <v>0</v>
      </c>
      <c r="K24" s="28"/>
    </row>
    <row r="25" spans="1:11" ht="15" hidden="1" customHeight="1" outlineLevel="1" x14ac:dyDescent="0.25">
      <c r="A25" s="11"/>
      <c r="B25" s="4" t="s">
        <v>39</v>
      </c>
      <c r="C25" s="4">
        <v>6315</v>
      </c>
      <c r="D25" s="4">
        <v>892</v>
      </c>
      <c r="E25" s="4">
        <v>5224</v>
      </c>
      <c r="F25" s="4">
        <v>199</v>
      </c>
      <c r="G25" s="4">
        <v>63</v>
      </c>
      <c r="H25" s="4">
        <v>0</v>
      </c>
      <c r="I25" s="4">
        <v>0</v>
      </c>
      <c r="J25" s="27">
        <v>0</v>
      </c>
      <c r="K25" s="28"/>
    </row>
    <row r="26" spans="1:11" ht="15" hidden="1" customHeight="1" outlineLevel="1" x14ac:dyDescent="0.25">
      <c r="A26" s="11"/>
      <c r="B26" s="4" t="s">
        <v>40</v>
      </c>
      <c r="C26" s="4">
        <v>7286</v>
      </c>
      <c r="D26" s="4">
        <v>1101</v>
      </c>
      <c r="E26" s="4">
        <v>6164</v>
      </c>
      <c r="F26" s="4">
        <v>21</v>
      </c>
      <c r="G26" s="4">
        <v>278</v>
      </c>
      <c r="H26" s="4">
        <v>0</v>
      </c>
      <c r="I26" s="4">
        <v>0</v>
      </c>
      <c r="J26" s="27">
        <v>0</v>
      </c>
      <c r="K26" s="28"/>
    </row>
    <row r="27" spans="1:11" ht="15" hidden="1" customHeight="1" outlineLevel="1" x14ac:dyDescent="0.25">
      <c r="A27" s="11"/>
      <c r="B27" s="4" t="s">
        <v>41</v>
      </c>
      <c r="C27" s="4">
        <v>4909</v>
      </c>
      <c r="D27" s="4">
        <v>824</v>
      </c>
      <c r="E27" s="4">
        <v>1408</v>
      </c>
      <c r="F27" s="4">
        <v>2677</v>
      </c>
      <c r="G27" s="4">
        <v>266</v>
      </c>
      <c r="H27" s="4">
        <v>0</v>
      </c>
      <c r="I27" s="4">
        <v>0</v>
      </c>
      <c r="J27" s="27">
        <v>0</v>
      </c>
      <c r="K27" s="28"/>
    </row>
    <row r="28" spans="1:11" ht="15" customHeight="1" collapsed="1" x14ac:dyDescent="0.25">
      <c r="A28" s="3" t="s">
        <v>18</v>
      </c>
      <c r="B28" s="3" t="s">
        <v>14</v>
      </c>
      <c r="C28" s="3">
        <v>202632</v>
      </c>
      <c r="D28" s="3">
        <v>26448</v>
      </c>
      <c r="E28" s="3">
        <v>118051</v>
      </c>
      <c r="F28" s="3">
        <v>58133</v>
      </c>
      <c r="G28" s="3">
        <v>9112</v>
      </c>
      <c r="H28" s="3">
        <v>0</v>
      </c>
      <c r="I28" s="3">
        <v>0</v>
      </c>
      <c r="J28" s="12">
        <v>0</v>
      </c>
      <c r="K28" s="13"/>
    </row>
    <row r="29" spans="1:11" ht="15" hidden="1" customHeight="1" outlineLevel="1" x14ac:dyDescent="0.25">
      <c r="A29" s="11"/>
      <c r="B29" s="4" t="s">
        <v>42</v>
      </c>
      <c r="C29" s="4">
        <v>947</v>
      </c>
      <c r="D29" s="4">
        <v>755</v>
      </c>
      <c r="E29" s="4">
        <v>68</v>
      </c>
      <c r="F29" s="4">
        <v>124</v>
      </c>
      <c r="G29" s="4">
        <v>23</v>
      </c>
      <c r="H29" s="4">
        <v>0</v>
      </c>
      <c r="I29" s="4">
        <v>0</v>
      </c>
      <c r="J29" s="27">
        <v>0</v>
      </c>
      <c r="K29" s="28"/>
    </row>
    <row r="30" spans="1:11" ht="15" hidden="1" customHeight="1" outlineLevel="1" x14ac:dyDescent="0.25">
      <c r="A30" s="11"/>
      <c r="B30" s="4" t="s">
        <v>43</v>
      </c>
      <c r="C30" s="4">
        <v>41379</v>
      </c>
      <c r="D30" s="4">
        <v>6886</v>
      </c>
      <c r="E30" s="4">
        <v>31269</v>
      </c>
      <c r="F30" s="4">
        <v>3224</v>
      </c>
      <c r="G30" s="4">
        <v>1735</v>
      </c>
      <c r="H30" s="4">
        <v>0</v>
      </c>
      <c r="I30" s="4">
        <v>0</v>
      </c>
      <c r="J30" s="27">
        <v>0</v>
      </c>
      <c r="K30" s="28"/>
    </row>
    <row r="31" spans="1:11" ht="15" hidden="1" customHeight="1" outlineLevel="1" x14ac:dyDescent="0.25">
      <c r="A31" s="11"/>
      <c r="B31" s="4" t="s">
        <v>44</v>
      </c>
      <c r="C31" s="4">
        <v>23546</v>
      </c>
      <c r="D31" s="4">
        <v>2381</v>
      </c>
      <c r="E31" s="4">
        <v>15112</v>
      </c>
      <c r="F31" s="4">
        <v>6053</v>
      </c>
      <c r="G31" s="4">
        <v>525</v>
      </c>
      <c r="H31" s="4">
        <v>0</v>
      </c>
      <c r="I31" s="4">
        <v>0</v>
      </c>
      <c r="J31" s="27">
        <v>0</v>
      </c>
      <c r="K31" s="28"/>
    </row>
    <row r="32" spans="1:11" ht="15" hidden="1" customHeight="1" outlineLevel="1" x14ac:dyDescent="0.25">
      <c r="A32" s="11"/>
      <c r="B32" s="4" t="s">
        <v>45</v>
      </c>
      <c r="C32" s="4">
        <v>7558</v>
      </c>
      <c r="D32" s="4">
        <v>1749</v>
      </c>
      <c r="E32" s="4">
        <v>5785</v>
      </c>
      <c r="F32" s="4">
        <v>24</v>
      </c>
      <c r="G32" s="4">
        <v>267</v>
      </c>
      <c r="H32" s="4">
        <v>0</v>
      </c>
      <c r="I32" s="4">
        <v>0</v>
      </c>
      <c r="J32" s="27">
        <v>0</v>
      </c>
      <c r="K32" s="28"/>
    </row>
    <row r="33" spans="1:11" ht="15" hidden="1" customHeight="1" outlineLevel="1" x14ac:dyDescent="0.25">
      <c r="A33" s="11"/>
      <c r="B33" s="4" t="s">
        <v>46</v>
      </c>
      <c r="C33" s="4">
        <v>46505</v>
      </c>
      <c r="D33" s="4">
        <v>2831</v>
      </c>
      <c r="E33" s="4">
        <v>43058</v>
      </c>
      <c r="F33" s="4">
        <v>616</v>
      </c>
      <c r="G33" s="4">
        <v>656</v>
      </c>
      <c r="H33" s="4">
        <v>0</v>
      </c>
      <c r="I33" s="4">
        <v>0</v>
      </c>
      <c r="J33" s="27">
        <v>0</v>
      </c>
      <c r="K33" s="28"/>
    </row>
    <row r="34" spans="1:11" ht="15" hidden="1" customHeight="1" outlineLevel="1" x14ac:dyDescent="0.25">
      <c r="A34" s="11"/>
      <c r="B34" s="4" t="s">
        <v>47</v>
      </c>
      <c r="C34" s="4">
        <v>1303</v>
      </c>
      <c r="D34" s="4">
        <v>491</v>
      </c>
      <c r="E34" s="4">
        <v>798</v>
      </c>
      <c r="F34" s="4">
        <v>14</v>
      </c>
      <c r="G34" s="4">
        <v>367</v>
      </c>
      <c r="H34" s="4">
        <v>0</v>
      </c>
      <c r="I34" s="4">
        <v>0</v>
      </c>
      <c r="J34" s="27">
        <v>0</v>
      </c>
      <c r="K34" s="28"/>
    </row>
    <row r="35" spans="1:11" ht="15" hidden="1" customHeight="1" outlineLevel="1" x14ac:dyDescent="0.25">
      <c r="A35" s="11"/>
      <c r="B35" s="4" t="s">
        <v>48</v>
      </c>
      <c r="C35" s="4">
        <v>349</v>
      </c>
      <c r="D35" s="4">
        <v>305</v>
      </c>
      <c r="E35" s="4">
        <v>7</v>
      </c>
      <c r="F35" s="4">
        <v>37</v>
      </c>
      <c r="G35" s="4">
        <v>281</v>
      </c>
      <c r="H35" s="4">
        <v>0</v>
      </c>
      <c r="I35" s="4">
        <v>0</v>
      </c>
      <c r="J35" s="27">
        <v>0</v>
      </c>
      <c r="K35" s="28"/>
    </row>
    <row r="36" spans="1:11" ht="15" hidden="1" customHeight="1" outlineLevel="1" x14ac:dyDescent="0.25">
      <c r="A36" s="11"/>
      <c r="B36" s="4" t="s">
        <v>49</v>
      </c>
      <c r="C36" s="4">
        <v>644</v>
      </c>
      <c r="D36" s="4">
        <v>376</v>
      </c>
      <c r="E36" s="4">
        <v>254</v>
      </c>
      <c r="F36" s="4">
        <v>14</v>
      </c>
      <c r="G36" s="4">
        <v>46</v>
      </c>
      <c r="H36" s="4">
        <v>0</v>
      </c>
      <c r="I36" s="4">
        <v>0</v>
      </c>
      <c r="J36" s="27">
        <v>0</v>
      </c>
      <c r="K36" s="28"/>
    </row>
    <row r="37" spans="1:11" hidden="1" outlineLevel="1" x14ac:dyDescent="0.25">
      <c r="A37" s="11"/>
      <c r="B37" s="4" t="s">
        <v>50</v>
      </c>
      <c r="C37" s="4">
        <v>3814</v>
      </c>
      <c r="D37" s="4">
        <v>1944</v>
      </c>
      <c r="E37" s="4">
        <v>1489</v>
      </c>
      <c r="F37" s="4">
        <v>381</v>
      </c>
      <c r="G37" s="4">
        <v>1293</v>
      </c>
      <c r="H37" s="4">
        <v>0</v>
      </c>
      <c r="I37" s="4">
        <v>0</v>
      </c>
      <c r="J37" s="27">
        <v>0</v>
      </c>
      <c r="K37" s="28"/>
    </row>
    <row r="38" spans="1:11" ht="15" hidden="1" customHeight="1" outlineLevel="1" x14ac:dyDescent="0.25">
      <c r="A38" s="11"/>
      <c r="B38" s="4" t="s">
        <v>51</v>
      </c>
      <c r="C38" s="4">
        <v>323</v>
      </c>
      <c r="D38" s="4">
        <v>277</v>
      </c>
      <c r="E38" s="4">
        <v>39</v>
      </c>
      <c r="F38" s="4">
        <v>7</v>
      </c>
      <c r="G38" s="4">
        <v>27</v>
      </c>
      <c r="H38" s="4">
        <v>0</v>
      </c>
      <c r="I38" s="4">
        <v>0</v>
      </c>
      <c r="J38" s="27">
        <v>0</v>
      </c>
      <c r="K38" s="28"/>
    </row>
    <row r="39" spans="1:11" ht="15" hidden="1" customHeight="1" outlineLevel="1" x14ac:dyDescent="0.25">
      <c r="A39" s="11"/>
      <c r="B39" s="4" t="s">
        <v>52</v>
      </c>
      <c r="C39" s="4">
        <v>1032</v>
      </c>
      <c r="D39" s="4">
        <v>218</v>
      </c>
      <c r="E39" s="4">
        <v>151</v>
      </c>
      <c r="F39" s="4">
        <v>663</v>
      </c>
      <c r="G39" s="4">
        <v>87</v>
      </c>
      <c r="H39" s="4">
        <v>0</v>
      </c>
      <c r="I39" s="4">
        <v>0</v>
      </c>
      <c r="J39" s="27">
        <v>0</v>
      </c>
      <c r="K39" s="28"/>
    </row>
    <row r="40" spans="1:11" ht="15" hidden="1" customHeight="1" outlineLevel="1" x14ac:dyDescent="0.25">
      <c r="A40" s="11"/>
      <c r="B40" s="4" t="s">
        <v>53</v>
      </c>
      <c r="C40" s="4">
        <v>4610</v>
      </c>
      <c r="D40" s="4">
        <v>736</v>
      </c>
      <c r="E40" s="4">
        <v>3856</v>
      </c>
      <c r="F40" s="4">
        <v>18</v>
      </c>
      <c r="G40" s="4">
        <v>27</v>
      </c>
      <c r="H40" s="4">
        <v>0</v>
      </c>
      <c r="I40" s="4">
        <v>0</v>
      </c>
      <c r="J40" s="27">
        <v>0</v>
      </c>
      <c r="K40" s="28"/>
    </row>
    <row r="41" spans="1:11" ht="15" hidden="1" customHeight="1" outlineLevel="1" x14ac:dyDescent="0.25">
      <c r="A41" s="11"/>
      <c r="B41" s="4" t="s">
        <v>54</v>
      </c>
      <c r="C41" s="4">
        <v>5927</v>
      </c>
      <c r="D41" s="4">
        <v>1402</v>
      </c>
      <c r="E41" s="4">
        <v>4347</v>
      </c>
      <c r="F41" s="4">
        <v>178</v>
      </c>
      <c r="G41" s="4">
        <v>51</v>
      </c>
      <c r="H41" s="4">
        <v>0</v>
      </c>
      <c r="I41" s="4">
        <v>0</v>
      </c>
      <c r="J41" s="27">
        <v>0</v>
      </c>
      <c r="K41" s="28"/>
    </row>
    <row r="42" spans="1:11" ht="15" hidden="1" customHeight="1" outlineLevel="1" x14ac:dyDescent="0.25">
      <c r="A42" s="11"/>
      <c r="B42" s="4" t="s">
        <v>55</v>
      </c>
      <c r="C42" s="4">
        <v>5914</v>
      </c>
      <c r="D42" s="4">
        <v>3489</v>
      </c>
      <c r="E42" s="4">
        <v>1297</v>
      </c>
      <c r="F42" s="4">
        <v>1128</v>
      </c>
      <c r="G42" s="4">
        <v>1506</v>
      </c>
      <c r="H42" s="4">
        <v>0</v>
      </c>
      <c r="I42" s="4">
        <v>0</v>
      </c>
      <c r="J42" s="27">
        <v>0</v>
      </c>
      <c r="K42" s="28"/>
    </row>
    <row r="43" spans="1:11" ht="15" hidden="1" customHeight="1" outlineLevel="1" x14ac:dyDescent="0.25">
      <c r="A43" s="11"/>
      <c r="B43" s="4" t="s">
        <v>56</v>
      </c>
      <c r="C43" s="4">
        <v>58781</v>
      </c>
      <c r="D43" s="4">
        <v>2608</v>
      </c>
      <c r="E43" s="4">
        <v>10521</v>
      </c>
      <c r="F43" s="4">
        <v>45652</v>
      </c>
      <c r="G43" s="4">
        <v>2221</v>
      </c>
      <c r="H43" s="4">
        <v>0</v>
      </c>
      <c r="I43" s="4">
        <v>0</v>
      </c>
      <c r="J43" s="27">
        <v>0</v>
      </c>
      <c r="K43" s="28"/>
    </row>
    <row r="44" spans="1:11" ht="15" customHeight="1" collapsed="1" x14ac:dyDescent="0.25">
      <c r="A44" s="3" t="s">
        <v>19</v>
      </c>
      <c r="B44" s="3" t="s">
        <v>14</v>
      </c>
      <c r="C44" s="3">
        <v>143589</v>
      </c>
      <c r="D44" s="3">
        <v>12186</v>
      </c>
      <c r="E44" s="3">
        <v>57964</v>
      </c>
      <c r="F44" s="3">
        <v>73439</v>
      </c>
      <c r="G44" s="3">
        <v>13542</v>
      </c>
      <c r="H44" s="3">
        <v>0</v>
      </c>
      <c r="I44" s="3">
        <v>0</v>
      </c>
      <c r="J44" s="12">
        <v>0</v>
      </c>
      <c r="K44" s="13"/>
    </row>
    <row r="45" spans="1:11" ht="15" hidden="1" customHeight="1" outlineLevel="1" x14ac:dyDescent="0.25">
      <c r="A45" s="11"/>
      <c r="B45" s="4" t="s">
        <v>57</v>
      </c>
      <c r="C45" s="4">
        <v>1053</v>
      </c>
      <c r="D45" s="4">
        <v>624</v>
      </c>
      <c r="E45" s="4">
        <v>411</v>
      </c>
      <c r="F45" s="4">
        <v>18</v>
      </c>
      <c r="G45" s="4">
        <v>409</v>
      </c>
      <c r="H45" s="4">
        <v>0</v>
      </c>
      <c r="I45" s="4">
        <v>0</v>
      </c>
      <c r="J45" s="27">
        <v>0</v>
      </c>
      <c r="K45" s="28"/>
    </row>
    <row r="46" spans="1:11" ht="15" hidden="1" customHeight="1" outlineLevel="1" x14ac:dyDescent="0.25">
      <c r="A46" s="11"/>
      <c r="B46" s="4" t="s">
        <v>58</v>
      </c>
      <c r="C46" s="4">
        <v>15390</v>
      </c>
      <c r="D46" s="4">
        <v>468</v>
      </c>
      <c r="E46" s="4">
        <v>14325</v>
      </c>
      <c r="F46" s="4">
        <v>597</v>
      </c>
      <c r="G46" s="4">
        <v>152</v>
      </c>
      <c r="H46" s="4">
        <v>0</v>
      </c>
      <c r="I46" s="4">
        <v>0</v>
      </c>
      <c r="J46" s="27">
        <v>0</v>
      </c>
      <c r="K46" s="28"/>
    </row>
    <row r="47" spans="1:11" ht="15" hidden="1" customHeight="1" outlineLevel="1" x14ac:dyDescent="0.25">
      <c r="A47" s="11"/>
      <c r="B47" s="4" t="s">
        <v>59</v>
      </c>
      <c r="C47" s="4">
        <v>1098</v>
      </c>
      <c r="D47" s="4">
        <v>406</v>
      </c>
      <c r="E47" s="4">
        <v>683</v>
      </c>
      <c r="F47" s="4">
        <v>9</v>
      </c>
      <c r="G47" s="4">
        <v>15</v>
      </c>
      <c r="H47" s="4">
        <v>0</v>
      </c>
      <c r="I47" s="4">
        <v>0</v>
      </c>
      <c r="J47" s="27">
        <v>0</v>
      </c>
      <c r="K47" s="28"/>
    </row>
    <row r="48" spans="1:11" ht="15" hidden="1" customHeight="1" outlineLevel="1" x14ac:dyDescent="0.25">
      <c r="A48" s="11"/>
      <c r="B48" s="4" t="s">
        <v>60</v>
      </c>
      <c r="C48" s="4">
        <v>971</v>
      </c>
      <c r="D48" s="4">
        <v>319</v>
      </c>
      <c r="E48" s="4">
        <v>576</v>
      </c>
      <c r="F48" s="4">
        <v>76</v>
      </c>
      <c r="G48" s="4">
        <v>26</v>
      </c>
      <c r="H48" s="4">
        <v>0</v>
      </c>
      <c r="I48" s="4">
        <v>0</v>
      </c>
      <c r="J48" s="27">
        <v>0</v>
      </c>
      <c r="K48" s="28"/>
    </row>
    <row r="49" spans="1:11" hidden="1" outlineLevel="1" x14ac:dyDescent="0.25">
      <c r="A49" s="11"/>
      <c r="B49" s="4" t="s">
        <v>61</v>
      </c>
      <c r="C49" s="4">
        <v>750</v>
      </c>
      <c r="D49" s="4">
        <v>197</v>
      </c>
      <c r="E49" s="4">
        <v>546</v>
      </c>
      <c r="F49" s="4">
        <v>7</v>
      </c>
      <c r="G49" s="4">
        <v>76</v>
      </c>
      <c r="H49" s="4">
        <v>0</v>
      </c>
      <c r="I49" s="4">
        <v>0</v>
      </c>
      <c r="J49" s="27">
        <v>0</v>
      </c>
      <c r="K49" s="28"/>
    </row>
    <row r="50" spans="1:11" ht="15" hidden="1" customHeight="1" outlineLevel="1" x14ac:dyDescent="0.25">
      <c r="A50" s="11"/>
      <c r="B50" s="4" t="s">
        <v>62</v>
      </c>
      <c r="C50" s="4">
        <v>47361</v>
      </c>
      <c r="D50" s="4">
        <v>4304</v>
      </c>
      <c r="E50" s="4">
        <v>25695</v>
      </c>
      <c r="F50" s="4">
        <v>17362</v>
      </c>
      <c r="G50" s="4">
        <v>6150</v>
      </c>
      <c r="H50" s="4">
        <v>0</v>
      </c>
      <c r="I50" s="4">
        <v>0</v>
      </c>
      <c r="J50" s="27">
        <v>0</v>
      </c>
      <c r="K50" s="28"/>
    </row>
    <row r="51" spans="1:11" ht="15" hidden="1" customHeight="1" outlineLevel="1" x14ac:dyDescent="0.25">
      <c r="A51" s="11"/>
      <c r="B51" s="4" t="s">
        <v>63</v>
      </c>
      <c r="C51" s="4">
        <v>4902</v>
      </c>
      <c r="D51" s="4">
        <v>1392</v>
      </c>
      <c r="E51" s="4">
        <v>2879</v>
      </c>
      <c r="F51" s="4">
        <v>631</v>
      </c>
      <c r="G51" s="4">
        <v>616</v>
      </c>
      <c r="H51" s="4">
        <v>0</v>
      </c>
      <c r="I51" s="4">
        <v>0</v>
      </c>
      <c r="J51" s="27">
        <v>0</v>
      </c>
      <c r="K51" s="28"/>
    </row>
    <row r="52" spans="1:11" ht="15" hidden="1" customHeight="1" outlineLevel="1" x14ac:dyDescent="0.25">
      <c r="A52" s="11"/>
      <c r="B52" s="4" t="s">
        <v>64</v>
      </c>
      <c r="C52" s="4">
        <v>2593</v>
      </c>
      <c r="D52" s="4">
        <v>270</v>
      </c>
      <c r="E52" s="4">
        <v>796</v>
      </c>
      <c r="F52" s="4">
        <v>1527</v>
      </c>
      <c r="G52" s="4">
        <v>108</v>
      </c>
      <c r="H52" s="4">
        <v>0</v>
      </c>
      <c r="I52" s="4">
        <v>0</v>
      </c>
      <c r="J52" s="27">
        <v>0</v>
      </c>
      <c r="K52" s="28"/>
    </row>
    <row r="53" spans="1:11" ht="15" hidden="1" customHeight="1" outlineLevel="1" x14ac:dyDescent="0.25">
      <c r="A53" s="11"/>
      <c r="B53" s="4" t="s">
        <v>65</v>
      </c>
      <c r="C53" s="4">
        <v>13085</v>
      </c>
      <c r="D53" s="4">
        <v>1585</v>
      </c>
      <c r="E53" s="4">
        <v>5876</v>
      </c>
      <c r="F53" s="4">
        <v>5624</v>
      </c>
      <c r="G53" s="4">
        <v>5333</v>
      </c>
      <c r="H53" s="4">
        <v>0</v>
      </c>
      <c r="I53" s="4">
        <v>0</v>
      </c>
      <c r="J53" s="27">
        <v>0</v>
      </c>
      <c r="K53" s="28"/>
    </row>
    <row r="54" spans="1:11" ht="15" hidden="1" customHeight="1" outlineLevel="1" x14ac:dyDescent="0.25">
      <c r="A54" s="11"/>
      <c r="B54" s="4" t="s">
        <v>66</v>
      </c>
      <c r="C54" s="4">
        <v>55528</v>
      </c>
      <c r="D54" s="4">
        <v>1974</v>
      </c>
      <c r="E54" s="4">
        <v>5996</v>
      </c>
      <c r="F54" s="4">
        <v>47558</v>
      </c>
      <c r="G54" s="4">
        <v>499</v>
      </c>
      <c r="H54" s="4">
        <v>0</v>
      </c>
      <c r="I54" s="4">
        <v>0</v>
      </c>
      <c r="J54" s="27">
        <v>0</v>
      </c>
      <c r="K54" s="28"/>
    </row>
    <row r="55" spans="1:11" ht="15" hidden="1" customHeight="1" outlineLevel="1" x14ac:dyDescent="0.25">
      <c r="A55" s="11"/>
      <c r="B55" s="4" t="s">
        <v>67</v>
      </c>
      <c r="C55" s="4">
        <v>240</v>
      </c>
      <c r="D55" s="4">
        <v>214</v>
      </c>
      <c r="E55" s="4">
        <v>5</v>
      </c>
      <c r="F55" s="4">
        <v>21</v>
      </c>
      <c r="G55" s="4">
        <v>43</v>
      </c>
      <c r="H55" s="4">
        <v>0</v>
      </c>
      <c r="I55" s="4">
        <v>0</v>
      </c>
      <c r="J55" s="27">
        <v>0</v>
      </c>
      <c r="K55" s="28"/>
    </row>
    <row r="56" spans="1:11" hidden="1" outlineLevel="1" x14ac:dyDescent="0.25">
      <c r="A56" s="11"/>
      <c r="B56" s="4" t="s">
        <v>68</v>
      </c>
      <c r="C56" s="4">
        <v>618</v>
      </c>
      <c r="D56" s="4">
        <v>433</v>
      </c>
      <c r="E56" s="4">
        <v>176</v>
      </c>
      <c r="F56" s="4">
        <v>9</v>
      </c>
      <c r="G56" s="4">
        <v>115</v>
      </c>
      <c r="H56" s="4">
        <v>0</v>
      </c>
      <c r="I56" s="4">
        <v>0</v>
      </c>
      <c r="J56" s="27">
        <v>0</v>
      </c>
      <c r="K56" s="28"/>
    </row>
    <row r="57" spans="1:11" ht="15" customHeight="1" collapsed="1" x14ac:dyDescent="0.25">
      <c r="A57" s="3" t="s">
        <v>20</v>
      </c>
      <c r="B57" s="3" t="s">
        <v>14</v>
      </c>
      <c r="C57" s="3">
        <v>85160</v>
      </c>
      <c r="D57" s="3">
        <v>11206</v>
      </c>
      <c r="E57" s="3">
        <v>65590</v>
      </c>
      <c r="F57" s="3">
        <v>8364</v>
      </c>
      <c r="G57" s="3">
        <v>5431</v>
      </c>
      <c r="H57" s="3">
        <v>0</v>
      </c>
      <c r="I57" s="3">
        <v>0</v>
      </c>
      <c r="J57" s="12">
        <v>0</v>
      </c>
      <c r="K57" s="13"/>
    </row>
    <row r="58" spans="1:11" ht="15" hidden="1" customHeight="1" outlineLevel="1" x14ac:dyDescent="0.25">
      <c r="A58" s="11"/>
      <c r="B58" s="4" t="s">
        <v>69</v>
      </c>
      <c r="C58" s="4">
        <v>778</v>
      </c>
      <c r="D58" s="4">
        <v>454</v>
      </c>
      <c r="E58" s="4">
        <v>132</v>
      </c>
      <c r="F58" s="4">
        <v>192</v>
      </c>
      <c r="G58" s="4">
        <v>41</v>
      </c>
      <c r="H58" s="4">
        <v>0</v>
      </c>
      <c r="I58" s="4">
        <v>0</v>
      </c>
      <c r="J58" s="27">
        <v>0</v>
      </c>
      <c r="K58" s="28"/>
    </row>
    <row r="59" spans="1:11" ht="15" hidden="1" customHeight="1" outlineLevel="1" x14ac:dyDescent="0.25">
      <c r="A59" s="11"/>
      <c r="B59" s="4" t="s">
        <v>70</v>
      </c>
      <c r="C59" s="4">
        <v>26613</v>
      </c>
      <c r="D59" s="4">
        <v>821</v>
      </c>
      <c r="E59" s="4">
        <v>25737</v>
      </c>
      <c r="F59" s="4">
        <v>55</v>
      </c>
      <c r="G59" s="4">
        <v>1831</v>
      </c>
      <c r="H59" s="4">
        <v>0</v>
      </c>
      <c r="I59" s="4">
        <v>0</v>
      </c>
      <c r="J59" s="27">
        <v>0</v>
      </c>
      <c r="K59" s="28"/>
    </row>
    <row r="60" spans="1:11" ht="15" hidden="1" customHeight="1" outlineLevel="1" x14ac:dyDescent="0.25">
      <c r="A60" s="11"/>
      <c r="B60" s="4" t="s">
        <v>71</v>
      </c>
      <c r="C60" s="4">
        <v>2351</v>
      </c>
      <c r="D60" s="4">
        <v>1303</v>
      </c>
      <c r="E60" s="4">
        <v>971</v>
      </c>
      <c r="F60" s="4">
        <v>77</v>
      </c>
      <c r="G60" s="4">
        <v>164</v>
      </c>
      <c r="H60" s="4">
        <v>0</v>
      </c>
      <c r="I60" s="4">
        <v>0</v>
      </c>
      <c r="J60" s="27">
        <v>0</v>
      </c>
      <c r="K60" s="28"/>
    </row>
    <row r="61" spans="1:11" ht="15" hidden="1" customHeight="1" outlineLevel="1" x14ac:dyDescent="0.25">
      <c r="A61" s="11"/>
      <c r="B61" s="4" t="s">
        <v>72</v>
      </c>
      <c r="C61" s="4">
        <v>2194</v>
      </c>
      <c r="D61" s="4">
        <v>377</v>
      </c>
      <c r="E61" s="4">
        <v>1626</v>
      </c>
      <c r="F61" s="4">
        <v>191</v>
      </c>
      <c r="G61" s="4">
        <v>285</v>
      </c>
      <c r="H61" s="4">
        <v>0</v>
      </c>
      <c r="I61" s="4">
        <v>0</v>
      </c>
      <c r="J61" s="27">
        <v>0</v>
      </c>
      <c r="K61" s="28"/>
    </row>
    <row r="62" spans="1:11" ht="15" hidden="1" customHeight="1" outlineLevel="1" x14ac:dyDescent="0.25">
      <c r="A62" s="11"/>
      <c r="B62" s="4" t="s">
        <v>73</v>
      </c>
      <c r="C62" s="4">
        <v>5207</v>
      </c>
      <c r="D62" s="4">
        <v>498</v>
      </c>
      <c r="E62" s="4">
        <v>2354</v>
      </c>
      <c r="F62" s="4">
        <v>2355</v>
      </c>
      <c r="G62" s="4">
        <v>121</v>
      </c>
      <c r="H62" s="4">
        <v>0</v>
      </c>
      <c r="I62" s="4">
        <v>0</v>
      </c>
      <c r="J62" s="27">
        <v>0</v>
      </c>
      <c r="K62" s="28"/>
    </row>
    <row r="63" spans="1:11" hidden="1" outlineLevel="1" x14ac:dyDescent="0.25">
      <c r="A63" s="11"/>
      <c r="B63" s="4" t="s">
        <v>74</v>
      </c>
      <c r="C63" s="4">
        <v>37471</v>
      </c>
      <c r="D63" s="4">
        <v>6277</v>
      </c>
      <c r="E63" s="4">
        <v>26428</v>
      </c>
      <c r="F63" s="4">
        <v>4766</v>
      </c>
      <c r="G63" s="4">
        <v>2618</v>
      </c>
      <c r="H63" s="4">
        <v>0</v>
      </c>
      <c r="I63" s="4">
        <v>0</v>
      </c>
      <c r="J63" s="27">
        <v>0</v>
      </c>
      <c r="K63" s="28"/>
    </row>
    <row r="64" spans="1:11" hidden="1" outlineLevel="1" x14ac:dyDescent="0.25">
      <c r="A64" s="11"/>
      <c r="B64" s="4" t="s">
        <v>75</v>
      </c>
      <c r="C64" s="4">
        <v>10546</v>
      </c>
      <c r="D64" s="4">
        <v>1476</v>
      </c>
      <c r="E64" s="4">
        <v>8342</v>
      </c>
      <c r="F64" s="4">
        <v>728</v>
      </c>
      <c r="G64" s="4">
        <v>371</v>
      </c>
      <c r="H64" s="4">
        <v>0</v>
      </c>
      <c r="I64" s="4">
        <v>0</v>
      </c>
      <c r="J64" s="27">
        <v>0</v>
      </c>
      <c r="K64" s="28"/>
    </row>
    <row r="65" spans="1:11" collapsed="1" x14ac:dyDescent="0.25">
      <c r="A65" s="3" t="s">
        <v>21</v>
      </c>
      <c r="B65" s="3" t="s">
        <v>14</v>
      </c>
      <c r="C65" s="3">
        <v>477241</v>
      </c>
      <c r="D65" s="3">
        <v>36788</v>
      </c>
      <c r="E65" s="3">
        <v>328713</v>
      </c>
      <c r="F65" s="3">
        <v>111740</v>
      </c>
      <c r="G65" s="3">
        <v>79109</v>
      </c>
      <c r="H65" s="3">
        <v>0</v>
      </c>
      <c r="I65" s="3">
        <v>0</v>
      </c>
      <c r="J65" s="12">
        <v>0</v>
      </c>
      <c r="K65" s="13"/>
    </row>
    <row r="66" spans="1:11" hidden="1" outlineLevel="1" x14ac:dyDescent="0.25">
      <c r="A66" s="11"/>
      <c r="B66" s="4" t="s">
        <v>76</v>
      </c>
      <c r="C66" s="4">
        <v>3208</v>
      </c>
      <c r="D66" s="4">
        <v>638</v>
      </c>
      <c r="E66" s="4">
        <v>2287</v>
      </c>
      <c r="F66" s="4">
        <v>283</v>
      </c>
      <c r="G66" s="4">
        <v>248</v>
      </c>
      <c r="H66" s="4">
        <v>0</v>
      </c>
      <c r="I66" s="4">
        <v>0</v>
      </c>
      <c r="J66" s="27">
        <v>0</v>
      </c>
      <c r="K66" s="28"/>
    </row>
    <row r="67" spans="1:11" hidden="1" outlineLevel="1" x14ac:dyDescent="0.25">
      <c r="A67" s="11"/>
      <c r="B67" s="4" t="s">
        <v>77</v>
      </c>
      <c r="C67" s="4">
        <v>1314</v>
      </c>
      <c r="D67" s="4">
        <v>694</v>
      </c>
      <c r="E67" s="4">
        <v>521</v>
      </c>
      <c r="F67" s="4">
        <v>99</v>
      </c>
      <c r="G67" s="4">
        <v>216</v>
      </c>
      <c r="H67" s="4">
        <v>0</v>
      </c>
      <c r="I67" s="4">
        <v>0</v>
      </c>
      <c r="J67" s="27">
        <v>0</v>
      </c>
      <c r="K67" s="28"/>
    </row>
    <row r="68" spans="1:11" hidden="1" outlineLevel="1" x14ac:dyDescent="0.25">
      <c r="A68" s="11"/>
      <c r="B68" s="4" t="s">
        <v>78</v>
      </c>
      <c r="C68" s="4">
        <v>1626</v>
      </c>
      <c r="D68" s="4">
        <v>392</v>
      </c>
      <c r="E68" s="4">
        <v>1156</v>
      </c>
      <c r="F68" s="4">
        <v>78</v>
      </c>
      <c r="G68" s="4">
        <v>29</v>
      </c>
      <c r="H68" s="4">
        <v>0</v>
      </c>
      <c r="I68" s="4">
        <v>0</v>
      </c>
      <c r="J68" s="27">
        <v>0</v>
      </c>
      <c r="K68" s="28"/>
    </row>
    <row r="69" spans="1:11" hidden="1" outlineLevel="1" x14ac:dyDescent="0.25">
      <c r="A69" s="11"/>
      <c r="B69" s="4" t="s">
        <v>79</v>
      </c>
      <c r="C69" s="4">
        <v>633</v>
      </c>
      <c r="D69" s="4">
        <v>439</v>
      </c>
      <c r="E69" s="4">
        <v>14</v>
      </c>
      <c r="F69" s="4">
        <v>180</v>
      </c>
      <c r="G69" s="4">
        <v>207</v>
      </c>
      <c r="H69" s="4">
        <v>0</v>
      </c>
      <c r="I69" s="4">
        <v>0</v>
      </c>
      <c r="J69" s="27">
        <v>0</v>
      </c>
      <c r="K69" s="28"/>
    </row>
    <row r="70" spans="1:11" hidden="1" outlineLevel="1" x14ac:dyDescent="0.25">
      <c r="A70" s="11"/>
      <c r="B70" s="4" t="s">
        <v>80</v>
      </c>
      <c r="C70" s="4">
        <v>3664</v>
      </c>
      <c r="D70" s="4">
        <v>1657</v>
      </c>
      <c r="E70" s="4">
        <v>1539</v>
      </c>
      <c r="F70" s="4">
        <v>468</v>
      </c>
      <c r="G70" s="4">
        <v>1093</v>
      </c>
      <c r="H70" s="4">
        <v>0</v>
      </c>
      <c r="I70" s="4">
        <v>0</v>
      </c>
      <c r="J70" s="27">
        <v>0</v>
      </c>
      <c r="K70" s="28"/>
    </row>
    <row r="71" spans="1:11" hidden="1" outlineLevel="1" x14ac:dyDescent="0.25">
      <c r="A71" s="11"/>
      <c r="B71" s="4" t="s">
        <v>81</v>
      </c>
      <c r="C71" s="4">
        <v>7636</v>
      </c>
      <c r="D71" s="4">
        <v>707</v>
      </c>
      <c r="E71" s="4">
        <v>6569</v>
      </c>
      <c r="F71" s="4">
        <v>360</v>
      </c>
      <c r="G71" s="4">
        <v>196</v>
      </c>
      <c r="H71" s="4">
        <v>0</v>
      </c>
      <c r="I71" s="4">
        <v>0</v>
      </c>
      <c r="J71" s="27">
        <v>0</v>
      </c>
      <c r="K71" s="28"/>
    </row>
    <row r="72" spans="1:11" hidden="1" outlineLevel="1" x14ac:dyDescent="0.25">
      <c r="A72" s="11"/>
      <c r="B72" s="4" t="s">
        <v>82</v>
      </c>
      <c r="C72" s="4">
        <v>443159</v>
      </c>
      <c r="D72" s="4">
        <v>29192</v>
      </c>
      <c r="E72" s="4">
        <v>312513</v>
      </c>
      <c r="F72" s="4">
        <v>101454</v>
      </c>
      <c r="G72" s="4">
        <v>75554</v>
      </c>
      <c r="H72" s="4">
        <v>0</v>
      </c>
      <c r="I72" s="4">
        <v>0</v>
      </c>
      <c r="J72" s="27">
        <v>0</v>
      </c>
      <c r="K72" s="28"/>
    </row>
    <row r="73" spans="1:11" hidden="1" outlineLevel="1" x14ac:dyDescent="0.25">
      <c r="A73" s="11"/>
      <c r="B73" s="4" t="s">
        <v>83</v>
      </c>
      <c r="C73" s="4">
        <v>16001</v>
      </c>
      <c r="D73" s="4">
        <v>3069</v>
      </c>
      <c r="E73" s="4">
        <v>4114</v>
      </c>
      <c r="F73" s="4">
        <v>8818</v>
      </c>
      <c r="G73" s="4">
        <v>1566</v>
      </c>
      <c r="H73" s="4">
        <v>0</v>
      </c>
      <c r="I73" s="4">
        <v>0</v>
      </c>
      <c r="J73" s="27">
        <v>0</v>
      </c>
      <c r="K73" s="28"/>
    </row>
    <row r="74" spans="1:11" collapsed="1" x14ac:dyDescent="0.25">
      <c r="A74" s="22" t="s">
        <v>15</v>
      </c>
      <c r="B74" s="23"/>
      <c r="C74" s="23"/>
      <c r="D74" s="23"/>
      <c r="E74" s="23"/>
      <c r="F74" s="23"/>
      <c r="G74" s="23"/>
      <c r="H74" s="23"/>
      <c r="I74" s="23"/>
      <c r="J74" s="23"/>
      <c r="K74" s="24"/>
    </row>
    <row r="75" spans="1:11" x14ac:dyDescent="0.25">
      <c r="A75" s="25" t="s">
        <v>16</v>
      </c>
      <c r="B75" s="26"/>
      <c r="C75" s="4">
        <f t="shared" ref="C75:J75" si="0">SUM(C9,C28,C44,C57,C65)</f>
        <v>1412996</v>
      </c>
      <c r="D75" s="4">
        <f t="shared" si="0"/>
        <v>129883</v>
      </c>
      <c r="E75" s="4">
        <f t="shared" si="0"/>
        <v>774944</v>
      </c>
      <c r="F75" s="4">
        <f t="shared" si="0"/>
        <v>508169</v>
      </c>
      <c r="G75" s="4">
        <f t="shared" si="0"/>
        <v>160365</v>
      </c>
      <c r="H75" s="4">
        <f t="shared" si="0"/>
        <v>0</v>
      </c>
      <c r="I75" s="4">
        <f t="shared" si="0"/>
        <v>0</v>
      </c>
      <c r="J75" s="27">
        <f t="shared" si="0"/>
        <v>0</v>
      </c>
      <c r="K75" s="28"/>
    </row>
    <row r="76" spans="1:11" x14ac:dyDescent="0.25">
      <c r="A76" s="29" t="s">
        <v>1</v>
      </c>
      <c r="B76" s="29"/>
      <c r="C76" s="29"/>
      <c r="D76" s="29"/>
      <c r="E76" s="29"/>
      <c r="F76" s="29"/>
      <c r="G76" s="29"/>
      <c r="H76" s="29"/>
      <c r="I76" s="29"/>
      <c r="J76" s="29"/>
    </row>
  </sheetData>
  <mergeCells count="81">
    <mergeCell ref="J73:K73"/>
    <mergeCell ref="A74:K74"/>
    <mergeCell ref="A75:B75"/>
    <mergeCell ref="J75:K75"/>
    <mergeCell ref="A76:J76"/>
    <mergeCell ref="J72:K72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60:K60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48:K48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36:K36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24:K24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12:K12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  <mergeCell ref="I7:K7"/>
    <mergeCell ref="J8:K8"/>
    <mergeCell ref="J9:K9"/>
    <mergeCell ref="J10:K10"/>
    <mergeCell ref="J11:K11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4</vt:i4>
      </vt:variant>
    </vt:vector>
  </HeadingPairs>
  <TitlesOfParts>
    <vt:vector size="4" baseType="lpstr">
      <vt:lpstr>2016</vt:lpstr>
      <vt:lpstr>2016-10</vt:lpstr>
      <vt:lpstr>2016-11</vt:lpstr>
      <vt:lpstr>2016-12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2017-03-02T10:47:22Z</dcterms:created>
  <dcterms:modified xsi:type="dcterms:W3CDTF">2018-03-08T12:04:40Z</dcterms:modified>
</cp:coreProperties>
</file>