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90" yWindow="75" windowWidth="28635" windowHeight="12270"/>
  </bookViews>
  <sheets>
    <sheet name="2020 m. Statistika" sheetId="9" r:id="rId1"/>
    <sheet name="2019 m. Statistika" sheetId="8" r:id="rId2"/>
  </sheets>
  <calcPr calcId="145621"/>
</workbook>
</file>

<file path=xl/calcChain.xml><?xml version="1.0" encoding="utf-8"?>
<calcChain xmlns="http://schemas.openxmlformats.org/spreadsheetml/2006/main">
  <c r="L8" i="9" l="1"/>
  <c r="K8" i="9" l="1"/>
  <c r="J8" i="9" l="1"/>
  <c r="I8" i="9" l="1"/>
  <c r="H8" i="9" l="1"/>
  <c r="G8" i="9" l="1"/>
  <c r="F8" i="9" l="1"/>
  <c r="E8" i="9" l="1"/>
  <c r="D8" i="9" l="1"/>
  <c r="C8" i="9" l="1"/>
  <c r="N7" i="9" l="1"/>
  <c r="N6" i="9"/>
  <c r="B8" i="9" l="1"/>
  <c r="M8" i="9" l="1"/>
  <c r="N8" i="9" l="1"/>
  <c r="L8" i="8"/>
  <c r="K8" i="8" l="1"/>
  <c r="J8" i="8" l="1"/>
  <c r="I8" i="8" l="1"/>
  <c r="H8" i="8" l="1"/>
  <c r="G8" i="8" l="1"/>
  <c r="F8" i="8" l="1"/>
  <c r="E8" i="8" l="1"/>
  <c r="D8" i="8" l="1"/>
  <c r="C8" i="8" l="1"/>
  <c r="N7" i="8" l="1"/>
  <c r="N6" i="8"/>
  <c r="B8" i="8" l="1"/>
  <c r="M8" i="8" l="1"/>
  <c r="N8" i="8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<sst xmlns="http://schemas.openxmlformats.org/spreadsheetml/2006/main" count="40" uniqueCount="35">
  <si>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</si>
  <si>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</si>
  <si>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</si>
  <si>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</si>
  <si>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„Mokesčių grąžinimas/įskaitymas pagal FR0781 formą“ ataskaita</t>
  </si>
  <si>
    <t>Per laikotarpį 2019.01.01-2019.12.31</t>
  </si>
  <si>
    <t>2019 01 mėn.</t>
  </si>
  <si>
    <t>Viso 2019 m.</t>
  </si>
  <si>
    <t>2019 02 mėn.</t>
  </si>
  <si>
    <t>2019 03 mėn.</t>
  </si>
  <si>
    <t>2019 04 mėn.</t>
  </si>
  <si>
    <t>2019 05 mėn.</t>
  </si>
  <si>
    <t>2019 06 mėn.</t>
  </si>
  <si>
    <t>2019 07 mėn.</t>
  </si>
  <si>
    <t>2019 08 mėn.</t>
  </si>
  <si>
    <t>2019 09 mėn.</t>
  </si>
  <si>
    <t>2019 10 mėn.</t>
  </si>
  <si>
    <t>2019 11 mėn.</t>
  </si>
  <si>
    <t>Atnaujinimo data:  2020.01.03</t>
  </si>
  <si>
    <t>2019 12 mėn.</t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</si>
  <si>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</si>
  <si>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</si>
  <si>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</si>
  <si>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</si>
  <si>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</si>
  <si>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</si>
  <si>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</si>
  <si>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</si>
  <si>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</si>
  <si>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</si>
  <si>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</si>
  <si>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</si>
  <si>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</si>
  <si>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 2021.01.04</t>
  </si>
  <si>
    <t>2020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</si>
</sst>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0" fontId="2" fillId="0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skaičius - 78662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- 72965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4353790104595136E-2"/>
          <c:y val="0.21923862822932258"/>
          <c:w val="0.86852091093403738"/>
          <c:h val="0.542275215598050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7240</c:v>
                </c:pt>
                <c:pt idx="1">
                  <c:v>7240</c:v>
                </c:pt>
                <c:pt idx="2">
                  <c:v>6096</c:v>
                </c:pt>
                <c:pt idx="3">
                  <c:v>5035</c:v>
                </c:pt>
                <c:pt idx="4">
                  <c:v>5432</c:v>
                </c:pt>
                <c:pt idx="5">
                  <c:v>5790</c:v>
                </c:pt>
                <c:pt idx="6">
                  <c:v>8245</c:v>
                </c:pt>
                <c:pt idx="7">
                  <c:v>5689</c:v>
                </c:pt>
                <c:pt idx="8">
                  <c:v>5403</c:v>
                </c:pt>
                <c:pt idx="9">
                  <c:v>5424</c:v>
                </c:pt>
                <c:pt idx="10">
                  <c:v>10000</c:v>
                </c:pt>
                <c:pt idx="11">
                  <c:v>7068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8.3333333333333332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33333333333333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7756135177573719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340789832622003E-2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33333333333333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33333333333333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5160028916523202E-2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4978373200724249E-2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6432</c:v>
                </c:pt>
                <c:pt idx="1">
                  <c:v>6433</c:v>
                </c:pt>
                <c:pt idx="2">
                  <c:v>5690</c:v>
                </c:pt>
                <c:pt idx="3">
                  <c:v>4917</c:v>
                </c:pt>
                <c:pt idx="4">
                  <c:v>5242</c:v>
                </c:pt>
                <c:pt idx="5">
                  <c:v>5216</c:v>
                </c:pt>
                <c:pt idx="6">
                  <c:v>7472</c:v>
                </c:pt>
                <c:pt idx="7">
                  <c:v>5069</c:v>
                </c:pt>
                <c:pt idx="8">
                  <c:v>4901</c:v>
                </c:pt>
                <c:pt idx="9">
                  <c:v>4957</c:v>
                </c:pt>
                <c:pt idx="10">
                  <c:v>9764</c:v>
                </c:pt>
                <c:pt idx="11">
                  <c:v>6872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72"/>
        <c:axId val="269157888"/>
        <c:axId val="269159424"/>
      </c:barChart>
      <c:catAx>
        <c:axId val="26915788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9159424"/>
        <c:crosses val="autoZero"/>
        <c:auto val="1"/>
        <c:lblAlgn val="ctr"/>
        <c:lblOffset val="100"/>
        <c:noMultiLvlLbl val="0"/>
      </c:catAx>
      <c:valAx>
        <c:axId val="2691594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915788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: 92,76%</a:t>
            </a:r>
          </a:p>
        </c:rich>
      </c:tx>
      <c:layout>
        <c:manualLayout>
          <c:xMode val="edge"/>
          <c:yMode val="edge"/>
          <c:x val="0.18659660464585506"/>
          <c:y val="3.63636363636363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075908522187414E-2"/>
          <c:y val="0.28420581655480986"/>
          <c:w val="0.87647775509542791"/>
          <c:h val="0.52045822397200348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2.9023182938634571E-2"/>
                  <c:y val="-4.5916257112156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5661045524989598E-2"/>
                  <c:y val="-5.7286784935015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850493653032443E-2"/>
                  <c:y val="-6.9384395132426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7611659614480486E-2"/>
                  <c:y val="-6.0185185185185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9952810302857224E-2"/>
                  <c:y val="-6.92644101305518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3967781321638591E-2"/>
                  <c:y val="-5.2489102924634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686412787964268E-2"/>
                  <c:y val="-4.3290043290043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9340329073952796E-2"/>
                  <c:y val="-4.2296323697792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1372825575928536E-2"/>
                  <c:y val="-6.0606401472543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850493653032443E-2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9.0156043927343936E-3"/>
                  <c:y val="3.7806728704366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3.4632034632034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0.88839779005524866</c:v>
                </c:pt>
                <c:pt idx="1">
                  <c:v>0.8885359116022099</c:v>
                </c:pt>
                <c:pt idx="2">
                  <c:v>0.93339895013123364</c:v>
                </c:pt>
                <c:pt idx="3">
                  <c:v>0.97656405163853033</c:v>
                </c:pt>
                <c:pt idx="4">
                  <c:v>0.96502209131075112</c:v>
                </c:pt>
                <c:pt idx="5">
                  <c:v>0.90086355785837646</c:v>
                </c:pt>
                <c:pt idx="6">
                  <c:v>0.90624620982413584</c:v>
                </c:pt>
                <c:pt idx="7">
                  <c:v>0.89101775355950075</c:v>
                </c:pt>
                <c:pt idx="8">
                  <c:v>0.90708865445123077</c:v>
                </c:pt>
                <c:pt idx="9">
                  <c:v>0.91390117994100295</c:v>
                </c:pt>
                <c:pt idx="10">
                  <c:v>0.97640000000000005</c:v>
                </c:pt>
                <c:pt idx="11">
                  <c:v>0.97226938313525746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188480"/>
        <c:axId val="269354112"/>
      </c:lineChart>
      <c:catAx>
        <c:axId val="26918848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9354112"/>
        <c:crosses val="autoZero"/>
        <c:auto val="1"/>
        <c:lblAlgn val="ctr"/>
        <c:lblOffset val="100"/>
        <c:noMultiLvlLbl val="0"/>
      </c:catAx>
      <c:valAx>
        <c:axId val="26935411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91884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skaičius - 80330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- 68707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189598288165781E-2"/>
          <c:y val="0.16414216213047811"/>
          <c:w val="0.86852091093403738"/>
          <c:h val="0.542275215598050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Statistika'!$B$6:$M$6</c:f>
              <c:numCache>
                <c:formatCode>General</c:formatCode>
                <c:ptCount val="12"/>
                <c:pt idx="0">
                  <c:v>6917</c:v>
                </c:pt>
                <c:pt idx="1">
                  <c:v>6856</c:v>
                </c:pt>
                <c:pt idx="2">
                  <c:v>6221</c:v>
                </c:pt>
                <c:pt idx="3">
                  <c:v>7571</c:v>
                </c:pt>
                <c:pt idx="4">
                  <c:v>6957</c:v>
                </c:pt>
                <c:pt idx="5">
                  <c:v>6345</c:v>
                </c:pt>
                <c:pt idx="6">
                  <c:v>9315</c:v>
                </c:pt>
                <c:pt idx="7">
                  <c:v>5928</c:v>
                </c:pt>
                <c:pt idx="8">
                  <c:v>5680</c:v>
                </c:pt>
                <c:pt idx="9">
                  <c:v>6238</c:v>
                </c:pt>
                <c:pt idx="10">
                  <c:v>6558</c:v>
                </c:pt>
                <c:pt idx="11">
                  <c:v>5744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8.3333333333333332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33333333333333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3333333333333332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555555555555558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33333333333333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33333333333333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4.166666666666768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555555555555555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Statistika'!$B$7:$M$7</c:f>
              <c:numCache>
                <c:formatCode>General</c:formatCode>
                <c:ptCount val="12"/>
                <c:pt idx="0">
                  <c:v>6118</c:v>
                </c:pt>
                <c:pt idx="1">
                  <c:v>6152</c:v>
                </c:pt>
                <c:pt idx="2">
                  <c:v>5477</c:v>
                </c:pt>
                <c:pt idx="3">
                  <c:v>6278</c:v>
                </c:pt>
                <c:pt idx="4">
                  <c:v>5726</c:v>
                </c:pt>
                <c:pt idx="5">
                  <c:v>5385</c:v>
                </c:pt>
                <c:pt idx="6">
                  <c:v>7934</c:v>
                </c:pt>
                <c:pt idx="7">
                  <c:v>5132</c:v>
                </c:pt>
                <c:pt idx="8">
                  <c:v>4833</c:v>
                </c:pt>
                <c:pt idx="9">
                  <c:v>5326</c:v>
                </c:pt>
                <c:pt idx="10">
                  <c:v>5501</c:v>
                </c:pt>
                <c:pt idx="11">
                  <c:v>4845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8"/>
        <c:axId val="269703808"/>
        <c:axId val="269705600"/>
      </c:barChart>
      <c:catAx>
        <c:axId val="26970380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9705600"/>
        <c:crosses val="autoZero"/>
        <c:auto val="1"/>
        <c:lblAlgn val="ctr"/>
        <c:lblOffset val="100"/>
        <c:noMultiLvlLbl val="0"/>
      </c:catAx>
      <c:valAx>
        <c:axId val="2697056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97038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: 85,53%</a:t>
            </a:r>
          </a:p>
        </c:rich>
      </c:tx>
      <c:layout>
        <c:manualLayout>
          <c:xMode val="edge"/>
          <c:yMode val="edge"/>
          <c:x val="0.18659660464585506"/>
          <c:y val="3.63636363636363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517913258908404E-2"/>
          <c:y val="0.2484116331096197"/>
          <c:w val="0.87647775509542791"/>
          <c:h val="0.6107359307359308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2.9023182938634571E-2"/>
                  <c:y val="-4.5916257112156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0700711057055682E-2"/>
                  <c:y val="-5.72868845939712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850493653032443E-2"/>
                  <c:y val="-6.9384395132426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7611659614480486E-2"/>
                  <c:y val="-6.0185185185185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9952810302857224E-2"/>
                  <c:y val="-6.92644101305518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372825575928467E-2"/>
                  <c:y val="-3.4632034632034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686412787964268E-2"/>
                  <c:y val="-4.3290043290043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9340329073952796E-2"/>
                  <c:y val="-4.2296323697792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1372825575928536E-2"/>
                  <c:y val="-6.0606401472543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850493653032443E-2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9.0156043927343936E-3"/>
                  <c:y val="3.7806728704366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3.4632034632034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Statistika'!$B$8:$M$8</c:f>
              <c:numCache>
                <c:formatCode>0.00%</c:formatCode>
                <c:ptCount val="12"/>
                <c:pt idx="0">
                  <c:v>0.88448749457857456</c:v>
                </c:pt>
                <c:pt idx="1">
                  <c:v>0.89731621936989503</c:v>
                </c:pt>
                <c:pt idx="2">
                  <c:v>0.88040507956920111</c:v>
                </c:pt>
                <c:pt idx="3">
                  <c:v>0.82921674811781798</c:v>
                </c:pt>
                <c:pt idx="4">
                  <c:v>0.82305591490585017</c:v>
                </c:pt>
                <c:pt idx="5">
                  <c:v>0.84869976359338062</c:v>
                </c:pt>
                <c:pt idx="6">
                  <c:v>0.8517444981213097</c:v>
                </c:pt>
                <c:pt idx="7">
                  <c:v>0.86572199730094468</c:v>
                </c:pt>
                <c:pt idx="8">
                  <c:v>0.85088028169014085</c:v>
                </c:pt>
                <c:pt idx="9">
                  <c:v>0.8537992946457198</c:v>
                </c:pt>
                <c:pt idx="10">
                  <c:v>0.83882281183287588</c:v>
                </c:pt>
                <c:pt idx="11">
                  <c:v>0.84348885793871864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492992"/>
        <c:axId val="269494528"/>
      </c:lineChart>
      <c:catAx>
        <c:axId val="26949299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9494528"/>
        <c:crosses val="autoZero"/>
        <c:auto val="1"/>
        <c:lblAlgn val="ctr"/>
        <c:lblOffset val="100"/>
        <c:noMultiLvlLbl val="0"/>
      </c:catAx>
      <c:valAx>
        <c:axId val="26949452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94929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10</xdr:row>
      <xdr:rowOff>57150</xdr:rowOff>
    </xdr:from>
    <xdr:to>
      <xdr:col>6</xdr:col>
      <xdr:colOff>514350</xdr:colOff>
      <xdr:row>30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142874</xdr:colOff>
      <xdr:row>32</xdr:row>
      <xdr:rowOff>66675</xdr:rowOff>
    </xdr:from>
    <xdr:to>
      <xdr:col>6</xdr:col>
      <xdr:colOff>546099</xdr:colOff>
      <xdr:row>51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57150</xdr:rowOff>
    </xdr:from>
    <xdr:to>
      <xdr:col>8</xdr:col>
      <xdr:colOff>381000</xdr:colOff>
      <xdr:row>30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32</xdr:row>
      <xdr:rowOff>95250</xdr:rowOff>
    </xdr:from>
    <xdr:to>
      <xdr:col>8</xdr:col>
      <xdr:colOff>381000</xdr:colOff>
      <xdr:row>49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L31" sqref="L31"/>
    </sheetView>
  </sheetViews>
  <sheetFormatPr defaultColWidth="9.140625" defaultRowHeight="15" x14ac:dyDescent="0.3"/>
  <cols>
    <col min="1" max="1" width="53.42578125" style="3" customWidth="1"/>
    <col min="2" max="2" width="12.140625" style="3" customWidth="1"/>
    <col min="3" max="3" width="12.5703125" style="3" customWidth="1"/>
    <col min="4" max="4" width="12.140625" style="3" customWidth="1"/>
    <col min="5" max="6" width="12.42578125" style="3" customWidth="1"/>
    <col min="7" max="7" width="12.5703125" style="3" customWidth="1"/>
    <col min="8" max="8" width="12.140625" style="3" customWidth="1"/>
    <col min="9" max="9" width="10.140625" style="3" customWidth="1"/>
    <col min="10" max="10" width="12.140625" style="3" customWidth="1"/>
    <col min="11" max="11" width="13" style="3" customWidth="1"/>
    <col min="12" max="12" width="12.140625" style="3" customWidth="1"/>
    <col min="13" max="13" width="11" style="3" customWidth="1"/>
    <col min="14" max="14" width="13.5703125" style="3" customWidth="1"/>
    <col min="15" max="16384" width="9.140625" style="3"/>
  </cols>
  <sheetData>
    <row r="1" spans="1:14" ht="21" customHeight="1" x14ac:dyDescent="0.35">
      <c r="A1" s="12" t="s">
        <v>33</v>
      </c>
    </row>
    <row r="2" spans="1:14" ht="16.5" x14ac:dyDescent="0.3">
      <c r="A2" s="1" t="s">
        <v>4</v>
      </c>
    </row>
    <row r="3" spans="1:14" x14ac:dyDescent="0.3">
      <c r="A3" s="2" t="s">
        <v>20</v>
      </c>
    </row>
    <row r="4" spans="1:14" ht="13.5" customHeight="1" x14ac:dyDescent="0.3">
      <c r="B4" s="14" t="s">
        <v>0</v>
      </c>
      <c r="C4" s="14"/>
    </row>
    <row r="5" spans="1:14" ht="30" x14ac:dyDescent="0.3">
      <c r="A5" s="4"/>
      <c r="B5" s="5" t="s">
        <v>21</v>
      </c>
      <c r="C5" s="5" t="s">
        <v>23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34</v>
      </c>
      <c r="N5" s="13" t="s">
        <v>22</v>
      </c>
    </row>
    <row r="6" spans="1:14" x14ac:dyDescent="0.3">
      <c r="A6" s="6" t="s">
        <v>1</v>
      </c>
      <c r="B6" s="7">
        <v>7240</v>
      </c>
      <c r="C6" s="7">
        <v>7240</v>
      </c>
      <c r="D6" s="7">
        <v>6096</v>
      </c>
      <c r="E6" s="7">
        <v>5035</v>
      </c>
      <c r="F6" s="7">
        <v>5432</v>
      </c>
      <c r="G6" s="7">
        <v>5790</v>
      </c>
      <c r="H6" s="7">
        <v>8245</v>
      </c>
      <c r="I6" s="7">
        <v>5689</v>
      </c>
      <c r="J6" s="7">
        <v>5403</v>
      </c>
      <c r="K6" s="7">
        <v>5424</v>
      </c>
      <c r="L6" s="7">
        <v>10000</v>
      </c>
      <c r="M6" s="7">
        <v>7068</v>
      </c>
      <c r="N6" s="8">
        <f>SUM(B6:M6)</f>
        <v>78662</v>
      </c>
    </row>
    <row r="7" spans="1:14" ht="30" x14ac:dyDescent="0.3">
      <c r="A7" s="9" t="s">
        <v>3</v>
      </c>
      <c r="B7" s="7">
        <v>6432</v>
      </c>
      <c r="C7" s="7">
        <v>6433</v>
      </c>
      <c r="D7" s="7">
        <v>5690</v>
      </c>
      <c r="E7" s="7">
        <v>4917</v>
      </c>
      <c r="F7" s="7">
        <v>5242</v>
      </c>
      <c r="G7" s="7">
        <v>5216</v>
      </c>
      <c r="H7" s="7">
        <v>7472</v>
      </c>
      <c r="I7" s="7">
        <v>5069</v>
      </c>
      <c r="J7" s="7">
        <v>4901</v>
      </c>
      <c r="K7" s="7">
        <v>4957</v>
      </c>
      <c r="L7" s="7">
        <v>9764</v>
      </c>
      <c r="M7" s="7">
        <v>6872</v>
      </c>
      <c r="N7" s="8">
        <f>SUM(B7:M7)</f>
        <v>72965</v>
      </c>
    </row>
    <row r="8" spans="1:14" ht="45" x14ac:dyDescent="0.3">
      <c r="A8" s="10" t="s">
        <v>2</v>
      </c>
      <c r="B8" s="11">
        <f t="shared" ref="B8:L8" si="0">B7/B6</f>
        <v>0.88839779005524866</v>
      </c>
      <c r="C8" s="11">
        <f t="shared" si="0"/>
        <v>0.8885359116022099</v>
      </c>
      <c r="D8" s="11">
        <f t="shared" si="0"/>
        <v>0.93339895013123364</v>
      </c>
      <c r="E8" s="11">
        <f t="shared" si="0"/>
        <v>0.97656405163853033</v>
      </c>
      <c r="F8" s="11">
        <f t="shared" si="0"/>
        <v>0.96502209131075112</v>
      </c>
      <c r="G8" s="11">
        <f t="shared" si="0"/>
        <v>0.90086355785837646</v>
      </c>
      <c r="H8" s="11">
        <f t="shared" si="0"/>
        <v>0.90624620982413584</v>
      </c>
      <c r="I8" s="11">
        <f t="shared" si="0"/>
        <v>0.89101775355950075</v>
      </c>
      <c r="J8" s="11">
        <f t="shared" si="0"/>
        <v>0.90708865445123077</v>
      </c>
      <c r="K8" s="11">
        <f t="shared" si="0"/>
        <v>0.91390117994100295</v>
      </c>
      <c r="L8" s="11">
        <f t="shared" si="0"/>
        <v>0.97640000000000005</v>
      </c>
      <c r="M8" s="11">
        <f t="shared" ref="M8:N8" si="1">M7/M6</f>
        <v>0.97226938313525746</v>
      </c>
      <c r="N8" s="11">
        <f t="shared" si="1"/>
        <v>0.92757621214817831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K40" sqref="K40"/>
    </sheetView>
  </sheetViews>
  <sheetFormatPr defaultColWidth="9.140625" defaultRowHeight="15" x14ac:dyDescent="0.3"/>
  <cols>
    <col min="1" max="1" width="53.42578125" style="3" customWidth="1"/>
    <col min="2" max="2" width="10.7109375" style="3" customWidth="1"/>
    <col min="3" max="3" width="11.85546875" style="3" customWidth="1"/>
    <col min="4" max="4" width="12.140625" style="3" customWidth="1"/>
    <col min="5" max="6" width="12.42578125" style="3" customWidth="1"/>
    <col min="7" max="7" width="12" style="3" customWidth="1"/>
    <col min="8" max="9" width="11.85546875" style="3" customWidth="1"/>
    <col min="10" max="10" width="12.5703125" style="3" customWidth="1"/>
    <col min="11" max="11" width="12" style="3" customWidth="1"/>
    <col min="12" max="12" width="11.7109375" style="3" customWidth="1"/>
    <col min="13" max="13" width="11.85546875" style="3" customWidth="1"/>
    <col min="14" max="14" width="12.7109375" style="3" customWidth="1"/>
    <col min="15" max="16384" width="9.140625" style="3"/>
  </cols>
  <sheetData>
    <row r="1" spans="1:14" x14ac:dyDescent="0.3">
      <c r="A1" s="12" t="s">
        <v>18</v>
      </c>
    </row>
    <row r="2" spans="1:14" ht="16.5" x14ac:dyDescent="0.3">
      <c r="A2" s="1" t="s">
        <v>4</v>
      </c>
    </row>
    <row r="3" spans="1:14" x14ac:dyDescent="0.3">
      <c r="A3" s="2" t="s">
        <v>5</v>
      </c>
    </row>
    <row r="4" spans="1:14" x14ac:dyDescent="0.3">
      <c r="B4" s="15" t="s">
        <v>0</v>
      </c>
      <c r="C4" s="15"/>
      <c r="D4" s="15"/>
      <c r="E4" s="16"/>
      <c r="F4" s="16"/>
      <c r="G4" s="16"/>
      <c r="H4" s="16"/>
      <c r="I4" s="16"/>
      <c r="J4" s="16"/>
      <c r="K4" s="16"/>
    </row>
    <row r="5" spans="1:14" ht="30" x14ac:dyDescent="0.3">
      <c r="A5" s="4"/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19</v>
      </c>
      <c r="N5" s="13" t="s">
        <v>7</v>
      </c>
    </row>
    <row r="6" spans="1:14" x14ac:dyDescent="0.3">
      <c r="A6" s="6" t="s">
        <v>1</v>
      </c>
      <c r="B6" s="7">
        <v>6917</v>
      </c>
      <c r="C6" s="7">
        <v>6856</v>
      </c>
      <c r="D6" s="7">
        <v>6221</v>
      </c>
      <c r="E6" s="7">
        <v>7571</v>
      </c>
      <c r="F6" s="7">
        <v>6957</v>
      </c>
      <c r="G6" s="7">
        <v>6345</v>
      </c>
      <c r="H6" s="7">
        <v>9315</v>
      </c>
      <c r="I6" s="7">
        <v>5928</v>
      </c>
      <c r="J6" s="7">
        <v>5680</v>
      </c>
      <c r="K6" s="7">
        <v>6238</v>
      </c>
      <c r="L6" s="7">
        <v>6558</v>
      </c>
      <c r="M6" s="7">
        <v>5744</v>
      </c>
      <c r="N6" s="8">
        <f>SUM(B6:M6)</f>
        <v>80330</v>
      </c>
    </row>
    <row r="7" spans="1:14" ht="30" x14ac:dyDescent="0.3">
      <c r="A7" s="9" t="s">
        <v>3</v>
      </c>
      <c r="B7" s="7">
        <v>6118</v>
      </c>
      <c r="C7" s="7">
        <v>6152</v>
      </c>
      <c r="D7" s="7">
        <v>5477</v>
      </c>
      <c r="E7" s="7">
        <v>6278</v>
      </c>
      <c r="F7" s="7">
        <v>5726</v>
      </c>
      <c r="G7" s="7">
        <v>5385</v>
      </c>
      <c r="H7" s="7">
        <v>7934</v>
      </c>
      <c r="I7" s="7">
        <v>5132</v>
      </c>
      <c r="J7" s="7">
        <v>4833</v>
      </c>
      <c r="K7" s="7">
        <v>5326</v>
      </c>
      <c r="L7" s="7">
        <v>5501</v>
      </c>
      <c r="M7" s="7">
        <v>4845</v>
      </c>
      <c r="N7" s="8">
        <f>SUM(B7:M7)</f>
        <v>68707</v>
      </c>
    </row>
    <row r="8" spans="1:14" ht="45" x14ac:dyDescent="0.3">
      <c r="A8" s="10" t="s">
        <v>2</v>
      </c>
      <c r="B8" s="11">
        <f t="shared" ref="B8:L8" si="0">B7/B6</f>
        <v>0.88448749457857456</v>
      </c>
      <c r="C8" s="11">
        <f t="shared" si="0"/>
        <v>0.89731621936989503</v>
      </c>
      <c r="D8" s="11">
        <f t="shared" si="0"/>
        <v>0.88040507956920111</v>
      </c>
      <c r="E8" s="11">
        <f t="shared" si="0"/>
        <v>0.82921674811781798</v>
      </c>
      <c r="F8" s="11">
        <f t="shared" si="0"/>
        <v>0.82305591490585017</v>
      </c>
      <c r="G8" s="11">
        <f t="shared" si="0"/>
        <v>0.84869976359338062</v>
      </c>
      <c r="H8" s="11">
        <f t="shared" si="0"/>
        <v>0.8517444981213097</v>
      </c>
      <c r="I8" s="11">
        <f t="shared" si="0"/>
        <v>0.86572199730094468</v>
      </c>
      <c r="J8" s="11">
        <f t="shared" si="0"/>
        <v>0.85088028169014085</v>
      </c>
      <c r="K8" s="11">
        <f t="shared" si="0"/>
        <v>0.8537992946457198</v>
      </c>
      <c r="L8" s="11">
        <f t="shared" si="0"/>
        <v>0.83882281183287588</v>
      </c>
      <c r="M8" s="11">
        <f t="shared" ref="M8:N8" si="1">M7/M6</f>
        <v>0.84348885793871864</v>
      </c>
      <c r="N8" s="11">
        <f t="shared" si="1"/>
        <v>0.85530934893564048</v>
      </c>
    </row>
  </sheetData>
  <mergeCells count="1">
    <mergeCell ref="B4:K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m. Statistika</vt:lpstr>
      <vt:lpstr>2019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2013-11-06T08:01:20Z</dcterms:created>
  <dcterms:modified xsi:type="dcterms:W3CDTF">2021-01-04T11:36:59Z</dcterms:modified>
</cp:coreProperties>
</file>