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20 m. Statistika" sheetId="6" r:id="rId1"/>
    <sheet name="2019 m. Statistika" sheetId="5" r:id="rId2"/>
  </sheets>
  <calcPr calcId="145621"/>
</workbook>
</file>

<file path=xl/calcChain.xml><?xml version="1.0" encoding="utf-8"?>
<calcChain xmlns="http://schemas.openxmlformats.org/spreadsheetml/2006/main">
  <c r="L8" i="6" l="1"/>
  <c r="K8" i="6" l="1"/>
  <c r="J8" i="6" l="1"/>
  <c r="I8" i="6" l="1"/>
  <c r="H8" i="6" l="1"/>
  <c r="G8" i="6" l="1"/>
  <c r="F8" i="6" l="1"/>
  <c r="E8" i="6" l="1"/>
  <c r="D8" i="6" l="1"/>
  <c r="C8" i="6" l="1"/>
  <c r="N7" i="6" l="1"/>
  <c r="N6" i="6"/>
  <c r="B8" i="6" l="1"/>
  <c r="M8" i="6" l="1"/>
  <c r="N8" i="6" l="1"/>
  <c r="L8" i="5"/>
  <c r="K8" i="5" l="1"/>
  <c r="J8" i="5" l="1"/>
  <c r="I8" i="5" l="1"/>
  <c r="H8" i="5" l="1"/>
  <c r="G8" i="5" l="1"/>
  <c r="F8" i="5" l="1"/>
  <c r="E8" i="5" l="1"/>
  <c r="D8" i="5" l="1"/>
  <c r="C8" i="5" l="1"/>
  <c r="N7" i="5" l="1"/>
  <c r="N6" i="5"/>
  <c r="B8" i="5" l="1"/>
  <c r="M8" i="5" l="1"/>
  <c r="N8" i="5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<sst xmlns="http://schemas.openxmlformats.org/spreadsheetml/2006/main" count="40" uniqueCount="35">
  <si>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</si>
  <si>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</si>
  <si>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</si>
  <si>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</si>
  <si>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„PVM mokėtojų sertifikato išdavimas“ ataskaita</t>
  </si>
  <si>
    <t>Per laikotarpį 2019.01.01-2019.12.31</t>
  </si>
  <si>
    <t>2019 01 mėn.</t>
  </si>
  <si>
    <t>Viso 2019 m.</t>
  </si>
  <si>
    <t>2019 02 mėn.</t>
  </si>
  <si>
    <t>2019 03 mėn.</t>
  </si>
  <si>
    <t>2019 04 mėn.</t>
  </si>
  <si>
    <t>2019 05 mėn.</t>
  </si>
  <si>
    <t>2019 06 mėn.</t>
  </si>
  <si>
    <t>2019 07 mėn.</t>
  </si>
  <si>
    <t>2019 08 mėn.</t>
  </si>
  <si>
    <t>2019 09 mėn.</t>
  </si>
  <si>
    <t>2019 10 mėn.</t>
  </si>
  <si>
    <t>2019 11 mėn.</t>
  </si>
  <si>
    <t>Atnaujinimo data: 2020.01.03</t>
  </si>
  <si>
    <t>2019 12 mėn.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</si>
  <si>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</si>
  <si>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</si>
  <si>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</si>
  <si>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</si>
  <si>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</si>
  <si>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</si>
  <si>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</si>
  <si>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</si>
  <si>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</si>
  <si>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</si>
  <si>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</si>
  <si>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</si>
  <si>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</si>
  <si>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2021.01.04</t>
  </si>
  <si>
    <t>2020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</si>
</sst>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- 1165,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- 1165</a:t>
            </a:r>
          </a:p>
        </c:rich>
      </c:tx>
      <c:layout>
        <c:manualLayout>
          <c:xMode val="edge"/>
          <c:yMode val="edge"/>
          <c:x val="0.11743064903772274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020465400096225"/>
          <c:y val="0.18472252951852092"/>
          <c:w val="0.84662501634440279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142</c:v>
                </c:pt>
                <c:pt idx="1">
                  <c:v>154</c:v>
                </c:pt>
                <c:pt idx="2">
                  <c:v>83</c:v>
                </c:pt>
                <c:pt idx="3">
                  <c:v>77</c:v>
                </c:pt>
                <c:pt idx="4">
                  <c:v>88</c:v>
                </c:pt>
                <c:pt idx="5">
                  <c:v>90</c:v>
                </c:pt>
                <c:pt idx="6">
                  <c:v>98</c:v>
                </c:pt>
                <c:pt idx="7">
                  <c:v>74</c:v>
                </c:pt>
                <c:pt idx="8">
                  <c:v>101</c:v>
                </c:pt>
                <c:pt idx="9">
                  <c:v>94</c:v>
                </c:pt>
                <c:pt idx="10">
                  <c:v>83</c:v>
                </c:pt>
                <c:pt idx="11">
                  <c:v>81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7.4515648286140089E-3"/>
                  <c:y val="3.67309458218549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5.9612518628912071E-3"/>
                  <c:y val="-7.34618916437098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9612518628912071E-3"/>
                  <c:y val="7.34618916437098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9418777943368107E-3"/>
                  <c:y val="1.4692378328741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96125186289120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4515648286140089E-3"/>
                  <c:y val="3.67309458218549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43219076005961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5.2015604681404422E-3"/>
                  <c:y val="-3.30851943755169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2451209992193599E-3"/>
                  <c:y val="3.30851943755169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6.245120999219359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6200891049008884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5.0314465408805029E-3"/>
                  <c:y val="6.61703887510333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142</c:v>
                </c:pt>
                <c:pt idx="1">
                  <c:v>154</c:v>
                </c:pt>
                <c:pt idx="2">
                  <c:v>83</c:v>
                </c:pt>
                <c:pt idx="3">
                  <c:v>77</c:v>
                </c:pt>
                <c:pt idx="4">
                  <c:v>88</c:v>
                </c:pt>
                <c:pt idx="5">
                  <c:v>90</c:v>
                </c:pt>
                <c:pt idx="6">
                  <c:v>98</c:v>
                </c:pt>
                <c:pt idx="7">
                  <c:v>74</c:v>
                </c:pt>
                <c:pt idx="8">
                  <c:v>101</c:v>
                </c:pt>
                <c:pt idx="9">
                  <c:v>94</c:v>
                </c:pt>
                <c:pt idx="10">
                  <c:v>83</c:v>
                </c:pt>
                <c:pt idx="11">
                  <c:v>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263714304"/>
        <c:axId val="263715840"/>
      </c:barChart>
      <c:catAx>
        <c:axId val="26371430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715840"/>
        <c:crosses val="autoZero"/>
        <c:auto val="1"/>
        <c:lblAlgn val="ctr"/>
        <c:lblOffset val="100"/>
        <c:noMultiLvlLbl val="0"/>
      </c:catAx>
      <c:valAx>
        <c:axId val="2637158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7143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3240733926950727E-2"/>
          <c:y val="0.86905479246855932"/>
          <c:w val="0.80394804621384941"/>
          <c:h val="0.117711129781233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100,00%</a:t>
            </a:r>
          </a:p>
        </c:rich>
      </c:tx>
      <c:layout>
        <c:manualLayout>
          <c:xMode val="edge"/>
          <c:yMode val="edge"/>
          <c:x val="0.16392826915261902"/>
          <c:y val="4.166689690104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137220207024684"/>
          <c:y val="0.25074240719910013"/>
          <c:w val="0.8030303454761929"/>
          <c:h val="0.62171539961013644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9220569156936705E-2"/>
                  <c:y val="-3.7767954444290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9174532631273788E-2"/>
                  <c:y val="-4.1709873985050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238775713772129E-2"/>
                  <c:y val="-5.0226676210928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354906856155172E-2"/>
                  <c:y val="-5.8479532163742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8801355357899194E-2"/>
                  <c:y val="-4.1279669762641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5412960609911054E-2"/>
                  <c:y val="-5.7791537667698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2189750105887337E-2"/>
                  <c:y val="-5.8479532163742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3422579975497866E-2"/>
                  <c:y val="-3.331560827623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8106995884773661E-2"/>
                  <c:y val="-4.678362573099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8626309662398137E-2"/>
                  <c:y val="-5.4580896686159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8812450539142444E-2"/>
                  <c:y val="3.508771929824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2284100080709065E-3"/>
                  <c:y val="2.3391812865497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138112"/>
        <c:axId val="264311936"/>
      </c:lineChart>
      <c:catAx>
        <c:axId val="26413811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4311936"/>
        <c:crosses val="autoZero"/>
        <c:auto val="1"/>
        <c:lblAlgn val="ctr"/>
        <c:lblOffset val="100"/>
        <c:noMultiLvlLbl val="0"/>
      </c:catAx>
      <c:valAx>
        <c:axId val="26431193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4138112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- 1276,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- 1264</a:t>
            </a:r>
          </a:p>
        </c:rich>
      </c:tx>
      <c:layout>
        <c:manualLayout>
          <c:xMode val="edge"/>
          <c:yMode val="edge"/>
          <c:x val="0.11743064903772274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020465400096225"/>
          <c:y val="0.18472252951852092"/>
          <c:w val="0.84662501634440279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Statistika'!$B$6:$M$6</c:f>
              <c:numCache>
                <c:formatCode>General</c:formatCode>
                <c:ptCount val="12"/>
                <c:pt idx="0">
                  <c:v>135</c:v>
                </c:pt>
                <c:pt idx="1">
                  <c:v>124</c:v>
                </c:pt>
                <c:pt idx="2">
                  <c:v>123</c:v>
                </c:pt>
                <c:pt idx="3">
                  <c:v>129</c:v>
                </c:pt>
                <c:pt idx="4">
                  <c:v>105</c:v>
                </c:pt>
                <c:pt idx="5">
                  <c:v>104</c:v>
                </c:pt>
                <c:pt idx="6">
                  <c:v>108</c:v>
                </c:pt>
                <c:pt idx="7">
                  <c:v>96</c:v>
                </c:pt>
                <c:pt idx="8">
                  <c:v>67</c:v>
                </c:pt>
                <c:pt idx="9">
                  <c:v>117</c:v>
                </c:pt>
                <c:pt idx="10">
                  <c:v>97</c:v>
                </c:pt>
                <c:pt idx="11">
                  <c:v>71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7.4515648286140089E-3"/>
                  <c:y val="3.67309458218549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5.9612518628912071E-3"/>
                  <c:y val="-7.34618916437098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9612518628912071E-3"/>
                  <c:y val="7.34618916437098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9418777943368107E-3"/>
                  <c:y val="1.4692378328741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96125186289120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4515648286140089E-3"/>
                  <c:y val="3.67309458218549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43219076005961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2451209992193599E-3"/>
                  <c:y val="3.30851943755169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6.245120999219359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6200891049008884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5.0314465408805029E-3"/>
                  <c:y val="6.61703887510333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Statistika'!$B$7:$M$7</c:f>
              <c:numCache>
                <c:formatCode>General</c:formatCode>
                <c:ptCount val="12"/>
                <c:pt idx="0">
                  <c:v>135</c:v>
                </c:pt>
                <c:pt idx="1">
                  <c:v>124</c:v>
                </c:pt>
                <c:pt idx="2">
                  <c:v>122</c:v>
                </c:pt>
                <c:pt idx="3">
                  <c:v>129</c:v>
                </c:pt>
                <c:pt idx="4">
                  <c:v>103</c:v>
                </c:pt>
                <c:pt idx="5">
                  <c:v>102</c:v>
                </c:pt>
                <c:pt idx="6">
                  <c:v>104</c:v>
                </c:pt>
                <c:pt idx="7">
                  <c:v>95</c:v>
                </c:pt>
                <c:pt idx="8">
                  <c:v>67</c:v>
                </c:pt>
                <c:pt idx="9">
                  <c:v>115</c:v>
                </c:pt>
                <c:pt idx="10">
                  <c:v>97</c:v>
                </c:pt>
                <c:pt idx="11">
                  <c:v>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264661632"/>
        <c:axId val="264663424"/>
      </c:barChart>
      <c:catAx>
        <c:axId val="26466163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4663424"/>
        <c:crosses val="autoZero"/>
        <c:auto val="1"/>
        <c:lblAlgn val="ctr"/>
        <c:lblOffset val="100"/>
        <c:noMultiLvlLbl val="0"/>
      </c:catAx>
      <c:valAx>
        <c:axId val="2646634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46616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3240733926950727E-2"/>
          <c:y val="0.86905479246855932"/>
          <c:w val="0.80394804621384941"/>
          <c:h val="0.117711129781233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99,06%</a:t>
            </a:r>
          </a:p>
        </c:rich>
      </c:tx>
      <c:layout>
        <c:manualLayout>
          <c:xMode val="edge"/>
          <c:yMode val="edge"/>
          <c:x val="0.16392826915261902"/>
          <c:y val="4.166689690104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900679346466699"/>
          <c:y val="0.22476845193112471"/>
          <c:w val="0.8030303454761929"/>
          <c:h val="0.62171539961013644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9220569156936705E-2"/>
                  <c:y val="-3.7767954444290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9174532631273788E-2"/>
                  <c:y val="-4.1709873985050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4908963392411419E-3"/>
                  <c:y val="-1.559454191033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354906856155172E-2"/>
                  <c:y val="-5.8479532163742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8801355357899194E-2"/>
                  <c:y val="-4.1279669762641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5412960609911054E-2"/>
                  <c:y val="-5.7791537667698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2189750105887337E-2"/>
                  <c:y val="-5.8479532163742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3422579975497866E-2"/>
                  <c:y val="-3.331560827623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8106995884773661E-2"/>
                  <c:y val="-4.678362573099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8626309662398137E-2"/>
                  <c:y val="-5.4580896686159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8812450539142444E-2"/>
                  <c:y val="3.508771929824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2284100080709065E-3"/>
                  <c:y val="2.3391812865497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Statistika'!$B$8:$M$8</c:f>
              <c:numCache>
                <c:formatCode>0.00%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0.99186991869918695</c:v>
                </c:pt>
                <c:pt idx="3">
                  <c:v>1</c:v>
                </c:pt>
                <c:pt idx="4">
                  <c:v>0.98095238095238091</c:v>
                </c:pt>
                <c:pt idx="5">
                  <c:v>0.98076923076923073</c:v>
                </c:pt>
                <c:pt idx="6">
                  <c:v>0.96296296296296291</c:v>
                </c:pt>
                <c:pt idx="7">
                  <c:v>0.98958333333333337</c:v>
                </c:pt>
                <c:pt idx="8">
                  <c:v>1</c:v>
                </c:pt>
                <c:pt idx="9">
                  <c:v>0.98290598290598286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446720"/>
        <c:axId val="264448256"/>
      </c:lineChart>
      <c:catAx>
        <c:axId val="26444672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4448256"/>
        <c:crosses val="autoZero"/>
        <c:auto val="1"/>
        <c:lblAlgn val="ctr"/>
        <c:lblOffset val="100"/>
        <c:noMultiLvlLbl val="0"/>
      </c:catAx>
      <c:valAx>
        <c:axId val="26444825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4446720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76200</xdr:rowOff>
    </xdr:from>
    <xdr:to>
      <xdr:col>5</xdr:col>
      <xdr:colOff>752475</xdr:colOff>
      <xdr:row>30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47624</xdr:colOff>
      <xdr:row>32</xdr:row>
      <xdr:rowOff>9525</xdr:rowOff>
    </xdr:from>
    <xdr:to>
      <xdr:col>5</xdr:col>
      <xdr:colOff>742950</xdr:colOff>
      <xdr:row>49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76200</xdr:rowOff>
    </xdr:from>
    <xdr:to>
      <xdr:col>7</xdr:col>
      <xdr:colOff>47625</xdr:colOff>
      <xdr:row>30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32</xdr:row>
      <xdr:rowOff>9525</xdr:rowOff>
    </xdr:from>
    <xdr:to>
      <xdr:col>7</xdr:col>
      <xdr:colOff>19050</xdr:colOff>
      <xdr:row>49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G31" sqref="G31"/>
    </sheetView>
  </sheetViews>
  <sheetFormatPr defaultColWidth="9.140625" defaultRowHeight="15" x14ac:dyDescent="0.3"/>
  <cols>
    <col min="1" max="1" width="53.42578125" style="3" customWidth="1"/>
    <col min="2" max="2" width="11.42578125" style="3" customWidth="1"/>
    <col min="3" max="3" width="12.140625" style="3" customWidth="1"/>
    <col min="4" max="4" width="12" style="3" customWidth="1"/>
    <col min="5" max="5" width="11.140625" style="3" customWidth="1"/>
    <col min="6" max="6" width="12" style="3" customWidth="1"/>
    <col min="7" max="7" width="12.42578125" style="3" customWidth="1"/>
    <col min="8" max="9" width="12.28515625" style="3" customWidth="1"/>
    <col min="10" max="10" width="11.5703125" style="3" customWidth="1"/>
    <col min="11" max="11" width="12.28515625" style="3" customWidth="1"/>
    <col min="12" max="12" width="13" style="3" customWidth="1"/>
    <col min="13" max="13" width="12.5703125" style="3" customWidth="1"/>
    <col min="14" max="14" width="12.7109375" style="3" customWidth="1"/>
    <col min="15" max="16384" width="9.140625" style="3"/>
  </cols>
  <sheetData>
    <row r="1" spans="1:14" ht="18.75" customHeight="1" x14ac:dyDescent="0.35">
      <c r="A1" s="14" t="s">
        <v>33</v>
      </c>
    </row>
    <row r="2" spans="1:14" ht="16.5" x14ac:dyDescent="0.3">
      <c r="A2" s="1" t="s">
        <v>4</v>
      </c>
    </row>
    <row r="3" spans="1:14" x14ac:dyDescent="0.3">
      <c r="A3" s="2" t="s">
        <v>20</v>
      </c>
    </row>
    <row r="4" spans="1:14" ht="13.5" customHeight="1" x14ac:dyDescent="0.3">
      <c r="B4" s="15" t="s">
        <v>0</v>
      </c>
      <c r="C4" s="15"/>
    </row>
    <row r="5" spans="1:14" ht="30" x14ac:dyDescent="0.3">
      <c r="A5" s="4"/>
      <c r="B5" s="5" t="s">
        <v>21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22</v>
      </c>
    </row>
    <row r="6" spans="1:14" x14ac:dyDescent="0.3">
      <c r="A6" s="7" t="s">
        <v>1</v>
      </c>
      <c r="B6" s="8">
        <v>142</v>
      </c>
      <c r="C6" s="8">
        <v>154</v>
      </c>
      <c r="D6" s="8">
        <v>83</v>
      </c>
      <c r="E6" s="8">
        <v>77</v>
      </c>
      <c r="F6" s="8">
        <v>88</v>
      </c>
      <c r="G6" s="8">
        <v>90</v>
      </c>
      <c r="H6" s="8">
        <v>98</v>
      </c>
      <c r="I6" s="8">
        <v>74</v>
      </c>
      <c r="J6" s="8">
        <v>101</v>
      </c>
      <c r="K6" s="8">
        <v>94</v>
      </c>
      <c r="L6" s="8">
        <v>83</v>
      </c>
      <c r="M6" s="8">
        <v>81</v>
      </c>
      <c r="N6" s="9">
        <f>SUM(B6:M6)</f>
        <v>1165</v>
      </c>
    </row>
    <row r="7" spans="1:14" ht="30" x14ac:dyDescent="0.3">
      <c r="A7" s="10" t="s">
        <v>3</v>
      </c>
      <c r="B7" s="11">
        <v>142</v>
      </c>
      <c r="C7" s="11">
        <v>154</v>
      </c>
      <c r="D7" s="11">
        <v>83</v>
      </c>
      <c r="E7" s="11">
        <v>77</v>
      </c>
      <c r="F7" s="11">
        <v>88</v>
      </c>
      <c r="G7" s="11">
        <v>90</v>
      </c>
      <c r="H7" s="11">
        <v>98</v>
      </c>
      <c r="I7" s="11">
        <v>74</v>
      </c>
      <c r="J7" s="11">
        <v>101</v>
      </c>
      <c r="K7" s="11">
        <v>94</v>
      </c>
      <c r="L7" s="11">
        <v>83</v>
      </c>
      <c r="M7" s="11">
        <v>81</v>
      </c>
      <c r="N7" s="9">
        <f>SUM(B7:M7)</f>
        <v>1165</v>
      </c>
    </row>
    <row r="8" spans="1:14" ht="45" x14ac:dyDescent="0.3">
      <c r="A8" s="12" t="s">
        <v>2</v>
      </c>
      <c r="B8" s="13">
        <f t="shared" ref="B8:L8" si="0">B7/B6</f>
        <v>1</v>
      </c>
      <c r="C8" s="13">
        <f t="shared" si="0"/>
        <v>1</v>
      </c>
      <c r="D8" s="13">
        <f t="shared" si="0"/>
        <v>1</v>
      </c>
      <c r="E8" s="13">
        <f t="shared" si="0"/>
        <v>1</v>
      </c>
      <c r="F8" s="13">
        <f t="shared" si="0"/>
        <v>1</v>
      </c>
      <c r="G8" s="13">
        <f t="shared" si="0"/>
        <v>1</v>
      </c>
      <c r="H8" s="13">
        <f t="shared" si="0"/>
        <v>1</v>
      </c>
      <c r="I8" s="13">
        <f t="shared" si="0"/>
        <v>1</v>
      </c>
      <c r="J8" s="13">
        <f t="shared" si="0"/>
        <v>1</v>
      </c>
      <c r="K8" s="13">
        <f t="shared" si="0"/>
        <v>1</v>
      </c>
      <c r="L8" s="13">
        <f t="shared" si="0"/>
        <v>1</v>
      </c>
      <c r="M8" s="13">
        <f t="shared" ref="M8:N8" si="1">M7/M6</f>
        <v>1</v>
      </c>
      <c r="N8" s="13">
        <f t="shared" si="1"/>
        <v>1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K45" sqref="K45"/>
    </sheetView>
  </sheetViews>
  <sheetFormatPr defaultColWidth="9.140625" defaultRowHeight="15" x14ac:dyDescent="0.3"/>
  <cols>
    <col min="1" max="1" width="53.42578125" style="3" customWidth="1"/>
    <col min="2" max="3" width="10.7109375" style="3" customWidth="1"/>
    <col min="4" max="4" width="12" style="3" customWidth="1"/>
    <col min="5" max="6" width="11.85546875" style="3" customWidth="1"/>
    <col min="7" max="7" width="12.28515625" style="3" customWidth="1"/>
    <col min="8" max="9" width="11.85546875" style="3" customWidth="1"/>
    <col min="10" max="10" width="12.28515625" style="3" customWidth="1"/>
    <col min="11" max="13" width="12.42578125" style="3" customWidth="1"/>
    <col min="14" max="14" width="13.140625" style="3" customWidth="1"/>
    <col min="15" max="16384" width="9.140625" style="3"/>
  </cols>
  <sheetData>
    <row r="1" spans="1:14" x14ac:dyDescent="0.3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5</v>
      </c>
    </row>
    <row r="4" spans="1:14" x14ac:dyDescent="0.3">
      <c r="B4" s="16" t="s">
        <v>0</v>
      </c>
      <c r="C4" s="16"/>
      <c r="D4" s="16"/>
      <c r="E4" s="16"/>
      <c r="F4" s="17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1</v>
      </c>
      <c r="B6" s="8">
        <v>135</v>
      </c>
      <c r="C6" s="8">
        <v>124</v>
      </c>
      <c r="D6" s="8">
        <v>123</v>
      </c>
      <c r="E6" s="8">
        <v>129</v>
      </c>
      <c r="F6" s="8">
        <v>105</v>
      </c>
      <c r="G6" s="8">
        <v>104</v>
      </c>
      <c r="H6" s="8">
        <v>108</v>
      </c>
      <c r="I6" s="8">
        <v>96</v>
      </c>
      <c r="J6" s="8">
        <v>67</v>
      </c>
      <c r="K6" s="8">
        <v>117</v>
      </c>
      <c r="L6" s="8">
        <v>97</v>
      </c>
      <c r="M6" s="8">
        <v>71</v>
      </c>
      <c r="N6" s="9">
        <f>SUM(B6:M6)</f>
        <v>1276</v>
      </c>
    </row>
    <row r="7" spans="1:14" ht="30" x14ac:dyDescent="0.3">
      <c r="A7" s="10" t="s">
        <v>3</v>
      </c>
      <c r="B7" s="11">
        <v>135</v>
      </c>
      <c r="C7" s="11">
        <v>124</v>
      </c>
      <c r="D7" s="11">
        <v>122</v>
      </c>
      <c r="E7" s="11">
        <v>129</v>
      </c>
      <c r="F7" s="11">
        <v>103</v>
      </c>
      <c r="G7" s="11">
        <v>102</v>
      </c>
      <c r="H7" s="11">
        <v>104</v>
      </c>
      <c r="I7" s="11">
        <v>95</v>
      </c>
      <c r="J7" s="11">
        <v>67</v>
      </c>
      <c r="K7" s="11">
        <v>115</v>
      </c>
      <c r="L7" s="11">
        <v>97</v>
      </c>
      <c r="M7" s="11">
        <v>71</v>
      </c>
      <c r="N7" s="9">
        <f>SUM(B7:M7)</f>
        <v>1264</v>
      </c>
    </row>
    <row r="8" spans="1:14" ht="45" x14ac:dyDescent="0.3">
      <c r="A8" s="12" t="s">
        <v>2</v>
      </c>
      <c r="B8" s="13">
        <f t="shared" ref="B8:L8" si="0">B7/B6</f>
        <v>1</v>
      </c>
      <c r="C8" s="13">
        <f t="shared" si="0"/>
        <v>1</v>
      </c>
      <c r="D8" s="13">
        <f t="shared" si="0"/>
        <v>0.99186991869918695</v>
      </c>
      <c r="E8" s="13">
        <f t="shared" si="0"/>
        <v>1</v>
      </c>
      <c r="F8" s="13">
        <f t="shared" si="0"/>
        <v>0.98095238095238091</v>
      </c>
      <c r="G8" s="13">
        <f t="shared" si="0"/>
        <v>0.98076923076923073</v>
      </c>
      <c r="H8" s="13">
        <f t="shared" si="0"/>
        <v>0.96296296296296291</v>
      </c>
      <c r="I8" s="13">
        <f t="shared" si="0"/>
        <v>0.98958333333333337</v>
      </c>
      <c r="J8" s="13">
        <f t="shared" si="0"/>
        <v>1</v>
      </c>
      <c r="K8" s="13">
        <f t="shared" si="0"/>
        <v>0.98290598290598286</v>
      </c>
      <c r="L8" s="13">
        <f t="shared" si="0"/>
        <v>1</v>
      </c>
      <c r="M8" s="13">
        <f t="shared" ref="M8:N8" si="1">M7/M6</f>
        <v>1</v>
      </c>
      <c r="N8" s="13">
        <f t="shared" si="1"/>
        <v>0.99059561128526641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m. Statistika</vt:lpstr>
      <vt:lpstr>2019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2021-01-04T11:47:52Z</dcterms:modified>
</cp:coreProperties>
</file>