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30" yWindow="0" windowWidth="20960" windowHeight="12270"/>
  </bookViews>
  <sheets>
    <sheet name="2019 m. Statistika" sheetId="5" r:id="rId1"/>
    <sheet name="2018 m. Statistika" sheetId="3" r:id="rId2"/>
  </sheets>
  <calcPr calcId="145621"/>
</workbook>
</file>

<file path=xl/calcChain.xml><?xml version="1.0" encoding="utf-8"?>
<calcChain xmlns="http://schemas.openxmlformats.org/spreadsheetml/2006/main">
  <c r="L8" i="5" l="1"/>
  <c r="K8" i="5" l="1"/>
  <c r="J8" i="5" l="1"/>
  <c r="I8" i="5" l="1"/>
  <c r="H8" i="5" l="1"/>
  <c r="G8" i="5" l="1"/>
  <c r="F8" i="5" l="1"/>
  <c r="E8" i="5" l="1"/>
  <c r="D8" i="5" l="1"/>
  <c r="C8" i="5" l="1"/>
  <c r="N7" i="5" l="1"/>
  <c r="N6" i="5"/>
  <c r="B8" i="5" l="1"/>
  <c r="M8" i="5" l="1"/>
  <c r="N8" i="5" l="1"/>
  <c r="L8" i="3"/>
  <c r="K8" i="3" l="1"/>
  <c r="J8" i="3" l="1"/>
  <c r="I8" i="3" l="1"/>
  <c r="H8" i="3" l="1"/>
  <c r="G8" i="3" l="1"/>
  <c r="F8" i="3" l="1"/>
  <c r="E8" i="3" l="1"/>
  <c r="D8" i="3" l="1"/>
  <c r="C8" i="3" l="1"/>
  <c r="N7" i="3" l="1"/>
  <c r="N6" i="3"/>
  <c r="M8" i="3" l="1"/>
  <c r="N8" i="3" l="1"/>
  <c r="B8" i="3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<sst xmlns="http://schemas.openxmlformats.org/spreadsheetml/2006/main" count="40" uniqueCount="35">
  <si>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</si>
  <si>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</si>
  <si>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</si>
  <si>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</si>
  <si>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„Mokestinių prievolių likučių suderinimas“ ataskaita</t>
  </si>
  <si>
    <t>2018 01 mėn.</t>
  </si>
  <si>
    <t>Viso 2018 m.</t>
  </si>
  <si>
    <t>2018 02 mėn.</t>
  </si>
  <si>
    <t>2018 03 mėn.</t>
  </si>
  <si>
    <t>2018 04 mėn.</t>
  </si>
  <si>
    <t>2018 05 mėn.</t>
  </si>
  <si>
    <t>2018 06 mėn.</t>
  </si>
  <si>
    <t>2018 07 mėn.</t>
  </si>
  <si>
    <t>2018 08 mėn.</t>
  </si>
  <si>
    <t>2018 09 mėn.</t>
  </si>
  <si>
    <t>2018 10 mėn.</t>
  </si>
  <si>
    <t>2018 11 mėn.</t>
  </si>
  <si>
    <t>Atnaujinimo data: 2019.01.02</t>
  </si>
  <si>
    <t>Per laikotarpį 2018.01.01-2018.12.31</t>
  </si>
  <si>
    <t>2018 12 mėn.</t>
  </si>
  <si>
    <t>Per laikotarpį 2019.01.01-2019.12.31</t>
  </si>
  <si>
    <t>2019 01 mėn.</t>
  </si>
  <si>
    <t>Viso 2019 m.</t>
  </si>
  <si>
    <t>2019 02 mėn.</t>
  </si>
  <si>
    <t>2019 03 mėn.</t>
  </si>
  <si>
    <t>2019 04 mėn.</t>
  </si>
  <si>
    <t>2019 05 mėn.</t>
  </si>
  <si>
    <t>2019 06 mėn.</t>
  </si>
  <si>
    <t>2019 07 mėn.</t>
  </si>
  <si>
    <t>2019 08 mėn.</t>
  </si>
  <si>
    <t>2019 09 mėn.</t>
  </si>
  <si>
    <t>2019 10 mėn.</t>
  </si>
  <si>
    <t>2019 11 mėn.</t>
  </si>
  <si>
    <t>Atnaujinimo data: 2020.01.03</t>
  </si>
  <si>
    <t>2019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</si>
</sst>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color indexed="8"/>
      <name val="Trebuchet MS"/>
      <family val="2"/>
      <charset val="186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/>
    <xf numFmtId="0" fontId="1" fillId="0" borderId="2" xfId="0" applyFont="1" applyBorder="1" applyAlignment="1">
      <alignment horizontal="left" wrapText="1"/>
    </xf>
    <xf numFmtId="10" fontId="3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 skaičius - 43631 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- 43626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7194189918285397E-2"/>
          <c:y val="0.20384439538109844"/>
          <c:w val="0.88590735706829926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6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109347442680777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354218880534669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742520016856300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8.38574423480083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4281500210703752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6.48445003006545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443001443001443E-3"/>
                  <c:y val="-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6.151480199922993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6.151480199923106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6.1515037892989587E-3"/>
                  <c:y val="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Statistika'!$B$6:$M$6</c:f>
              <c:numCache>
                <c:formatCode>General</c:formatCode>
                <c:ptCount val="12"/>
                <c:pt idx="0">
                  <c:v>6384</c:v>
                </c:pt>
                <c:pt idx="1">
                  <c:v>12087</c:v>
                </c:pt>
                <c:pt idx="2">
                  <c:v>4602</c:v>
                </c:pt>
                <c:pt idx="3">
                  <c:v>3693</c:v>
                </c:pt>
                <c:pt idx="4">
                  <c:v>3345</c:v>
                </c:pt>
                <c:pt idx="5">
                  <c:v>1933</c:v>
                </c:pt>
                <c:pt idx="6">
                  <c:v>1552</c:v>
                </c:pt>
                <c:pt idx="7">
                  <c:v>1215</c:v>
                </c:pt>
                <c:pt idx="8">
                  <c:v>1188</c:v>
                </c:pt>
                <c:pt idx="9">
                  <c:v>1450</c:v>
                </c:pt>
                <c:pt idx="10">
                  <c:v>4692</c:v>
                </c:pt>
                <c:pt idx="11">
                  <c:v>1490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3850816806060784E-2"/>
                  <c:y val="1.51588253684355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334330323085271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113780025284451E-2"/>
                  <c:y val="-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170670037926675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0025062656641603E-2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4281500210703752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798846398271877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3183011214507278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230296039984621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230296039984621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2987012987012882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5094135960277798E-2"/>
                  <c:y val="1.65425971877584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Statistika'!$B$7:$M$7</c:f>
              <c:numCache>
                <c:formatCode>General</c:formatCode>
                <c:ptCount val="12"/>
                <c:pt idx="0">
                  <c:v>6383</c:v>
                </c:pt>
                <c:pt idx="1">
                  <c:v>12087</c:v>
                </c:pt>
                <c:pt idx="2">
                  <c:v>4600</c:v>
                </c:pt>
                <c:pt idx="3">
                  <c:v>3693</c:v>
                </c:pt>
                <c:pt idx="4">
                  <c:v>3344</c:v>
                </c:pt>
                <c:pt idx="5">
                  <c:v>1933</c:v>
                </c:pt>
                <c:pt idx="6">
                  <c:v>1551</c:v>
                </c:pt>
                <c:pt idx="7">
                  <c:v>1215</c:v>
                </c:pt>
                <c:pt idx="8">
                  <c:v>1188</c:v>
                </c:pt>
                <c:pt idx="9">
                  <c:v>1450</c:v>
                </c:pt>
                <c:pt idx="10">
                  <c:v>4692</c:v>
                </c:pt>
                <c:pt idx="11">
                  <c:v>1490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61"/>
        <c:axId val="290842112"/>
        <c:axId val="290843648"/>
      </c:barChart>
      <c:catAx>
        <c:axId val="29084211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0843648"/>
        <c:crosses val="autoZero"/>
        <c:auto val="1"/>
        <c:lblAlgn val="ctr"/>
        <c:lblOffset val="100"/>
        <c:noMultiLvlLbl val="0"/>
      </c:catAx>
      <c:valAx>
        <c:axId val="2908436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08421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206756321584"/>
          <c:y val="0.86905479246855932"/>
          <c:w val="0.80394766615085156"/>
          <c:h val="0.1177111297812338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99,99%</a:t>
            </a:r>
          </a:p>
        </c:rich>
      </c:tx>
      <c:layout>
        <c:manualLayout>
          <c:xMode val="edge"/>
          <c:yMode val="edge"/>
          <c:x val="0.19494979485068581"/>
          <c:y val="4.92424997508222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45432255314894"/>
          <c:y val="0.21968603608093293"/>
          <c:w val="0.83630913306463039"/>
          <c:h val="0.63084168456215706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11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7004501710013522E-2"/>
                  <c:y val="-7.407407407407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072039072039072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8333448450522634E-2"/>
                  <c:y val="-4.7979897399188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6829478775885898E-2"/>
                  <c:y val="-5.1767776187067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2966845772586829E-2"/>
                  <c:y val="-5.3030303030303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97141252050053E-2"/>
                  <c:y val="-5.09257933667382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4549290372075181E-2"/>
                  <c:y val="-4.924242424242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5838732901367891E-2"/>
                  <c:y val="-4.5454545454545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8891296496930301E-3"/>
                  <c:y val="-3.40909090909090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9.4435075885328842E-3"/>
                  <c:y val="-4.2194092827004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Statistika'!$B$8:$M$8</c:f>
              <c:numCache>
                <c:formatCode>0.00%</c:formatCode>
                <c:ptCount val="12"/>
                <c:pt idx="0">
                  <c:v>0.99984335839598992</c:v>
                </c:pt>
                <c:pt idx="1">
                  <c:v>1</c:v>
                </c:pt>
                <c:pt idx="2">
                  <c:v>0.99956540634506741</c:v>
                </c:pt>
                <c:pt idx="3">
                  <c:v>1</c:v>
                </c:pt>
                <c:pt idx="4">
                  <c:v>0.99970104633781764</c:v>
                </c:pt>
                <c:pt idx="5">
                  <c:v>1</c:v>
                </c:pt>
                <c:pt idx="6">
                  <c:v>0.99935567010309279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409280"/>
        <c:axId val="291443840"/>
      </c:lineChart>
      <c:catAx>
        <c:axId val="29140928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1443840"/>
        <c:crosses val="autoZero"/>
        <c:auto val="1"/>
        <c:lblAlgn val="ctr"/>
        <c:lblOffset val="100"/>
        <c:noMultiLvlLbl val="0"/>
      </c:catAx>
      <c:valAx>
        <c:axId val="29144384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1409280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2018.01.01-2018.12.31  skaičius - 43328 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- 43320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7194189918285397E-2"/>
          <c:y val="0.20384439538109844"/>
          <c:w val="0.88590735706829926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'2018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6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109347442680777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354218880534669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742520016856300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8.38574423480083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4281500210703752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6.48445003006545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443001443001443E-3"/>
                  <c:y val="-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6.151480199922993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6.151480199923106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6.1515037892989587E-3"/>
                  <c:y val="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Statistika'!$B$6:$M$6</c:f>
              <c:numCache>
                <c:formatCode>General</c:formatCode>
                <c:ptCount val="12"/>
                <c:pt idx="0">
                  <c:v>6922</c:v>
                </c:pt>
                <c:pt idx="1">
                  <c:v>5650</c:v>
                </c:pt>
                <c:pt idx="2">
                  <c:v>9348</c:v>
                </c:pt>
                <c:pt idx="3">
                  <c:v>4572</c:v>
                </c:pt>
                <c:pt idx="4">
                  <c:v>3476</c:v>
                </c:pt>
                <c:pt idx="5">
                  <c:v>2070</c:v>
                </c:pt>
                <c:pt idx="6">
                  <c:v>1384</c:v>
                </c:pt>
                <c:pt idx="7">
                  <c:v>1192</c:v>
                </c:pt>
                <c:pt idx="8">
                  <c:v>1197</c:v>
                </c:pt>
                <c:pt idx="9">
                  <c:v>1438</c:v>
                </c:pt>
                <c:pt idx="10">
                  <c:v>4528</c:v>
                </c:pt>
                <c:pt idx="11">
                  <c:v>1551</c:v>
                </c:pt>
              </c:numCache>
            </c:numRef>
          </c:val>
        </c:ser>
        <c:ser>
          <c:idx val="0"/>
          <c:order val="1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7.091780194142399E-3"/>
                  <c:y val="-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334330323085271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113780025284451E-2"/>
                  <c:y val="-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170670037926675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0025062656641603E-2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4281500210703752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798846398271877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3183011214507278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230296039984621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230296039984621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2987012987012882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5094135960277798E-2"/>
                  <c:y val="1.65425971877584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Statistika'!$B$7:$M$7</c:f>
              <c:numCache>
                <c:formatCode>General</c:formatCode>
                <c:ptCount val="12"/>
                <c:pt idx="0">
                  <c:v>6920</c:v>
                </c:pt>
                <c:pt idx="1">
                  <c:v>5650</c:v>
                </c:pt>
                <c:pt idx="2">
                  <c:v>9347</c:v>
                </c:pt>
                <c:pt idx="3">
                  <c:v>4572</c:v>
                </c:pt>
                <c:pt idx="4">
                  <c:v>3476</c:v>
                </c:pt>
                <c:pt idx="5">
                  <c:v>2070</c:v>
                </c:pt>
                <c:pt idx="6">
                  <c:v>1383</c:v>
                </c:pt>
                <c:pt idx="7">
                  <c:v>1191</c:v>
                </c:pt>
                <c:pt idx="8">
                  <c:v>1196</c:v>
                </c:pt>
                <c:pt idx="9">
                  <c:v>1437</c:v>
                </c:pt>
                <c:pt idx="10">
                  <c:v>4527</c:v>
                </c:pt>
                <c:pt idx="11">
                  <c:v>1551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61"/>
        <c:axId val="291850880"/>
        <c:axId val="291852672"/>
      </c:barChart>
      <c:catAx>
        <c:axId val="29185088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1852672"/>
        <c:crosses val="autoZero"/>
        <c:auto val="1"/>
        <c:lblAlgn val="ctr"/>
        <c:lblOffset val="100"/>
        <c:noMultiLvlLbl val="0"/>
      </c:catAx>
      <c:valAx>
        <c:axId val="2918526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1850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206756321584"/>
          <c:y val="0.86905479246855932"/>
          <c:w val="0.80394766615085156"/>
          <c:h val="0.1177111297812338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2018.01.01-2018.12.31,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99,98%</a:t>
            </a:r>
          </a:p>
        </c:rich>
      </c:tx>
      <c:layout>
        <c:manualLayout>
          <c:xMode val="edge"/>
          <c:yMode val="edge"/>
          <c:x val="0.1976479178248135"/>
          <c:y val="4.9242424242424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49173689972171"/>
          <c:y val="0.23234430923407301"/>
          <c:w val="0.83630913306463039"/>
          <c:h val="0.63084168456215706"/>
        </c:manualLayout>
      </c:layout>
      <c:lineChart>
        <c:grouping val="stacked"/>
        <c:varyColors val="0"/>
        <c:ser>
          <c:idx val="0"/>
          <c:order val="0"/>
          <c:tx>
            <c:strRef>
              <c:f>'2018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11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7004501710013522E-2"/>
                  <c:y val="-7.407407407407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072039072039072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8333448450522634E-2"/>
                  <c:y val="-4.7979897399188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6829478775885898E-2"/>
                  <c:y val="-5.1767776187067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2966845772586829E-2"/>
                  <c:y val="-5.3030303030303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97141252050053E-2"/>
                  <c:y val="-5.09257933667382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4549290372075181E-2"/>
                  <c:y val="-4.924242424242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5838732901367891E-2"/>
                  <c:y val="-4.5454545454545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8891296496930301E-3"/>
                  <c:y val="-3.40909090909090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Statistika'!$B$8:$M$8</c:f>
              <c:numCache>
                <c:formatCode>0.00%</c:formatCode>
                <c:ptCount val="12"/>
                <c:pt idx="0">
                  <c:v>0.99971106616584804</c:v>
                </c:pt>
                <c:pt idx="1">
                  <c:v>1</c:v>
                </c:pt>
                <c:pt idx="2">
                  <c:v>0.99989302524604196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0.99927745664739887</c:v>
                </c:pt>
                <c:pt idx="7">
                  <c:v>0.99916107382550334</c:v>
                </c:pt>
                <c:pt idx="8">
                  <c:v>0.99916457811194648</c:v>
                </c:pt>
                <c:pt idx="9">
                  <c:v>0.99930458970792768</c:v>
                </c:pt>
                <c:pt idx="10">
                  <c:v>0.9997791519434629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599104"/>
        <c:axId val="291600640"/>
      </c:lineChart>
      <c:catAx>
        <c:axId val="29159910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1600640"/>
        <c:crosses val="autoZero"/>
        <c:auto val="1"/>
        <c:lblAlgn val="ctr"/>
        <c:lblOffset val="100"/>
        <c:noMultiLvlLbl val="0"/>
      </c:catAx>
      <c:valAx>
        <c:axId val="29160064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1599104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10</xdr:row>
      <xdr:rowOff>161925</xdr:rowOff>
    </xdr:from>
    <xdr:to>
      <xdr:col>7</xdr:col>
      <xdr:colOff>714375</xdr:colOff>
      <xdr:row>31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31</xdr:row>
      <xdr:rowOff>142875</xdr:rowOff>
    </xdr:from>
    <xdr:to>
      <xdr:col>7</xdr:col>
      <xdr:colOff>733425</xdr:colOff>
      <xdr:row>49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10</xdr:row>
      <xdr:rowOff>161925</xdr:rowOff>
    </xdr:from>
    <xdr:to>
      <xdr:col>7</xdr:col>
      <xdr:colOff>714375</xdr:colOff>
      <xdr:row>31</xdr:row>
      <xdr:rowOff>0</xdr:rowOff>
    </xdr:to>
    <xdr:graphicFrame macro="">
      <xdr:nvGraphicFramePr>
        <xdr:cNvPr id="1505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31</xdr:row>
      <xdr:rowOff>142875</xdr:rowOff>
    </xdr:from>
    <xdr:to>
      <xdr:col>7</xdr:col>
      <xdr:colOff>733425</xdr:colOff>
      <xdr:row>49</xdr:row>
      <xdr:rowOff>66675</xdr:rowOff>
    </xdr:to>
    <xdr:graphicFrame macro="">
      <xdr:nvGraphicFramePr>
        <xdr:cNvPr id="15056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I39" sqref="I39"/>
    </sheetView>
  </sheetViews>
  <sheetFormatPr defaultColWidth="9.1796875" defaultRowHeight="13.5" x14ac:dyDescent="0.35"/>
  <cols>
    <col min="1" max="1" width="53.453125" style="3" customWidth="1"/>
    <col min="2" max="2" width="11.453125" style="3" customWidth="1"/>
    <col min="3" max="3" width="11.81640625" style="3" customWidth="1"/>
    <col min="4" max="4" width="12.08984375" style="3" customWidth="1"/>
    <col min="5" max="5" width="12.453125" style="3" customWidth="1"/>
    <col min="6" max="6" width="12.26953125" style="3" customWidth="1"/>
    <col min="7" max="7" width="12.36328125" style="3" customWidth="1"/>
    <col min="8" max="10" width="12.54296875" style="3" customWidth="1"/>
    <col min="11" max="11" width="12.1796875" style="3" customWidth="1"/>
    <col min="12" max="12" width="12.26953125" style="3" customWidth="1"/>
    <col min="13" max="13" width="12" style="3" customWidth="1"/>
    <col min="14" max="14" width="14.1796875" style="3" customWidth="1"/>
    <col min="15" max="16384" width="9.1796875" style="3"/>
  </cols>
  <sheetData>
    <row r="1" spans="1:14" ht="15" x14ac:dyDescent="0.3">
      <c r="A1" s="14" t="s">
        <v>33</v>
      </c>
    </row>
    <row r="2" spans="1:14" ht="14.5" x14ac:dyDescent="0.35">
      <c r="A2" s="1" t="s">
        <v>4</v>
      </c>
    </row>
    <row r="3" spans="1:14" x14ac:dyDescent="0.35">
      <c r="A3" s="2" t="s">
        <v>20</v>
      </c>
    </row>
    <row r="4" spans="1:14" x14ac:dyDescent="0.35">
      <c r="B4" s="15" t="s">
        <v>0</v>
      </c>
      <c r="C4" s="15"/>
      <c r="D4" s="15"/>
      <c r="E4" s="15"/>
      <c r="F4" s="16"/>
    </row>
    <row r="5" spans="1:14" ht="27" x14ac:dyDescent="0.35">
      <c r="A5" s="4"/>
      <c r="B5" s="5" t="s">
        <v>21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34</v>
      </c>
      <c r="N5" s="6" t="s">
        <v>22</v>
      </c>
    </row>
    <row r="6" spans="1:14" x14ac:dyDescent="0.35">
      <c r="A6" s="7" t="s">
        <v>1</v>
      </c>
      <c r="B6" s="8">
        <v>6384</v>
      </c>
      <c r="C6" s="8">
        <v>12087</v>
      </c>
      <c r="D6" s="8">
        <v>4602</v>
      </c>
      <c r="E6" s="8">
        <v>3693</v>
      </c>
      <c r="F6" s="8">
        <v>3345</v>
      </c>
      <c r="G6" s="8">
        <v>1933</v>
      </c>
      <c r="H6" s="8">
        <v>1552</v>
      </c>
      <c r="I6" s="8">
        <v>1215</v>
      </c>
      <c r="J6" s="8">
        <v>1188</v>
      </c>
      <c r="K6" s="8">
        <v>1450</v>
      </c>
      <c r="L6" s="8">
        <v>4692</v>
      </c>
      <c r="M6" s="8">
        <v>1490</v>
      </c>
      <c r="N6" s="9">
        <f>SUM(B6:M6)</f>
        <v>43631</v>
      </c>
    </row>
    <row r="7" spans="1:14" ht="27" x14ac:dyDescent="0.35">
      <c r="A7" s="10" t="s">
        <v>3</v>
      </c>
      <c r="B7" s="11">
        <v>6383</v>
      </c>
      <c r="C7" s="11">
        <v>12087</v>
      </c>
      <c r="D7" s="11">
        <v>4600</v>
      </c>
      <c r="E7" s="11">
        <v>3693</v>
      </c>
      <c r="F7" s="11">
        <v>3344</v>
      </c>
      <c r="G7" s="11">
        <v>1933</v>
      </c>
      <c r="H7" s="11">
        <v>1551</v>
      </c>
      <c r="I7" s="11">
        <v>1215</v>
      </c>
      <c r="J7" s="11">
        <v>1188</v>
      </c>
      <c r="K7" s="11">
        <v>1450</v>
      </c>
      <c r="L7" s="11">
        <v>4692</v>
      </c>
      <c r="M7" s="11">
        <v>1490</v>
      </c>
      <c r="N7" s="9">
        <f>SUM(B7:M7)</f>
        <v>43626</v>
      </c>
    </row>
    <row r="8" spans="1:14" ht="40.5" x14ac:dyDescent="0.35">
      <c r="A8" s="12" t="s">
        <v>2</v>
      </c>
      <c r="B8" s="13">
        <f t="shared" ref="B8:L8" si="0">B7/B6</f>
        <v>0.99984335839598992</v>
      </c>
      <c r="C8" s="13">
        <f t="shared" si="0"/>
        <v>1</v>
      </c>
      <c r="D8" s="13">
        <f t="shared" si="0"/>
        <v>0.99956540634506741</v>
      </c>
      <c r="E8" s="13">
        <f t="shared" si="0"/>
        <v>1</v>
      </c>
      <c r="F8" s="13">
        <f t="shared" si="0"/>
        <v>0.99970104633781764</v>
      </c>
      <c r="G8" s="13">
        <f t="shared" si="0"/>
        <v>1</v>
      </c>
      <c r="H8" s="13">
        <f t="shared" si="0"/>
        <v>0.99935567010309279</v>
      </c>
      <c r="I8" s="13">
        <f t="shared" si="0"/>
        <v>1</v>
      </c>
      <c r="J8" s="13">
        <f t="shared" si="0"/>
        <v>1</v>
      </c>
      <c r="K8" s="13">
        <f t="shared" si="0"/>
        <v>1</v>
      </c>
      <c r="L8" s="13">
        <f t="shared" si="0"/>
        <v>1</v>
      </c>
      <c r="M8" s="13">
        <f t="shared" ref="M8:N8" si="1">M7/M6</f>
        <v>1</v>
      </c>
      <c r="N8" s="13">
        <f t="shared" si="1"/>
        <v>0.99988540258073388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M6" sqref="M6"/>
    </sheetView>
  </sheetViews>
  <sheetFormatPr defaultColWidth="9.1796875" defaultRowHeight="13.5" x14ac:dyDescent="0.35"/>
  <cols>
    <col min="1" max="1" width="53.453125" style="3" customWidth="1"/>
    <col min="2" max="2" width="11.453125" style="3" customWidth="1"/>
    <col min="3" max="3" width="11.81640625" style="3" customWidth="1"/>
    <col min="4" max="4" width="12.7265625" style="3" customWidth="1"/>
    <col min="5" max="5" width="12.453125" style="3" customWidth="1"/>
    <col min="6" max="6" width="12.26953125" style="3" customWidth="1"/>
    <col min="7" max="7" width="13" style="3" customWidth="1"/>
    <col min="8" max="10" width="12.54296875" style="3" customWidth="1"/>
    <col min="11" max="11" width="12.1796875" style="3" customWidth="1"/>
    <col min="12" max="12" width="12.26953125" style="3" customWidth="1"/>
    <col min="13" max="13" width="12" style="3" customWidth="1"/>
    <col min="14" max="14" width="14.1796875" style="3" customWidth="1"/>
    <col min="15" max="16384" width="9.1796875" style="3"/>
  </cols>
  <sheetData>
    <row r="1" spans="1:14" ht="15" x14ac:dyDescent="0.3">
      <c r="A1" s="14" t="s">
        <v>17</v>
      </c>
    </row>
    <row r="2" spans="1:14" ht="14.5" x14ac:dyDescent="0.35">
      <c r="A2" s="1" t="s">
        <v>4</v>
      </c>
    </row>
    <row r="3" spans="1:14" x14ac:dyDescent="0.35">
      <c r="A3" s="2" t="s">
        <v>18</v>
      </c>
    </row>
    <row r="4" spans="1:14" x14ac:dyDescent="0.35">
      <c r="B4" s="15" t="s">
        <v>0</v>
      </c>
      <c r="C4" s="15"/>
      <c r="D4" s="15"/>
      <c r="E4" s="15"/>
      <c r="F4" s="16"/>
    </row>
    <row r="5" spans="1:14" ht="27" x14ac:dyDescent="0.35">
      <c r="A5" s="4"/>
      <c r="B5" s="5" t="s">
        <v>5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19</v>
      </c>
      <c r="N5" s="6" t="s">
        <v>6</v>
      </c>
    </row>
    <row r="6" spans="1:14" x14ac:dyDescent="0.35">
      <c r="A6" s="7" t="s">
        <v>1</v>
      </c>
      <c r="B6" s="8">
        <v>6922</v>
      </c>
      <c r="C6" s="8">
        <v>5650</v>
      </c>
      <c r="D6" s="8">
        <v>9348</v>
      </c>
      <c r="E6" s="8">
        <v>4572</v>
      </c>
      <c r="F6" s="8">
        <v>3476</v>
      </c>
      <c r="G6" s="8">
        <v>2070</v>
      </c>
      <c r="H6" s="8">
        <v>1384</v>
      </c>
      <c r="I6" s="8">
        <v>1192</v>
      </c>
      <c r="J6" s="8">
        <v>1197</v>
      </c>
      <c r="K6" s="8">
        <v>1438</v>
      </c>
      <c r="L6" s="8">
        <v>4528</v>
      </c>
      <c r="M6" s="8">
        <v>1551</v>
      </c>
      <c r="N6" s="9">
        <f>SUM(B6:M6)</f>
        <v>43328</v>
      </c>
    </row>
    <row r="7" spans="1:14" ht="27" x14ac:dyDescent="0.35">
      <c r="A7" s="10" t="s">
        <v>3</v>
      </c>
      <c r="B7" s="11">
        <v>6920</v>
      </c>
      <c r="C7" s="11">
        <v>5650</v>
      </c>
      <c r="D7" s="11">
        <v>9347</v>
      </c>
      <c r="E7" s="11">
        <v>4572</v>
      </c>
      <c r="F7" s="11">
        <v>3476</v>
      </c>
      <c r="G7" s="11">
        <v>2070</v>
      </c>
      <c r="H7" s="11">
        <v>1383</v>
      </c>
      <c r="I7" s="11">
        <v>1191</v>
      </c>
      <c r="J7" s="11">
        <v>1196</v>
      </c>
      <c r="K7" s="11">
        <v>1437</v>
      </c>
      <c r="L7" s="11">
        <v>4527</v>
      </c>
      <c r="M7" s="11">
        <v>1551</v>
      </c>
      <c r="N7" s="9">
        <f>SUM(B7:M7)</f>
        <v>43320</v>
      </c>
    </row>
    <row r="8" spans="1:14" ht="40.5" x14ac:dyDescent="0.35">
      <c r="A8" s="12" t="s">
        <v>2</v>
      </c>
      <c r="B8" s="13">
        <f t="shared" ref="B8:N8" si="0">B7/B6</f>
        <v>0.99971106616584804</v>
      </c>
      <c r="C8" s="13">
        <f t="shared" ref="C8:M8" si="1">C7/C6</f>
        <v>1</v>
      </c>
      <c r="D8" s="13">
        <f t="shared" ref="D8:L8" si="2">D7/D6</f>
        <v>0.99989302524604196</v>
      </c>
      <c r="E8" s="13">
        <f t="shared" si="2"/>
        <v>1</v>
      </c>
      <c r="F8" s="13">
        <f t="shared" si="2"/>
        <v>1</v>
      </c>
      <c r="G8" s="13">
        <f t="shared" si="2"/>
        <v>1</v>
      </c>
      <c r="H8" s="13">
        <f t="shared" si="2"/>
        <v>0.99927745664739887</v>
      </c>
      <c r="I8" s="13">
        <f t="shared" si="2"/>
        <v>0.99916107382550334</v>
      </c>
      <c r="J8" s="13">
        <f t="shared" si="2"/>
        <v>0.99916457811194648</v>
      </c>
      <c r="K8" s="13">
        <f t="shared" si="2"/>
        <v>0.99930458970792768</v>
      </c>
      <c r="L8" s="13">
        <f t="shared" si="2"/>
        <v>0.9997791519434629</v>
      </c>
      <c r="M8" s="13">
        <f t="shared" si="1"/>
        <v>1</v>
      </c>
      <c r="N8" s="13">
        <f t="shared" si="0"/>
        <v>0.9998153618906942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m. Statistika</vt:lpstr>
      <vt:lpstr>2018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2020-01-03T11:54:33Z</dcterms:modified>
</cp:coreProperties>
</file>