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15" windowWidth="20955" windowHeight="12270"/>
  </bookViews>
  <sheets>
    <sheet name="2017 m. Statistika" sheetId="6" r:id="rId1"/>
    <sheet name="2016 m. Statistika" sheetId="5" r:id="rId2"/>
  </sheets>
  <calcPr calcId="145621"/>
</workbook>
</file>

<file path=xl/calcChain.xml><?xml version="1.0" encoding="utf-8"?>
<calcChain xmlns="http://schemas.openxmlformats.org/spreadsheetml/2006/main">
  <c r="L8" i="6" l="1"/>
  <c r="K8" i="6" l="1"/>
  <c r="J8" i="6" l="1"/>
  <c r="I8" i="6" l="1"/>
  <c r="H8" i="6" l="1"/>
  <c r="G8" i="6" l="1"/>
  <c r="F8" i="6" l="1"/>
  <c r="E8" i="6" l="1"/>
  <c r="D8" i="6" l="1"/>
  <c r="C8" i="6" l="1"/>
  <c r="N6" i="6" l="1"/>
  <c r="N7" i="6"/>
  <c r="M8" i="6"/>
  <c r="B8" i="6" l="1"/>
  <c r="L8" i="5"/>
  <c r="K8" i="5"/>
  <c r="J8" i="5"/>
  <c r="I8" i="5"/>
  <c r="H8" i="5"/>
  <c r="G8" i="5"/>
  <c r="F8" i="5"/>
  <c r="E8" i="5"/>
  <c r="N6" i="5"/>
  <c r="D8" i="5"/>
  <c r="C8" i="5"/>
  <c r="N7" i="5"/>
  <c r="B8" i="5"/>
  <c r="M8" i="5"/>
  <c r="N8" i="5"/>
  <c r="N8" i="6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<sst xmlns="http://schemas.openxmlformats.org/spreadsheetml/2006/main" count="40" uniqueCount="35">
  <si>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</si>
  <si>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</si>
  <si>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t>Paslaugos „Archyvinių dokumentų užsakymas ir išdavimas“ ataskaita</t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</si>
  <si>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</si>
  <si>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</si>
  <si>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t>2016 01 mėn.</t>
  </si>
  <si>
    <t>Viso 2016 m.</t>
  </si>
  <si>
    <t>2016 02 mėn.</t>
  </si>
  <si>
    <t>2016 03 mėn.</t>
  </si>
  <si>
    <t>2016 04 mėn.</t>
  </si>
  <si>
    <t>2016 05 mėn.</t>
  </si>
  <si>
    <t>2016 06 mėn.</t>
  </si>
  <si>
    <t>2016 07 mėn.</t>
  </si>
  <si>
    <t>2016 08 mėn.</t>
  </si>
  <si>
    <t>2016 09 mėn.</t>
  </si>
  <si>
    <t>2016 10 mėn.</t>
  </si>
  <si>
    <t>2016 11 mėn.</t>
  </si>
  <si>
    <t>Atnaujinimo data:  2017.01.01</t>
  </si>
  <si>
    <t>Per laikotarpį 2016.01.01-2016.12.31</t>
  </si>
  <si>
    <t>2016 12 mėn.</t>
  </si>
  <si>
    <t>2017 01 mėn.</t>
  </si>
  <si>
    <t>Viso 2017 m.</t>
  </si>
  <si>
    <t>2017 02 mėn.</t>
  </si>
  <si>
    <t>2017 03 mėn.</t>
  </si>
  <si>
    <t>2017 04 mėn.</t>
  </si>
  <si>
    <t>2017 05 mėn.</t>
  </si>
  <si>
    <t>2017 06 mėn.</t>
  </si>
  <si>
    <t>2017 07 mėn.</t>
  </si>
  <si>
    <t>2017 08 mėn.</t>
  </si>
  <si>
    <t>2017 09 mėn.</t>
  </si>
  <si>
    <t>2017 10 mėn.</t>
  </si>
  <si>
    <t>2017 11 mėn.</t>
  </si>
  <si>
    <t>Atnaujinimo data: 2018.01.02</t>
  </si>
  <si>
    <t>Per laikotarpį 2017.01.01-2017.12.31</t>
  </si>
  <si>
    <t>2017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</si>
</sst>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2017.01.01-2017.12.31 skaičius - 1808,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- 1744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57944679991923"/>
          <c:y val="0.18730179819333997"/>
          <c:w val="0.83572128747064522"/>
          <c:h val="0.542275215598052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'2017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2.8070175438596489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807017543859648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52488687782794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Statistika'!$B$6:$M$6</c:f>
              <c:numCache>
                <c:formatCode>General</c:formatCode>
                <c:ptCount val="12"/>
                <c:pt idx="0">
                  <c:v>193</c:v>
                </c:pt>
                <c:pt idx="1">
                  <c:v>102</c:v>
                </c:pt>
                <c:pt idx="2">
                  <c:v>164</c:v>
                </c:pt>
                <c:pt idx="3">
                  <c:v>128</c:v>
                </c:pt>
                <c:pt idx="4">
                  <c:v>156</c:v>
                </c:pt>
                <c:pt idx="5">
                  <c:v>132</c:v>
                </c:pt>
                <c:pt idx="6">
                  <c:v>182</c:v>
                </c:pt>
                <c:pt idx="7">
                  <c:v>154</c:v>
                </c:pt>
                <c:pt idx="8">
                  <c:v>141</c:v>
                </c:pt>
                <c:pt idx="9">
                  <c:v>174</c:v>
                </c:pt>
                <c:pt idx="10">
                  <c:v>137</c:v>
                </c:pt>
                <c:pt idx="11">
                  <c:v>145</c:v>
                </c:pt>
              </c:numCache>
            </c:numRef>
          </c:val>
        </c:ser>
        <c:ser>
          <c:idx val="0"/>
          <c:order val="1"/>
          <c:tx>
            <c:strRef>
              <c:f>'2017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9.195402298850574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3563218390804595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3563218390804595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1952574893655534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103448275862068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03557268107444E-2"/>
                  <c:y val="9.92529779931348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378399508572066E-2"/>
                  <c:y val="1.98511166253101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5414781297135341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9.04977375565610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Statistika'!$B$7:$M$7</c:f>
              <c:numCache>
                <c:formatCode>General</c:formatCode>
                <c:ptCount val="12"/>
                <c:pt idx="0">
                  <c:v>186</c:v>
                </c:pt>
                <c:pt idx="1">
                  <c:v>97</c:v>
                </c:pt>
                <c:pt idx="2">
                  <c:v>155</c:v>
                </c:pt>
                <c:pt idx="3">
                  <c:v>122</c:v>
                </c:pt>
                <c:pt idx="4">
                  <c:v>148</c:v>
                </c:pt>
                <c:pt idx="5">
                  <c:v>129</c:v>
                </c:pt>
                <c:pt idx="6">
                  <c:v>177</c:v>
                </c:pt>
                <c:pt idx="7">
                  <c:v>150</c:v>
                </c:pt>
                <c:pt idx="8">
                  <c:v>137</c:v>
                </c:pt>
                <c:pt idx="9">
                  <c:v>171</c:v>
                </c:pt>
                <c:pt idx="10">
                  <c:v>133</c:v>
                </c:pt>
                <c:pt idx="11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56449280"/>
        <c:axId val="58007936"/>
      </c:barChart>
      <c:catAx>
        <c:axId val="5644928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8007936"/>
        <c:crosses val="autoZero"/>
        <c:auto val="1"/>
        <c:lblAlgn val="ctr"/>
        <c:lblOffset val="100"/>
        <c:noMultiLvlLbl val="0"/>
      </c:catAx>
      <c:valAx>
        <c:axId val="580079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928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2017.01.01-2017.12.31,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96,46%</a:t>
            </a:r>
          </a:p>
        </c:rich>
      </c:tx>
      <c:layout>
        <c:manualLayout>
          <c:xMode val="edge"/>
          <c:yMode val="edge"/>
          <c:x val="0.20325201337012361"/>
          <c:y val="4.85316921591697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76971041603224"/>
          <c:y val="0.27509722575000706"/>
          <c:w val="0.80260089110482813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'2017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089999056671721E-2"/>
                  <c:y val="-7.710712885027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2368442463635791E-2"/>
                  <c:y val="-4.7789845234862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616044616044619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7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80400415064395E-2"/>
                  <c:y val="-5.7471264367816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492920015308076E-2"/>
                  <c:y val="-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121867779348084E-2"/>
                  <c:y val="2.681992337164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Statistika'!$B$8:$M$8</c:f>
              <c:numCache>
                <c:formatCode>0.00%</c:formatCode>
                <c:ptCount val="12"/>
                <c:pt idx="0">
                  <c:v>0.96373056994818651</c:v>
                </c:pt>
                <c:pt idx="1">
                  <c:v>0.9509803921568627</c:v>
                </c:pt>
                <c:pt idx="2">
                  <c:v>0.94512195121951215</c:v>
                </c:pt>
                <c:pt idx="3">
                  <c:v>0.953125</c:v>
                </c:pt>
                <c:pt idx="4">
                  <c:v>0.94871794871794868</c:v>
                </c:pt>
                <c:pt idx="5">
                  <c:v>0.97727272727272729</c:v>
                </c:pt>
                <c:pt idx="6">
                  <c:v>0.97252747252747251</c:v>
                </c:pt>
                <c:pt idx="7">
                  <c:v>0.97402597402597402</c:v>
                </c:pt>
                <c:pt idx="8">
                  <c:v>0.97163120567375882</c:v>
                </c:pt>
                <c:pt idx="9">
                  <c:v>0.98275862068965514</c:v>
                </c:pt>
                <c:pt idx="10">
                  <c:v>0.97080291970802923</c:v>
                </c:pt>
                <c:pt idx="11">
                  <c:v>0.95862068965517244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80224"/>
        <c:axId val="76981760"/>
      </c:lineChart>
      <c:catAx>
        <c:axId val="7698022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76981760"/>
        <c:crosses val="autoZero"/>
        <c:auto val="1"/>
        <c:lblAlgn val="ctr"/>
        <c:lblOffset val="100"/>
        <c:noMultiLvlLbl val="0"/>
      </c:catAx>
      <c:valAx>
        <c:axId val="76981760"/>
        <c:scaling>
          <c:orientation val="minMax"/>
          <c:max val="1.0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76980224"/>
        <c:crosses val="autoZero"/>
        <c:crossBetween val="between"/>
        <c:majorUnit val="5.000000000000001E-2"/>
        <c:minorUnit val="1.0000000000000002E-2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2016.01.01-2016.12.31 skaičius - 3335,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- 3274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57944679991923"/>
          <c:y val="0.18730179819333997"/>
          <c:w val="0.83572128747064522"/>
          <c:h val="0.542275215598052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'2016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2.8070175438596489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807017543859648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52488687782794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Statistika'!$B$6:$M$6</c:f>
              <c:numCache>
                <c:formatCode>General</c:formatCode>
                <c:ptCount val="12"/>
                <c:pt idx="0">
                  <c:v>371</c:v>
                </c:pt>
                <c:pt idx="1">
                  <c:v>384</c:v>
                </c:pt>
                <c:pt idx="2">
                  <c:v>474</c:v>
                </c:pt>
                <c:pt idx="3">
                  <c:v>449</c:v>
                </c:pt>
                <c:pt idx="4">
                  <c:v>269</c:v>
                </c:pt>
                <c:pt idx="5">
                  <c:v>223</c:v>
                </c:pt>
                <c:pt idx="6">
                  <c:v>197</c:v>
                </c:pt>
                <c:pt idx="7">
                  <c:v>196</c:v>
                </c:pt>
                <c:pt idx="8">
                  <c:v>188</c:v>
                </c:pt>
                <c:pt idx="9">
                  <c:v>217</c:v>
                </c:pt>
                <c:pt idx="10">
                  <c:v>207</c:v>
                </c:pt>
                <c:pt idx="11">
                  <c:v>160</c:v>
                </c:pt>
              </c:numCache>
            </c:numRef>
          </c:val>
        </c:ser>
        <c:ser>
          <c:idx val="0"/>
          <c:order val="1"/>
          <c:tx>
            <c:strRef>
              <c:f>'2016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9.195402298850574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3563218390804595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3563218390804595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1952574893655534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103448275862068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03557268107444E-2"/>
                  <c:y val="9.92529779931348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378399508572066E-2"/>
                  <c:y val="1.98511166253101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5414781297135341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9.04977375565610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Statistika'!$B$7:$M$7</c:f>
              <c:numCache>
                <c:formatCode>General</c:formatCode>
                <c:ptCount val="12"/>
                <c:pt idx="0">
                  <c:v>364</c:v>
                </c:pt>
                <c:pt idx="1">
                  <c:v>379</c:v>
                </c:pt>
                <c:pt idx="2">
                  <c:v>470</c:v>
                </c:pt>
                <c:pt idx="3">
                  <c:v>446</c:v>
                </c:pt>
                <c:pt idx="4">
                  <c:v>261</c:v>
                </c:pt>
                <c:pt idx="5">
                  <c:v>215</c:v>
                </c:pt>
                <c:pt idx="6">
                  <c:v>191</c:v>
                </c:pt>
                <c:pt idx="7">
                  <c:v>194</c:v>
                </c:pt>
                <c:pt idx="8">
                  <c:v>184</c:v>
                </c:pt>
                <c:pt idx="9">
                  <c:v>213</c:v>
                </c:pt>
                <c:pt idx="10">
                  <c:v>200</c:v>
                </c:pt>
                <c:pt idx="11">
                  <c:v>157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77507200"/>
        <c:axId val="170943616"/>
      </c:barChart>
      <c:catAx>
        <c:axId val="7750720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70943616"/>
        <c:crosses val="autoZero"/>
        <c:auto val="1"/>
        <c:lblAlgn val="ctr"/>
        <c:lblOffset val="100"/>
        <c:noMultiLvlLbl val="0"/>
      </c:catAx>
      <c:valAx>
        <c:axId val="1709436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77507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2016.01.01-2016.12.31,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98,17%</a:t>
            </a:r>
          </a:p>
        </c:rich>
      </c:tx>
      <c:layout>
        <c:manualLayout>
          <c:xMode val="edge"/>
          <c:yMode val="edge"/>
          <c:x val="0.20325201337012361"/>
          <c:y val="4.85316921591697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76971041603224"/>
          <c:y val="0.27509722575000706"/>
          <c:w val="0.80260089110482813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'2016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089999056671721E-2"/>
                  <c:y val="-7.710712885027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2368442463635791E-2"/>
                  <c:y val="-4.7789845234862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616044616044619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7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80400415064395E-2"/>
                  <c:y val="-5.7471264367816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492920015308076E-2"/>
                  <c:y val="-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121867779348084E-2"/>
                  <c:y val="2.681992337164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Statistika'!$B$8:$M$8</c:f>
              <c:numCache>
                <c:formatCode>0.00%</c:formatCode>
                <c:ptCount val="12"/>
                <c:pt idx="0">
                  <c:v>0.98113207547169812</c:v>
                </c:pt>
                <c:pt idx="1">
                  <c:v>0.98697916666666663</c:v>
                </c:pt>
                <c:pt idx="2">
                  <c:v>0.99156118143459915</c:v>
                </c:pt>
                <c:pt idx="3">
                  <c:v>0.99331848552338531</c:v>
                </c:pt>
                <c:pt idx="4">
                  <c:v>0.97026022304832715</c:v>
                </c:pt>
                <c:pt idx="5">
                  <c:v>0.9641255605381166</c:v>
                </c:pt>
                <c:pt idx="6">
                  <c:v>0.96954314720812185</c:v>
                </c:pt>
                <c:pt idx="7">
                  <c:v>0.98979591836734693</c:v>
                </c:pt>
                <c:pt idx="8">
                  <c:v>0.97872340425531912</c:v>
                </c:pt>
                <c:pt idx="9">
                  <c:v>0.98156682027649766</c:v>
                </c:pt>
                <c:pt idx="10">
                  <c:v>0.96618357487922701</c:v>
                </c:pt>
                <c:pt idx="11">
                  <c:v>0.98124999999999996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68544"/>
        <c:axId val="184191616"/>
      </c:lineChart>
      <c:catAx>
        <c:axId val="18146854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84191616"/>
        <c:crosses val="autoZero"/>
        <c:auto val="1"/>
        <c:lblAlgn val="ctr"/>
        <c:lblOffset val="100"/>
        <c:noMultiLvlLbl val="0"/>
      </c:catAx>
      <c:valAx>
        <c:axId val="184191616"/>
        <c:scaling>
          <c:orientation val="minMax"/>
          <c:max val="1.0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81468544"/>
        <c:crosses val="autoZero"/>
        <c:crossBetween val="between"/>
        <c:majorUnit val="5.000000000000001E-2"/>
        <c:minorUnit val="1.0000000000000002E-2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10</xdr:row>
      <xdr:rowOff>95250</xdr:rowOff>
    </xdr:from>
    <xdr:to>
      <xdr:col>8</xdr:col>
      <xdr:colOff>95250</xdr:colOff>
      <xdr:row>30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33</xdr:row>
      <xdr:rowOff>76200</xdr:rowOff>
    </xdr:from>
    <xdr:to>
      <xdr:col>8</xdr:col>
      <xdr:colOff>95250</xdr:colOff>
      <xdr:row>50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10</xdr:row>
      <xdr:rowOff>95250</xdr:rowOff>
    </xdr:from>
    <xdr:to>
      <xdr:col>8</xdr:col>
      <xdr:colOff>95250</xdr:colOff>
      <xdr:row>30</xdr:row>
      <xdr:rowOff>123825</xdr:rowOff>
    </xdr:to>
    <xdr:graphicFrame macro="">
      <xdr:nvGraphicFramePr>
        <xdr:cNvPr id="10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33</xdr:row>
      <xdr:rowOff>76200</xdr:rowOff>
    </xdr:from>
    <xdr:to>
      <xdr:col>8</xdr:col>
      <xdr:colOff>95250</xdr:colOff>
      <xdr:row>50</xdr:row>
      <xdr:rowOff>152400</xdr:rowOff>
    </xdr:to>
    <xdr:graphicFrame macro="">
      <xdr:nvGraphicFramePr>
        <xdr:cNvPr id="10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I17" sqref="I17"/>
    </sheetView>
  </sheetViews>
  <sheetFormatPr defaultRowHeight="15" x14ac:dyDescent="0.3"/>
  <cols>
    <col min="1" max="1" width="63.7109375" style="2" bestFit="1" customWidth="1"/>
    <col min="2" max="5" width="8.42578125" style="2" bestFit="1" customWidth="1"/>
    <col min="6" max="6" width="10" style="2" customWidth="1"/>
    <col min="7" max="7" width="10.140625" style="2" customWidth="1"/>
    <col min="8" max="8" width="9.85546875" style="2" customWidth="1"/>
    <col min="9" max="9" width="10.7109375" style="2" customWidth="1"/>
    <col min="10" max="10" width="10.5703125" style="2" customWidth="1"/>
    <col min="11" max="12" width="12.42578125" style="2" customWidth="1"/>
    <col min="13" max="13" width="12.140625" style="2" customWidth="1"/>
    <col min="14" max="14" width="13.42578125" style="2" customWidth="1"/>
    <col min="15" max="16384" width="9.140625" style="2"/>
  </cols>
  <sheetData>
    <row r="1" spans="1:14" x14ac:dyDescent="0.3">
      <c r="A1" s="12" t="s">
        <v>32</v>
      </c>
    </row>
    <row r="2" spans="1:14" x14ac:dyDescent="0.3">
      <c r="A2" s="1" t="s">
        <v>2</v>
      </c>
    </row>
    <row r="3" spans="1:14" x14ac:dyDescent="0.3">
      <c r="A3" s="1" t="s">
        <v>33</v>
      </c>
    </row>
    <row r="4" spans="1:14" x14ac:dyDescent="0.3">
      <c r="B4" s="13" t="s">
        <v>0</v>
      </c>
      <c r="C4" s="13"/>
      <c r="D4" s="13"/>
      <c r="E4" s="14"/>
    </row>
    <row r="5" spans="1:14" ht="30" x14ac:dyDescent="0.3">
      <c r="A5" s="3"/>
      <c r="B5" s="4" t="s">
        <v>20</v>
      </c>
      <c r="C5" s="4" t="s">
        <v>22</v>
      </c>
      <c r="D5" s="4" t="s">
        <v>23</v>
      </c>
      <c r="E5" s="4" t="s">
        <v>24</v>
      </c>
      <c r="F5" s="4" t="s">
        <v>25</v>
      </c>
      <c r="G5" s="4" t="s">
        <v>26</v>
      </c>
      <c r="H5" s="4" t="s">
        <v>27</v>
      </c>
      <c r="I5" s="4" t="s">
        <v>28</v>
      </c>
      <c r="J5" s="4" t="s">
        <v>29</v>
      </c>
      <c r="K5" s="4" t="s">
        <v>30</v>
      </c>
      <c r="L5" s="4" t="s">
        <v>31</v>
      </c>
      <c r="M5" s="4" t="s">
        <v>34</v>
      </c>
      <c r="N5" s="5" t="s">
        <v>21</v>
      </c>
    </row>
    <row r="6" spans="1:14" x14ac:dyDescent="0.3">
      <c r="A6" s="6" t="s">
        <v>1</v>
      </c>
      <c r="B6" s="7">
        <v>193</v>
      </c>
      <c r="C6" s="7">
        <v>102</v>
      </c>
      <c r="D6" s="7">
        <v>164</v>
      </c>
      <c r="E6" s="7">
        <v>128</v>
      </c>
      <c r="F6" s="7">
        <v>156</v>
      </c>
      <c r="G6" s="7">
        <v>132</v>
      </c>
      <c r="H6" s="7">
        <v>182</v>
      </c>
      <c r="I6" s="7">
        <v>154</v>
      </c>
      <c r="J6" s="7">
        <v>141</v>
      </c>
      <c r="K6" s="7">
        <v>174</v>
      </c>
      <c r="L6" s="7">
        <v>137</v>
      </c>
      <c r="M6" s="7">
        <v>145</v>
      </c>
      <c r="N6" s="8">
        <f>SUM(B6:M6)</f>
        <v>1808</v>
      </c>
    </row>
    <row r="7" spans="1:14" x14ac:dyDescent="0.3">
      <c r="A7" s="9" t="s">
        <v>3</v>
      </c>
      <c r="B7" s="8">
        <v>186</v>
      </c>
      <c r="C7" s="8">
        <v>97</v>
      </c>
      <c r="D7" s="8">
        <v>155</v>
      </c>
      <c r="E7" s="8">
        <v>122</v>
      </c>
      <c r="F7" s="8">
        <v>148</v>
      </c>
      <c r="G7" s="8">
        <v>129</v>
      </c>
      <c r="H7" s="8">
        <v>177</v>
      </c>
      <c r="I7" s="8">
        <v>150</v>
      </c>
      <c r="J7" s="8">
        <v>137</v>
      </c>
      <c r="K7" s="8">
        <v>171</v>
      </c>
      <c r="L7" s="8">
        <v>133</v>
      </c>
      <c r="M7" s="8">
        <v>139</v>
      </c>
      <c r="N7" s="8">
        <f>SUM(B7:M7)</f>
        <v>1744</v>
      </c>
    </row>
    <row r="8" spans="1:14" ht="30" x14ac:dyDescent="0.3">
      <c r="A8" s="10" t="s">
        <v>4</v>
      </c>
      <c r="B8" s="11">
        <f t="shared" ref="B8:M8" si="0">B7/B6</f>
        <v>0.96373056994818651</v>
      </c>
      <c r="C8" s="11">
        <f t="shared" si="0"/>
        <v>0.9509803921568627</v>
      </c>
      <c r="D8" s="11">
        <f t="shared" si="0"/>
        <v>0.94512195121951215</v>
      </c>
      <c r="E8" s="11">
        <f t="shared" si="0"/>
        <v>0.953125</v>
      </c>
      <c r="F8" s="11">
        <f t="shared" si="0"/>
        <v>0.94871794871794868</v>
      </c>
      <c r="G8" s="11">
        <f t="shared" si="0"/>
        <v>0.97727272727272729</v>
      </c>
      <c r="H8" s="11">
        <f t="shared" ref="H8:L8" si="1">H7/H6</f>
        <v>0.97252747252747251</v>
      </c>
      <c r="I8" s="11">
        <f t="shared" si="1"/>
        <v>0.97402597402597402</v>
      </c>
      <c r="J8" s="11">
        <f t="shared" si="1"/>
        <v>0.97163120567375882</v>
      </c>
      <c r="K8" s="11">
        <f t="shared" si="1"/>
        <v>0.98275862068965514</v>
      </c>
      <c r="L8" s="11">
        <f t="shared" si="1"/>
        <v>0.97080291970802923</v>
      </c>
      <c r="M8" s="11">
        <f t="shared" si="0"/>
        <v>0.95862068965517244</v>
      </c>
      <c r="N8" s="11">
        <f t="shared" ref="N8" si="2">N7/N6</f>
        <v>0.96460176991150437</v>
      </c>
    </row>
  </sheetData>
  <mergeCells count="1">
    <mergeCell ref="B4:E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J47" sqref="J47"/>
    </sheetView>
  </sheetViews>
  <sheetFormatPr defaultRowHeight="15" x14ac:dyDescent="0.3"/>
  <cols>
    <col min="1" max="1" width="53.42578125" style="2" customWidth="1"/>
    <col min="2" max="2" width="10.42578125" style="2" customWidth="1"/>
    <col min="3" max="3" width="12" style="2" customWidth="1"/>
    <col min="4" max="4" width="12.140625" style="2" customWidth="1"/>
    <col min="5" max="6" width="11.85546875" style="2" customWidth="1"/>
    <col min="7" max="7" width="11" style="2" customWidth="1"/>
    <col min="8" max="8" width="12.140625" style="2" customWidth="1"/>
    <col min="9" max="9" width="11.28515625" style="2" customWidth="1"/>
    <col min="10" max="10" width="11.5703125" style="2" customWidth="1"/>
    <col min="11" max="12" width="12.42578125" style="2" customWidth="1"/>
    <col min="13" max="13" width="12.140625" style="2" customWidth="1"/>
    <col min="14" max="14" width="13.42578125" style="2" customWidth="1"/>
    <col min="15" max="16384" width="9.140625" style="2"/>
  </cols>
  <sheetData>
    <row r="1" spans="1:14" x14ac:dyDescent="0.3">
      <c r="A1" s="12" t="s">
        <v>17</v>
      </c>
    </row>
    <row r="2" spans="1:14" x14ac:dyDescent="0.3">
      <c r="A2" s="1" t="s">
        <v>2</v>
      </c>
    </row>
    <row r="3" spans="1:14" x14ac:dyDescent="0.3">
      <c r="A3" s="1" t="s">
        <v>18</v>
      </c>
    </row>
    <row r="4" spans="1:14" x14ac:dyDescent="0.3">
      <c r="B4" s="13" t="s">
        <v>0</v>
      </c>
      <c r="C4" s="13"/>
      <c r="D4" s="13"/>
      <c r="E4" s="14"/>
    </row>
    <row r="5" spans="1:14" ht="30" x14ac:dyDescent="0.3">
      <c r="A5" s="3"/>
      <c r="B5" s="4" t="s">
        <v>5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19</v>
      </c>
      <c r="N5" s="5" t="s">
        <v>6</v>
      </c>
    </row>
    <row r="6" spans="1:14" x14ac:dyDescent="0.3">
      <c r="A6" s="6" t="s">
        <v>1</v>
      </c>
      <c r="B6" s="7">
        <v>371</v>
      </c>
      <c r="C6" s="7">
        <v>384</v>
      </c>
      <c r="D6" s="7">
        <v>474</v>
      </c>
      <c r="E6" s="7">
        <v>449</v>
      </c>
      <c r="F6" s="7">
        <v>269</v>
      </c>
      <c r="G6" s="7">
        <v>223</v>
      </c>
      <c r="H6" s="7">
        <v>197</v>
      </c>
      <c r="I6" s="7">
        <v>196</v>
      </c>
      <c r="J6" s="7">
        <v>188</v>
      </c>
      <c r="K6" s="7">
        <v>217</v>
      </c>
      <c r="L6" s="7">
        <v>207</v>
      </c>
      <c r="M6" s="7">
        <v>160</v>
      </c>
      <c r="N6" s="8">
        <f>SUM(B6:M6)</f>
        <v>3335</v>
      </c>
    </row>
    <row r="7" spans="1:14" ht="30" x14ac:dyDescent="0.3">
      <c r="A7" s="9" t="s">
        <v>3</v>
      </c>
      <c r="B7" s="8">
        <v>364</v>
      </c>
      <c r="C7" s="8">
        <v>379</v>
      </c>
      <c r="D7" s="8">
        <v>470</v>
      </c>
      <c r="E7" s="8">
        <v>446</v>
      </c>
      <c r="F7" s="8">
        <v>261</v>
      </c>
      <c r="G7" s="8">
        <v>215</v>
      </c>
      <c r="H7" s="8">
        <v>191</v>
      </c>
      <c r="I7" s="8">
        <v>194</v>
      </c>
      <c r="J7" s="8">
        <v>184</v>
      </c>
      <c r="K7" s="8">
        <v>213</v>
      </c>
      <c r="L7" s="8">
        <v>200</v>
      </c>
      <c r="M7" s="8">
        <v>157</v>
      </c>
      <c r="N7" s="8">
        <f>SUM(B7:M7)</f>
        <v>3274</v>
      </c>
    </row>
    <row r="8" spans="1:14" ht="45" x14ac:dyDescent="0.3">
      <c r="A8" s="10" t="s">
        <v>4</v>
      </c>
      <c r="B8" s="11">
        <f t="shared" ref="B8:N8" si="0">B7/B6</f>
        <v>0.98113207547169812</v>
      </c>
      <c r="C8" s="11">
        <f t="shared" si="0"/>
        <v>0.98697916666666663</v>
      </c>
      <c r="D8" s="11">
        <f t="shared" si="0"/>
        <v>0.99156118143459915</v>
      </c>
      <c r="E8" s="11">
        <f t="shared" si="0"/>
        <v>0.99331848552338531</v>
      </c>
      <c r="F8" s="11">
        <f t="shared" si="0"/>
        <v>0.97026022304832715</v>
      </c>
      <c r="G8" s="11">
        <f t="shared" ref="G8:L8" si="1">G7/G6</f>
        <v>0.9641255605381166</v>
      </c>
      <c r="H8" s="11">
        <f t="shared" si="1"/>
        <v>0.96954314720812185</v>
      </c>
      <c r="I8" s="11">
        <f t="shared" si="1"/>
        <v>0.98979591836734693</v>
      </c>
      <c r="J8" s="11">
        <f t="shared" si="1"/>
        <v>0.97872340425531912</v>
      </c>
      <c r="K8" s="11">
        <f t="shared" si="1"/>
        <v>0.98156682027649766</v>
      </c>
      <c r="L8" s="11">
        <f t="shared" si="1"/>
        <v>0.96618357487922701</v>
      </c>
      <c r="M8" s="11">
        <f t="shared" si="0"/>
        <v>0.98124999999999996</v>
      </c>
      <c r="N8" s="11">
        <f t="shared" si="0"/>
        <v>0.98170914542728638</v>
      </c>
    </row>
  </sheetData>
  <mergeCells count="1">
    <mergeCell ref="B4:E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m. Statistika</vt:lpstr>
      <vt:lpstr>2016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2018-01-02T13:22:15Z</dcterms:modified>
</cp:coreProperties>
</file>