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955" windowHeight="12270"/>
  </bookViews>
  <sheets>
    <sheet name="2017 m. Statistika" sheetId="5" r:id="rId1"/>
    <sheet name="2016 m. Statistika" sheetId="4" r:id="rId2"/>
  </sheets>
  <calcPr calcId="145621"/>
</workbook>
</file>

<file path=xl/calcChain.xml><?xml version="1.0" encoding="utf-8"?>
<calcChain xmlns="http://schemas.openxmlformats.org/spreadsheetml/2006/main">
  <c r="L8" i="5" l="1"/>
  <c r="K8" i="5" l="1"/>
  <c r="J8" i="5" l="1"/>
  <c r="I8" i="5" l="1"/>
  <c r="H8" i="5" l="1"/>
  <c r="G8" i="5" l="1"/>
  <c r="F8" i="5" l="1"/>
  <c r="E8" i="5" l="1"/>
  <c r="D8" i="5" l="1"/>
  <c r="C8" i="5" l="1"/>
  <c r="N7" i="5" l="1"/>
  <c r="N6" i="5"/>
  <c r="M8" i="5" l="1"/>
  <c r="B8" i="5" l="1"/>
  <c r="L8" i="4"/>
  <c r="K8" i="4"/>
  <c r="J8" i="4"/>
  <c r="I8" i="4"/>
  <c r="H8" i="4"/>
  <c r="G8" i="4"/>
  <c r="F8" i="4"/>
  <c r="E8" i="4"/>
  <c r="D8" i="4"/>
  <c r="C8" i="4"/>
  <c r="N7" i="4"/>
  <c r="N6" i="4"/>
  <c r="M8" i="4"/>
  <c r="B8" i="4"/>
  <c r="N8" i="4"/>
  <c r="N8" i="5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<sst xmlns="http://schemas.openxmlformats.org/spreadsheetml/2006/main" count="40" uniqueCount="35">
  <si>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</si>
  <si>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</si>
  <si>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</si>
  <si>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t>Paslaugos „Kito mokestinio laikotarpio nustatymas“ ataskaita</t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</si>
  <si>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</si>
  <si>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2016 01 mėn.</t>
  </si>
  <si>
    <t>Viso 2016 m.</t>
  </si>
  <si>
    <t>2016 02 mėn.</t>
  </si>
  <si>
    <t>2016 03 mėn.</t>
  </si>
  <si>
    <t>2016 04 mėn.</t>
  </si>
  <si>
    <t>2016 05 mėn.</t>
  </si>
  <si>
    <t>2016 06 mėn.</t>
  </si>
  <si>
    <t>2016 07 mėn.</t>
  </si>
  <si>
    <t>2016 08 mėn.</t>
  </si>
  <si>
    <t>2016 09 mėn.</t>
  </si>
  <si>
    <t>2016 10 mėn.</t>
  </si>
  <si>
    <t>2016 11 mėn.</t>
  </si>
  <si>
    <t>2016 12 mėn.</t>
  </si>
  <si>
    <t>Atnaujinimo data:  2017.01.01</t>
  </si>
  <si>
    <t>Per laikotarpį 2016.01.01-2016.12.31</t>
  </si>
  <si>
    <t>2017 01 mėn.</t>
  </si>
  <si>
    <t>Viso 2017 m.</t>
  </si>
  <si>
    <t>2017 02 mėn.</t>
  </si>
  <si>
    <t>2017 03 mėn.</t>
  </si>
  <si>
    <t>2017 04 mėn.</t>
  </si>
  <si>
    <t>2017 05 mėn.</t>
  </si>
  <si>
    <t>2017 06 mėn.</t>
  </si>
  <si>
    <t>2017 07 mėn.</t>
  </si>
  <si>
    <t>2017 08 mėn.</t>
  </si>
  <si>
    <t>2017 09 mėn.</t>
  </si>
  <si>
    <t>2017 10 mėn.</t>
  </si>
  <si>
    <t>2017 11 mėn.</t>
  </si>
  <si>
    <t>Atnaujinimo data: 2018.01.02</t>
  </si>
  <si>
    <t>Per laikotarpį 2017.01.01-2017.12.31</t>
  </si>
  <si>
    <t>2017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</si>
</sst>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2" fillId="0" borderId="2" xfId="0" applyNumberFormat="1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0" fontId="2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2017.01.01-2017.12.31  skaičius - 814,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- 767</a:t>
            </a:r>
          </a:p>
        </c:rich>
      </c:tx>
      <c:layout>
        <c:manualLayout>
          <c:xMode val="edge"/>
          <c:yMode val="edge"/>
          <c:x val="0.14630286322123404"/>
          <c:y val="2.31596360628618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8275151376829"/>
          <c:y val="0.20384439538109844"/>
          <c:w val="0.84839881180860299"/>
          <c:h val="0.542275215598051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'2017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Statistika'!$B$6:$M$6</c:f>
              <c:numCache>
                <c:formatCode>General</c:formatCode>
                <c:ptCount val="12"/>
                <c:pt idx="0">
                  <c:v>29</c:v>
                </c:pt>
                <c:pt idx="1">
                  <c:v>20</c:v>
                </c:pt>
                <c:pt idx="2">
                  <c:v>30</c:v>
                </c:pt>
                <c:pt idx="3">
                  <c:v>20</c:v>
                </c:pt>
                <c:pt idx="4">
                  <c:v>62</c:v>
                </c:pt>
                <c:pt idx="5">
                  <c:v>280</c:v>
                </c:pt>
                <c:pt idx="6">
                  <c:v>17</c:v>
                </c:pt>
                <c:pt idx="7">
                  <c:v>19</c:v>
                </c:pt>
                <c:pt idx="8">
                  <c:v>19</c:v>
                </c:pt>
                <c:pt idx="9">
                  <c:v>24</c:v>
                </c:pt>
                <c:pt idx="10">
                  <c:v>47</c:v>
                </c:pt>
                <c:pt idx="11">
                  <c:v>247</c:v>
                </c:pt>
              </c:numCache>
            </c:numRef>
          </c:val>
        </c:ser>
        <c:ser>
          <c:idx val="0"/>
          <c:order val="1"/>
          <c:tx>
            <c:strRef>
              <c:f>'2017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1"/>
              <c:layout>
                <c:manualLayout>
                  <c:x val="6.81140911025968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1085568326947953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8114091102596851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4057045551298426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7834409920317432E-3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4646464646465835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2700922266139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3.232323232323232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3.513394817742644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0111053483584013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Statistika'!$B$7:$M$7</c:f>
              <c:numCache>
                <c:formatCode>General</c:formatCode>
                <c:ptCount val="12"/>
                <c:pt idx="0">
                  <c:v>28</c:v>
                </c:pt>
                <c:pt idx="1">
                  <c:v>18</c:v>
                </c:pt>
                <c:pt idx="2">
                  <c:v>28</c:v>
                </c:pt>
                <c:pt idx="3">
                  <c:v>20</c:v>
                </c:pt>
                <c:pt idx="4">
                  <c:v>58</c:v>
                </c:pt>
                <c:pt idx="5">
                  <c:v>269</c:v>
                </c:pt>
                <c:pt idx="6">
                  <c:v>14</c:v>
                </c:pt>
                <c:pt idx="7">
                  <c:v>18</c:v>
                </c:pt>
                <c:pt idx="8">
                  <c:v>17</c:v>
                </c:pt>
                <c:pt idx="9">
                  <c:v>22</c:v>
                </c:pt>
                <c:pt idx="10">
                  <c:v>46</c:v>
                </c:pt>
                <c:pt idx="11">
                  <c:v>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56449280"/>
        <c:axId val="56459648"/>
      </c:barChart>
      <c:catAx>
        <c:axId val="5644928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59648"/>
        <c:crosses val="autoZero"/>
        <c:auto val="1"/>
        <c:lblAlgn val="ctr"/>
        <c:lblOffset val="100"/>
        <c:noMultiLvlLbl val="0"/>
      </c:catAx>
      <c:valAx>
        <c:axId val="564596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4928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2017.01.01-2017.12.31,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94,23 %</a:t>
            </a:r>
          </a:p>
        </c:rich>
      </c:tx>
      <c:layout>
        <c:manualLayout>
          <c:xMode val="edge"/>
          <c:yMode val="edge"/>
          <c:x val="0.16230491621239654"/>
          <c:y val="3.70369328833895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295356071730085"/>
          <c:y val="0.21683195850518686"/>
          <c:w val="0.84045711591203021"/>
          <c:h val="0.63661386076740412"/>
        </c:manualLayout>
      </c:layout>
      <c:lineChart>
        <c:grouping val="stacked"/>
        <c:varyColors val="0"/>
        <c:ser>
          <c:idx val="0"/>
          <c:order val="0"/>
          <c:tx>
            <c:strRef>
              <c:f>'2017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859408425994306E-2"/>
                  <c:y val="-5.4232908386451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584577789845234E-2"/>
                  <c:y val="-2.3809523809523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0539152759948651E-2"/>
                  <c:y val="-3.5555555555555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5852047556142668E-2"/>
                  <c:y val="-0.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4090708938793483E-2"/>
                  <c:y val="-3.5555555555555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8951266908944073E-2"/>
                  <c:y val="-3.968253968253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5794804051078823E-2"/>
                  <c:y val="-7.14285714285714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7243589743589744E-2"/>
                  <c:y val="-2.7777777777777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9474056127599433E-2"/>
                  <c:y val="-5.5555555555555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3900981647460521E-2"/>
                  <c:y val="3.968253968253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Statistika'!$B$8:$M$8</c:f>
              <c:numCache>
                <c:formatCode>0.00%</c:formatCode>
                <c:ptCount val="12"/>
                <c:pt idx="0">
                  <c:v>0.96551724137931039</c:v>
                </c:pt>
                <c:pt idx="1">
                  <c:v>0.9</c:v>
                </c:pt>
                <c:pt idx="2">
                  <c:v>0.93333333333333335</c:v>
                </c:pt>
                <c:pt idx="3">
                  <c:v>1</c:v>
                </c:pt>
                <c:pt idx="4">
                  <c:v>0.93548387096774188</c:v>
                </c:pt>
                <c:pt idx="5">
                  <c:v>0.96071428571428574</c:v>
                </c:pt>
                <c:pt idx="6">
                  <c:v>0.82352941176470584</c:v>
                </c:pt>
                <c:pt idx="7">
                  <c:v>0.94736842105263153</c:v>
                </c:pt>
                <c:pt idx="8">
                  <c:v>0.89473684210526316</c:v>
                </c:pt>
                <c:pt idx="9">
                  <c:v>0.91666666666666663</c:v>
                </c:pt>
                <c:pt idx="10">
                  <c:v>0.97872340425531912</c:v>
                </c:pt>
                <c:pt idx="11">
                  <c:v>0.92712550607287447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39136"/>
        <c:axId val="57740672"/>
      </c:lineChart>
      <c:catAx>
        <c:axId val="5773913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7740672"/>
        <c:crosses val="autoZero"/>
        <c:auto val="1"/>
        <c:lblAlgn val="ctr"/>
        <c:lblOffset val="100"/>
        <c:noMultiLvlLbl val="0"/>
      </c:catAx>
      <c:valAx>
        <c:axId val="5774067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7739136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2016.01.01-2016.12.31  skaičius - 1000,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- 894</a:t>
            </a:r>
          </a:p>
        </c:rich>
      </c:tx>
      <c:layout>
        <c:manualLayout>
          <c:xMode val="edge"/>
          <c:yMode val="edge"/>
          <c:x val="0.14630286322123404"/>
          <c:y val="2.31596360628618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8275151376829"/>
          <c:y val="0.20384439538109844"/>
          <c:w val="0.84839881180860299"/>
          <c:h val="0.542275215598051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'2016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Statistika'!$B$6:$M$6</c:f>
              <c:numCache>
                <c:formatCode>General</c:formatCode>
                <c:ptCount val="12"/>
                <c:pt idx="0">
                  <c:v>16</c:v>
                </c:pt>
                <c:pt idx="1">
                  <c:v>24</c:v>
                </c:pt>
                <c:pt idx="2">
                  <c:v>26</c:v>
                </c:pt>
                <c:pt idx="3">
                  <c:v>25</c:v>
                </c:pt>
                <c:pt idx="4">
                  <c:v>70</c:v>
                </c:pt>
                <c:pt idx="5">
                  <c:v>359</c:v>
                </c:pt>
                <c:pt idx="6">
                  <c:v>23</c:v>
                </c:pt>
                <c:pt idx="7">
                  <c:v>12</c:v>
                </c:pt>
                <c:pt idx="8">
                  <c:v>9</c:v>
                </c:pt>
                <c:pt idx="9">
                  <c:v>25</c:v>
                </c:pt>
                <c:pt idx="10">
                  <c:v>40</c:v>
                </c:pt>
                <c:pt idx="11">
                  <c:v>371</c:v>
                </c:pt>
              </c:numCache>
            </c:numRef>
          </c:val>
        </c:ser>
        <c:ser>
          <c:idx val="0"/>
          <c:order val="1"/>
          <c:tx>
            <c:strRef>
              <c:f>'2016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1"/>
              <c:layout>
                <c:manualLayout>
                  <c:x val="6.81140911025968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1085568326947953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8114091102596851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4057045551298426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783487044356609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4646464646465835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2700922266139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3.232323232323232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3.513394817742644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8.514261387824606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Statistika'!$B$7:$M$7</c:f>
              <c:numCache>
                <c:formatCode>General</c:formatCode>
                <c:ptCount val="12"/>
                <c:pt idx="0">
                  <c:v>16</c:v>
                </c:pt>
                <c:pt idx="1">
                  <c:v>19</c:v>
                </c:pt>
                <c:pt idx="2">
                  <c:v>24</c:v>
                </c:pt>
                <c:pt idx="3">
                  <c:v>20</c:v>
                </c:pt>
                <c:pt idx="4">
                  <c:v>56</c:v>
                </c:pt>
                <c:pt idx="5">
                  <c:v>324</c:v>
                </c:pt>
                <c:pt idx="6">
                  <c:v>20</c:v>
                </c:pt>
                <c:pt idx="7">
                  <c:v>10</c:v>
                </c:pt>
                <c:pt idx="8">
                  <c:v>8</c:v>
                </c:pt>
                <c:pt idx="9">
                  <c:v>20</c:v>
                </c:pt>
                <c:pt idx="10">
                  <c:v>36</c:v>
                </c:pt>
                <c:pt idx="11">
                  <c:v>341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58005376"/>
        <c:axId val="58007936"/>
      </c:barChart>
      <c:catAx>
        <c:axId val="5800537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8007936"/>
        <c:crosses val="autoZero"/>
        <c:auto val="1"/>
        <c:lblAlgn val="ctr"/>
        <c:lblOffset val="100"/>
        <c:noMultiLvlLbl val="0"/>
      </c:catAx>
      <c:valAx>
        <c:axId val="580079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800537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2016.01.01-2016.12.31,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89,40 %</a:t>
            </a:r>
          </a:p>
        </c:rich>
      </c:tx>
      <c:layout>
        <c:manualLayout>
          <c:xMode val="edge"/>
          <c:yMode val="edge"/>
          <c:x val="0.16230491621239654"/>
          <c:y val="3.70369328833895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295356071730085"/>
          <c:y val="0.21683195850518686"/>
          <c:w val="0.84045711591203021"/>
          <c:h val="0.63661386076740412"/>
        </c:manualLayout>
      </c:layout>
      <c:lineChart>
        <c:grouping val="stacked"/>
        <c:varyColors val="0"/>
        <c:ser>
          <c:idx val="0"/>
          <c:order val="0"/>
          <c:tx>
            <c:strRef>
              <c:f>'2016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859408425994306E-2"/>
                  <c:y val="-5.4232908386451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584577789845234E-2"/>
                  <c:y val="-2.3809523809523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0539152759948651E-2"/>
                  <c:y val="-3.5555555555555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5852047556142668E-2"/>
                  <c:y val="-0.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4090708938793483E-2"/>
                  <c:y val="-3.5555555555555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8951266908944073E-2"/>
                  <c:y val="-3.968253968253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5794804051078823E-2"/>
                  <c:y val="-7.14285714285714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7243589743589744E-2"/>
                  <c:y val="-2.7777777777777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9474056127599433E-2"/>
                  <c:y val="-5.5555555555555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3900981647460521E-2"/>
                  <c:y val="3.968253968253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Statistika'!$B$8:$M$8</c:f>
              <c:numCache>
                <c:formatCode>0.00%</c:formatCode>
                <c:ptCount val="12"/>
                <c:pt idx="0">
                  <c:v>1</c:v>
                </c:pt>
                <c:pt idx="1">
                  <c:v>0.79166666666666663</c:v>
                </c:pt>
                <c:pt idx="2">
                  <c:v>0.92307692307692313</c:v>
                </c:pt>
                <c:pt idx="3">
                  <c:v>0.8</c:v>
                </c:pt>
                <c:pt idx="4">
                  <c:v>0.8</c:v>
                </c:pt>
                <c:pt idx="5">
                  <c:v>0.90250696378830086</c:v>
                </c:pt>
                <c:pt idx="6">
                  <c:v>0.86956521739130432</c:v>
                </c:pt>
                <c:pt idx="7">
                  <c:v>0.83333333333333337</c:v>
                </c:pt>
                <c:pt idx="8">
                  <c:v>0.88888888888888884</c:v>
                </c:pt>
                <c:pt idx="9">
                  <c:v>0.8</c:v>
                </c:pt>
                <c:pt idx="10">
                  <c:v>0.9</c:v>
                </c:pt>
                <c:pt idx="11">
                  <c:v>0.91913746630727766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76544"/>
        <c:axId val="58252672"/>
      </c:lineChart>
      <c:catAx>
        <c:axId val="5807654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8252672"/>
        <c:crosses val="autoZero"/>
        <c:auto val="1"/>
        <c:lblAlgn val="ctr"/>
        <c:lblOffset val="100"/>
        <c:noMultiLvlLbl val="0"/>
      </c:catAx>
      <c:valAx>
        <c:axId val="5825267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8076544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10</xdr:row>
      <xdr:rowOff>95250</xdr:rowOff>
    </xdr:from>
    <xdr:to>
      <xdr:col>7</xdr:col>
      <xdr:colOff>9525</xdr:colOff>
      <xdr:row>30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32</xdr:row>
      <xdr:rowOff>0</xdr:rowOff>
    </xdr:from>
    <xdr:to>
      <xdr:col>7</xdr:col>
      <xdr:colOff>0</xdr:colOff>
      <xdr:row>48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10</xdr:row>
      <xdr:rowOff>95250</xdr:rowOff>
    </xdr:from>
    <xdr:to>
      <xdr:col>7</xdr:col>
      <xdr:colOff>9525</xdr:colOff>
      <xdr:row>30</xdr:row>
      <xdr:rowOff>123825</xdr:rowOff>
    </xdr:to>
    <xdr:graphicFrame macro="">
      <xdr:nvGraphicFramePr>
        <xdr:cNvPr id="2027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32</xdr:row>
      <xdr:rowOff>0</xdr:rowOff>
    </xdr:from>
    <xdr:to>
      <xdr:col>7</xdr:col>
      <xdr:colOff>0</xdr:colOff>
      <xdr:row>48</xdr:row>
      <xdr:rowOff>152400</xdr:rowOff>
    </xdr:to>
    <xdr:graphicFrame macro="">
      <xdr:nvGraphicFramePr>
        <xdr:cNvPr id="2027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H22" sqref="H22"/>
    </sheetView>
  </sheetViews>
  <sheetFormatPr defaultRowHeight="15" x14ac:dyDescent="0.3"/>
  <cols>
    <col min="1" max="1" width="53.42578125" style="3" customWidth="1"/>
    <col min="2" max="2" width="10.140625" style="3" customWidth="1"/>
    <col min="3" max="3" width="11.7109375" style="3" customWidth="1"/>
    <col min="4" max="4" width="10.7109375" style="3" customWidth="1"/>
    <col min="5" max="5" width="10.85546875" style="3" customWidth="1"/>
    <col min="6" max="6" width="12.140625" style="3" customWidth="1"/>
    <col min="7" max="7" width="12.5703125" style="3" customWidth="1"/>
    <col min="8" max="8" width="12" style="3" customWidth="1"/>
    <col min="9" max="9" width="11.140625" style="3" customWidth="1"/>
    <col min="10" max="11" width="12.7109375" style="3" customWidth="1"/>
    <col min="12" max="12" width="11.7109375" style="3" customWidth="1"/>
    <col min="13" max="13" width="11.5703125" style="3" customWidth="1"/>
    <col min="14" max="14" width="15.140625" style="3" customWidth="1"/>
    <col min="15" max="16384" width="9.140625" style="3"/>
  </cols>
  <sheetData>
    <row r="1" spans="1:14" x14ac:dyDescent="0.3">
      <c r="A1" s="13" t="s">
        <v>32</v>
      </c>
    </row>
    <row r="2" spans="1:14" ht="16.5" x14ac:dyDescent="0.3">
      <c r="A2" s="1" t="s">
        <v>3</v>
      </c>
    </row>
    <row r="3" spans="1:14" x14ac:dyDescent="0.3">
      <c r="A3" s="2" t="s">
        <v>33</v>
      </c>
    </row>
    <row r="4" spans="1:14" x14ac:dyDescent="0.3">
      <c r="B4" s="14" t="s">
        <v>0</v>
      </c>
      <c r="C4" s="14"/>
      <c r="D4" s="14"/>
      <c r="E4" s="14"/>
      <c r="F4" s="15"/>
    </row>
    <row r="5" spans="1:14" ht="30" x14ac:dyDescent="0.3">
      <c r="A5" s="4"/>
      <c r="B5" s="5" t="s">
        <v>20</v>
      </c>
      <c r="C5" s="5" t="s">
        <v>22</v>
      </c>
      <c r="D5" s="5" t="s">
        <v>23</v>
      </c>
      <c r="E5" s="5" t="s">
        <v>24</v>
      </c>
      <c r="F5" s="5" t="s">
        <v>25</v>
      </c>
      <c r="G5" s="5" t="s">
        <v>26</v>
      </c>
      <c r="H5" s="5" t="s">
        <v>27</v>
      </c>
      <c r="I5" s="5" t="s">
        <v>28</v>
      </c>
      <c r="J5" s="5" t="s">
        <v>29</v>
      </c>
      <c r="K5" s="5" t="s">
        <v>30</v>
      </c>
      <c r="L5" s="5" t="s">
        <v>31</v>
      </c>
      <c r="M5" s="5" t="s">
        <v>34</v>
      </c>
      <c r="N5" s="6" t="s">
        <v>21</v>
      </c>
    </row>
    <row r="6" spans="1:14" x14ac:dyDescent="0.3">
      <c r="A6" s="7" t="s">
        <v>1</v>
      </c>
      <c r="B6" s="8">
        <v>29</v>
      </c>
      <c r="C6" s="8">
        <v>20</v>
      </c>
      <c r="D6" s="8">
        <v>30</v>
      </c>
      <c r="E6" s="8">
        <v>20</v>
      </c>
      <c r="F6" s="8">
        <v>62</v>
      </c>
      <c r="G6" s="8">
        <v>280</v>
      </c>
      <c r="H6" s="8">
        <v>17</v>
      </c>
      <c r="I6" s="8">
        <v>19</v>
      </c>
      <c r="J6" s="8">
        <v>19</v>
      </c>
      <c r="K6" s="8">
        <v>24</v>
      </c>
      <c r="L6" s="8">
        <v>47</v>
      </c>
      <c r="M6" s="8">
        <v>247</v>
      </c>
      <c r="N6" s="9">
        <f>SUM(B6:M6)</f>
        <v>814</v>
      </c>
    </row>
    <row r="7" spans="1:14" ht="30" x14ac:dyDescent="0.3">
      <c r="A7" s="10" t="s">
        <v>4</v>
      </c>
      <c r="B7" s="9">
        <v>28</v>
      </c>
      <c r="C7" s="9">
        <v>18</v>
      </c>
      <c r="D7" s="9">
        <v>28</v>
      </c>
      <c r="E7" s="9">
        <v>20</v>
      </c>
      <c r="F7" s="9">
        <v>58</v>
      </c>
      <c r="G7" s="9">
        <v>269</v>
      </c>
      <c r="H7" s="9">
        <v>14</v>
      </c>
      <c r="I7" s="9">
        <v>18</v>
      </c>
      <c r="J7" s="9">
        <v>17</v>
      </c>
      <c r="K7" s="9">
        <v>22</v>
      </c>
      <c r="L7" s="9">
        <v>46</v>
      </c>
      <c r="M7" s="9">
        <v>229</v>
      </c>
      <c r="N7" s="9">
        <f>SUM(B7:M7)</f>
        <v>767</v>
      </c>
    </row>
    <row r="8" spans="1:14" ht="45" x14ac:dyDescent="0.3">
      <c r="A8" s="11" t="s">
        <v>2</v>
      </c>
      <c r="B8" s="12">
        <f t="shared" ref="B8:N8" si="0">B7/B6</f>
        <v>0.96551724137931039</v>
      </c>
      <c r="C8" s="12">
        <f t="shared" ref="C8:M8" si="1">C7/C6</f>
        <v>0.9</v>
      </c>
      <c r="D8" s="12">
        <f t="shared" ref="D8:L8" si="2">D7/D6</f>
        <v>0.93333333333333335</v>
      </c>
      <c r="E8" s="12">
        <f t="shared" si="2"/>
        <v>1</v>
      </c>
      <c r="F8" s="12">
        <f t="shared" si="2"/>
        <v>0.93548387096774188</v>
      </c>
      <c r="G8" s="12">
        <f t="shared" si="2"/>
        <v>0.96071428571428574</v>
      </c>
      <c r="H8" s="12">
        <f t="shared" si="2"/>
        <v>0.82352941176470584</v>
      </c>
      <c r="I8" s="12">
        <f t="shared" si="2"/>
        <v>0.94736842105263153</v>
      </c>
      <c r="J8" s="12">
        <f t="shared" si="2"/>
        <v>0.89473684210526316</v>
      </c>
      <c r="K8" s="12">
        <f t="shared" si="2"/>
        <v>0.91666666666666663</v>
      </c>
      <c r="L8" s="12">
        <f t="shared" si="2"/>
        <v>0.97872340425531912</v>
      </c>
      <c r="M8" s="12">
        <f t="shared" si="1"/>
        <v>0.92712550607287447</v>
      </c>
      <c r="N8" s="12">
        <f t="shared" si="0"/>
        <v>0.94226044226044225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K18" sqref="K18"/>
    </sheetView>
  </sheetViews>
  <sheetFormatPr defaultRowHeight="15" x14ac:dyDescent="0.3"/>
  <cols>
    <col min="1" max="1" width="53.42578125" style="3" customWidth="1"/>
    <col min="2" max="2" width="9.28515625" style="3" customWidth="1"/>
    <col min="3" max="3" width="11" style="3" customWidth="1"/>
    <col min="4" max="4" width="11.28515625" style="3" customWidth="1"/>
    <col min="5" max="5" width="11.7109375" style="3" customWidth="1"/>
    <col min="6" max="6" width="12.140625" style="3" customWidth="1"/>
    <col min="7" max="7" width="12.5703125" style="3" customWidth="1"/>
    <col min="8" max="8" width="12" style="3" customWidth="1"/>
    <col min="9" max="9" width="12.5703125" style="3" customWidth="1"/>
    <col min="10" max="11" width="12.7109375" style="3" customWidth="1"/>
    <col min="12" max="12" width="11.7109375" style="3" customWidth="1"/>
    <col min="13" max="13" width="12.85546875" style="3" customWidth="1"/>
    <col min="14" max="14" width="15.140625" style="3" customWidth="1"/>
    <col min="15" max="16384" width="9.140625" style="3"/>
  </cols>
  <sheetData>
    <row r="1" spans="1:14" x14ac:dyDescent="0.3">
      <c r="A1" s="13" t="s">
        <v>18</v>
      </c>
    </row>
    <row r="2" spans="1:14" ht="16.5" x14ac:dyDescent="0.3">
      <c r="A2" s="1" t="s">
        <v>3</v>
      </c>
    </row>
    <row r="3" spans="1:14" x14ac:dyDescent="0.3">
      <c r="A3" s="2" t="s">
        <v>19</v>
      </c>
    </row>
    <row r="4" spans="1:14" x14ac:dyDescent="0.3">
      <c r="B4" s="14" t="s">
        <v>0</v>
      </c>
      <c r="C4" s="14"/>
      <c r="D4" s="14"/>
      <c r="E4" s="14"/>
      <c r="F4" s="15"/>
    </row>
    <row r="5" spans="1:14" ht="30" x14ac:dyDescent="0.3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6" t="s">
        <v>6</v>
      </c>
    </row>
    <row r="6" spans="1:14" x14ac:dyDescent="0.3">
      <c r="A6" s="7" t="s">
        <v>1</v>
      </c>
      <c r="B6" s="8">
        <v>16</v>
      </c>
      <c r="C6" s="8">
        <v>24</v>
      </c>
      <c r="D6" s="8">
        <v>26</v>
      </c>
      <c r="E6" s="8">
        <v>25</v>
      </c>
      <c r="F6" s="8">
        <v>70</v>
      </c>
      <c r="G6" s="8">
        <v>359</v>
      </c>
      <c r="H6" s="8">
        <v>23</v>
      </c>
      <c r="I6" s="8">
        <v>12</v>
      </c>
      <c r="J6" s="8">
        <v>9</v>
      </c>
      <c r="K6" s="8">
        <v>25</v>
      </c>
      <c r="L6" s="8">
        <v>40</v>
      </c>
      <c r="M6" s="8">
        <v>371</v>
      </c>
      <c r="N6" s="9">
        <f>SUM(B6:M6)</f>
        <v>1000</v>
      </c>
    </row>
    <row r="7" spans="1:14" ht="30" x14ac:dyDescent="0.3">
      <c r="A7" s="10" t="s">
        <v>4</v>
      </c>
      <c r="B7" s="9">
        <v>16</v>
      </c>
      <c r="C7" s="9">
        <v>19</v>
      </c>
      <c r="D7" s="9">
        <v>24</v>
      </c>
      <c r="E7" s="9">
        <v>20</v>
      </c>
      <c r="F7" s="9">
        <v>56</v>
      </c>
      <c r="G7" s="9">
        <v>324</v>
      </c>
      <c r="H7" s="9">
        <v>20</v>
      </c>
      <c r="I7" s="9">
        <v>10</v>
      </c>
      <c r="J7" s="9">
        <v>8</v>
      </c>
      <c r="K7" s="9">
        <v>20</v>
      </c>
      <c r="L7" s="9">
        <v>36</v>
      </c>
      <c r="M7" s="9">
        <v>341</v>
      </c>
      <c r="N7" s="9">
        <f>SUM(B7:M7)</f>
        <v>894</v>
      </c>
    </row>
    <row r="8" spans="1:14" ht="45" x14ac:dyDescent="0.3">
      <c r="A8" s="11" t="s">
        <v>2</v>
      </c>
      <c r="B8" s="12">
        <f t="shared" ref="B8:N8" si="0">B7/B6</f>
        <v>1</v>
      </c>
      <c r="C8" s="12">
        <f t="shared" si="0"/>
        <v>0.79166666666666663</v>
      </c>
      <c r="D8" s="12">
        <f t="shared" si="0"/>
        <v>0.92307692307692313</v>
      </c>
      <c r="E8" s="12">
        <f t="shared" si="0"/>
        <v>0.8</v>
      </c>
      <c r="F8" s="12">
        <f t="shared" si="0"/>
        <v>0.8</v>
      </c>
      <c r="G8" s="12">
        <f t="shared" ref="G8:L8" si="1">G7/G6</f>
        <v>0.90250696378830086</v>
      </c>
      <c r="H8" s="12">
        <f t="shared" si="1"/>
        <v>0.86956521739130432</v>
      </c>
      <c r="I8" s="12">
        <f t="shared" si="1"/>
        <v>0.83333333333333337</v>
      </c>
      <c r="J8" s="12">
        <f t="shared" si="1"/>
        <v>0.88888888888888884</v>
      </c>
      <c r="K8" s="12">
        <f t="shared" si="1"/>
        <v>0.8</v>
      </c>
      <c r="L8" s="12">
        <f t="shared" si="1"/>
        <v>0.9</v>
      </c>
      <c r="M8" s="12">
        <f t="shared" si="0"/>
        <v>0.91913746630727766</v>
      </c>
      <c r="N8" s="12">
        <f t="shared" si="0"/>
        <v>0.89400000000000002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m. Statistika</vt:lpstr>
      <vt:lpstr>2016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2018-01-02T13:34:58Z</dcterms:modified>
</cp:coreProperties>
</file>