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17 m. Statistika" sheetId="4" r:id="rId1"/>
    <sheet name="2016 m. Statistika" sheetId="3" r:id="rId2"/>
  </sheets>
  <calcPr calcId="145621"/>
</workbook>
</file>

<file path=xl/calcChain.xml><?xml version="1.0" encoding="utf-8"?>
<calcChain xmlns="http://schemas.openxmlformats.org/spreadsheetml/2006/main">
  <c r="L8" i="4" l="1"/>
  <c r="K8" i="4" l="1"/>
  <c r="J8" i="4" l="1"/>
  <c r="I8" i="4" l="1"/>
  <c r="H8" i="4" l="1"/>
  <c r="G8" i="4" l="1"/>
  <c r="F8" i="4" l="1"/>
  <c r="E8" i="4" l="1"/>
  <c r="D8" i="4" l="1"/>
  <c r="C8" i="4" l="1"/>
  <c r="N6" i="4" l="1"/>
  <c r="N7" i="4"/>
  <c r="M8" i="4"/>
  <c r="B8" i="4" l="1"/>
  <c r="L8" i="3"/>
  <c r="K8" i="3"/>
  <c r="J8" i="3"/>
  <c r="N7" i="3"/>
  <c r="N6" i="3"/>
  <c r="I8" i="3"/>
  <c r="H8" i="3"/>
  <c r="G8" i="3"/>
  <c r="F8" i="3"/>
  <c r="E8" i="3"/>
  <c r="D8" i="3"/>
  <c r="C8" i="3"/>
  <c r="M8" i="3"/>
  <c r="B8" i="3"/>
  <c r="N8" i="3"/>
  <c r="N8" i="4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<sst xmlns="http://schemas.openxmlformats.org/spreadsheetml/2006/main" count="40" uniqueCount="35">
  <si>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</si>
  <si>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</si>
  <si>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</si>
  <si>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</si>
  <si>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„Mokesčių mokėtojų įregistravimas/išregistravimas/duomenų keitimas PVM mokėtojų registre “ ataskaita</t>
  </si>
  <si>
    <t>2016 01 mėn.</t>
  </si>
  <si>
    <t>Viso 2016 m.</t>
  </si>
  <si>
    <t>2016 02 mėn.</t>
  </si>
  <si>
    <t>2016 03 mėn.</t>
  </si>
  <si>
    <t>2016 04 mėn.</t>
  </si>
  <si>
    <t>2016 05 mėn.</t>
  </si>
  <si>
    <t>2016 06 mėn.</t>
  </si>
  <si>
    <t>2016 07 mėn.</t>
  </si>
  <si>
    <t>2016 08 mėn.</t>
  </si>
  <si>
    <t>2016 09 mėn.</t>
  </si>
  <si>
    <t>2016 10 mėn.</t>
  </si>
  <si>
    <t>2016 11 mėn.</t>
  </si>
  <si>
    <t>2016 12 mėn.</t>
  </si>
  <si>
    <t>Atnaujinimo data: 2017.01.01</t>
  </si>
  <si>
    <t>Per laikotarpį 2016.01.01-2016.12.31</t>
  </si>
  <si>
    <t>2017 01 mėn.</t>
  </si>
  <si>
    <t>Viso 2017 m.</t>
  </si>
  <si>
    <t>2017 02 mėn.</t>
  </si>
  <si>
    <t>2017 03 mėn.</t>
  </si>
  <si>
    <t>2017 04 mėn.</t>
  </si>
  <si>
    <t>2017 05 mėn.</t>
  </si>
  <si>
    <t>2017 06 mėn.</t>
  </si>
  <si>
    <t>2017 07 mėn.</t>
  </si>
  <si>
    <t>2017 08 mėn.</t>
  </si>
  <si>
    <t>2017 09 mėn.</t>
  </si>
  <si>
    <t>2017 10 mėn.</t>
  </si>
  <si>
    <t>2017 11 mėn.</t>
  </si>
  <si>
    <t>Atnaujinimo data: 2018.01.02</t>
  </si>
  <si>
    <t>Per laikotarpį 2017.01.01-2017.12.31</t>
  </si>
  <si>
    <t>2017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</si>
</sst>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2017.01.01-2017.12.31  skaičius - 14439,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- 13590</a:t>
            </a:r>
          </a:p>
        </c:rich>
      </c:tx>
      <c:layout>
        <c:manualLayout>
          <c:xMode val="edge"/>
          <c:yMode val="edge"/>
          <c:x val="0.11430834524488218"/>
          <c:y val="3.63937138130686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8588537477946"/>
          <c:y val="0.2435466286317188"/>
          <c:w val="0.81539807524059482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'2017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Statistika'!$B$6:$M$6</c:f>
              <c:numCache>
                <c:formatCode>General</c:formatCode>
                <c:ptCount val="12"/>
                <c:pt idx="0">
                  <c:v>1411</c:v>
                </c:pt>
                <c:pt idx="1">
                  <c:v>1155</c:v>
                </c:pt>
                <c:pt idx="2">
                  <c:v>1499</c:v>
                </c:pt>
                <c:pt idx="3">
                  <c:v>1157</c:v>
                </c:pt>
                <c:pt idx="4">
                  <c:v>1216</c:v>
                </c:pt>
                <c:pt idx="5">
                  <c:v>1175</c:v>
                </c:pt>
                <c:pt idx="6">
                  <c:v>1113</c:v>
                </c:pt>
                <c:pt idx="7">
                  <c:v>1112</c:v>
                </c:pt>
                <c:pt idx="8">
                  <c:v>1026</c:v>
                </c:pt>
                <c:pt idx="9">
                  <c:v>1259</c:v>
                </c:pt>
                <c:pt idx="10">
                  <c:v>1132</c:v>
                </c:pt>
                <c:pt idx="11">
                  <c:v>1184</c:v>
                </c:pt>
              </c:numCache>
            </c:numRef>
          </c:val>
        </c:ser>
        <c:ser>
          <c:idx val="0"/>
          <c:order val="1"/>
          <c:tx>
            <c:strRef>
              <c:f>'2017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50118764845605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251781472684027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08471892319873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6682501979414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84718923198733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1765637371338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0118764845605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75059382422802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25178147268408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10847189231988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60215053763440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035842293906916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Statistika'!$B$7:$M$7</c:f>
              <c:numCache>
                <c:formatCode>General</c:formatCode>
                <c:ptCount val="12"/>
                <c:pt idx="0">
                  <c:v>1289</c:v>
                </c:pt>
                <c:pt idx="1">
                  <c:v>1076</c:v>
                </c:pt>
                <c:pt idx="2">
                  <c:v>1388</c:v>
                </c:pt>
                <c:pt idx="3">
                  <c:v>1099</c:v>
                </c:pt>
                <c:pt idx="4">
                  <c:v>1143</c:v>
                </c:pt>
                <c:pt idx="5">
                  <c:v>1117</c:v>
                </c:pt>
                <c:pt idx="6">
                  <c:v>1052</c:v>
                </c:pt>
                <c:pt idx="7">
                  <c:v>1038</c:v>
                </c:pt>
                <c:pt idx="8">
                  <c:v>982</c:v>
                </c:pt>
                <c:pt idx="9">
                  <c:v>1208</c:v>
                </c:pt>
                <c:pt idx="10">
                  <c:v>1084</c:v>
                </c:pt>
                <c:pt idx="11">
                  <c:v>1114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56447360"/>
        <c:axId val="56448896"/>
      </c:barChart>
      <c:catAx>
        <c:axId val="5644736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8896"/>
        <c:crosses val="autoZero"/>
        <c:auto val="1"/>
        <c:lblAlgn val="ctr"/>
        <c:lblOffset val="100"/>
        <c:noMultiLvlLbl val="0"/>
      </c:catAx>
      <c:valAx>
        <c:axId val="56448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7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15390629364"/>
          <c:y val="0.86905479246855932"/>
          <c:w val="0.80394795331434632"/>
          <c:h val="0.1177111297812338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2017.01.01-2017.12.31,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94,12%</a:t>
            </a:r>
          </a:p>
        </c:rich>
      </c:tx>
      <c:layout>
        <c:manualLayout>
          <c:xMode val="edge"/>
          <c:yMode val="edge"/>
          <c:x val="0.16572512830800609"/>
          <c:y val="3.32060216610854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76971041603224"/>
          <c:y val="0.27509722575000706"/>
          <c:w val="0.75824068959275448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'2017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0403182586469885E-2"/>
                  <c:y val="-4.1666515823453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020873699688062E-2"/>
                  <c:y val="-3.4961534980541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903917685135984E-2"/>
                  <c:y val="-4.778984523486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824474394688393E-2"/>
                  <c:y val="3.781428183546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646850672328484E-2"/>
                  <c:y val="-3.8314176245210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9185263903648607E-3"/>
                  <c:y val="-4.214559386973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Statistika'!$B$8:$M$8</c:f>
              <c:numCache>
                <c:formatCode>0.00%</c:formatCode>
                <c:ptCount val="12"/>
                <c:pt idx="0">
                  <c:v>0.91353649893692412</c:v>
                </c:pt>
                <c:pt idx="1">
                  <c:v>0.93160173160173165</c:v>
                </c:pt>
                <c:pt idx="2">
                  <c:v>0.92595063375583719</c:v>
                </c:pt>
                <c:pt idx="3">
                  <c:v>0.94987035436473644</c:v>
                </c:pt>
                <c:pt idx="4">
                  <c:v>0.93996710526315785</c:v>
                </c:pt>
                <c:pt idx="5">
                  <c:v>0.95063829787234044</c:v>
                </c:pt>
                <c:pt idx="6">
                  <c:v>0.94519317160826599</c:v>
                </c:pt>
                <c:pt idx="7">
                  <c:v>0.93345323741007191</c:v>
                </c:pt>
                <c:pt idx="8">
                  <c:v>0.9571150097465887</c:v>
                </c:pt>
                <c:pt idx="9">
                  <c:v>0.95949166004765685</c:v>
                </c:pt>
                <c:pt idx="10">
                  <c:v>0.95759717314487636</c:v>
                </c:pt>
                <c:pt idx="11">
                  <c:v>0.9408783783783784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79104"/>
        <c:axId val="57738752"/>
      </c:lineChart>
      <c:catAx>
        <c:axId val="564791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38752"/>
        <c:crosses val="autoZero"/>
        <c:auto val="1"/>
        <c:lblAlgn val="ctr"/>
        <c:lblOffset val="100"/>
        <c:noMultiLvlLbl val="0"/>
      </c:catAx>
      <c:valAx>
        <c:axId val="5773875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7910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2016.01.01-2016.12.31  skaičius - 12133,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- 13474</a:t>
            </a:r>
          </a:p>
        </c:rich>
      </c:tx>
      <c:layout>
        <c:manualLayout>
          <c:xMode val="edge"/>
          <c:yMode val="edge"/>
          <c:x val="0.11430837102808958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8588537477946"/>
          <c:y val="0.2435466286317188"/>
          <c:w val="0.81539807524059482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'2016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Statistika'!$B$6:$M$6</c:f>
              <c:numCache>
                <c:formatCode>General</c:formatCode>
                <c:ptCount val="12"/>
                <c:pt idx="0">
                  <c:v>1273</c:v>
                </c:pt>
                <c:pt idx="1">
                  <c:v>1244</c:v>
                </c:pt>
                <c:pt idx="2">
                  <c:v>1372</c:v>
                </c:pt>
                <c:pt idx="3">
                  <c:v>1290</c:v>
                </c:pt>
                <c:pt idx="4">
                  <c:v>1302</c:v>
                </c:pt>
                <c:pt idx="5">
                  <c:v>1286</c:v>
                </c:pt>
                <c:pt idx="6">
                  <c:v>1135</c:v>
                </c:pt>
                <c:pt idx="7">
                  <c:v>1142</c:v>
                </c:pt>
                <c:pt idx="8">
                  <c:v>1285</c:v>
                </c:pt>
                <c:pt idx="9">
                  <c:v>1212</c:v>
                </c:pt>
                <c:pt idx="10">
                  <c:v>1216</c:v>
                </c:pt>
                <c:pt idx="11">
                  <c:v>1376</c:v>
                </c:pt>
              </c:numCache>
            </c:numRef>
          </c:val>
        </c:ser>
        <c:ser>
          <c:idx val="0"/>
          <c:order val="1"/>
          <c:tx>
            <c:strRef>
              <c:f>'2016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50118764845605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251781472684027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08471892319873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6682501979414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84718923198733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1765637371338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0118764845605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75059382422802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25178147268408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10847189231988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60215053763440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035842293906916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Statistika'!$B$7:$M$7</c:f>
              <c:numCache>
                <c:formatCode>General</c:formatCode>
                <c:ptCount val="12"/>
                <c:pt idx="0">
                  <c:v>1109</c:v>
                </c:pt>
                <c:pt idx="1">
                  <c:v>1108</c:v>
                </c:pt>
                <c:pt idx="2">
                  <c:v>1199</c:v>
                </c:pt>
                <c:pt idx="3">
                  <c:v>1174</c:v>
                </c:pt>
                <c:pt idx="4">
                  <c:v>1166</c:v>
                </c:pt>
                <c:pt idx="5">
                  <c:v>1158</c:v>
                </c:pt>
                <c:pt idx="6">
                  <c:v>996</c:v>
                </c:pt>
                <c:pt idx="7">
                  <c:v>1042</c:v>
                </c:pt>
                <c:pt idx="8">
                  <c:v>1162</c:v>
                </c:pt>
                <c:pt idx="9">
                  <c:v>1095</c:v>
                </c:pt>
                <c:pt idx="10">
                  <c:v>1131</c:v>
                </c:pt>
                <c:pt idx="11">
                  <c:v>1134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57791232"/>
        <c:axId val="57793536"/>
      </c:barChart>
      <c:catAx>
        <c:axId val="5779123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93536"/>
        <c:crosses val="autoZero"/>
        <c:auto val="1"/>
        <c:lblAlgn val="ctr"/>
        <c:lblOffset val="100"/>
        <c:noMultiLvlLbl val="0"/>
      </c:catAx>
      <c:valAx>
        <c:axId val="577935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91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15390629364"/>
          <c:y val="0.86905479246855932"/>
          <c:w val="0.80394795331434632"/>
          <c:h val="0.1177111297812338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2016.01.01-2016.12.31,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89,04%</a:t>
            </a:r>
          </a:p>
        </c:rich>
      </c:tx>
      <c:layout>
        <c:manualLayout>
          <c:xMode val="edge"/>
          <c:yMode val="edge"/>
          <c:x val="0.16572512830800609"/>
          <c:y val="3.32060216610854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76971041603224"/>
          <c:y val="0.27509722575000706"/>
          <c:w val="0.75824068959275448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'2016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774754409700925E-2"/>
                  <c:y val="-5.7950040727667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903917685135984E-2"/>
                  <c:y val="-4.778984523486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824474394688393E-2"/>
                  <c:y val="3.781428183546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646850672328484E-2"/>
                  <c:y val="-3.8314176245210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Statistika'!$B$8:$M$8</c:f>
              <c:numCache>
                <c:formatCode>0.00%</c:formatCode>
                <c:ptCount val="12"/>
                <c:pt idx="0">
                  <c:v>0.87117046347211313</c:v>
                </c:pt>
                <c:pt idx="1">
                  <c:v>0.89067524115755625</c:v>
                </c:pt>
                <c:pt idx="2">
                  <c:v>0.87390670553935856</c:v>
                </c:pt>
                <c:pt idx="3">
                  <c:v>0.91007751937984493</c:v>
                </c:pt>
                <c:pt idx="4">
                  <c:v>0.89554531490015366</c:v>
                </c:pt>
                <c:pt idx="5">
                  <c:v>0.90046656298600314</c:v>
                </c:pt>
                <c:pt idx="6">
                  <c:v>0.87753303964757712</c:v>
                </c:pt>
                <c:pt idx="7">
                  <c:v>0.91243432574430827</c:v>
                </c:pt>
                <c:pt idx="8">
                  <c:v>0.90428015564202335</c:v>
                </c:pt>
                <c:pt idx="9">
                  <c:v>0.90346534653465349</c:v>
                </c:pt>
                <c:pt idx="10">
                  <c:v>0.93009868421052633</c:v>
                </c:pt>
                <c:pt idx="11">
                  <c:v>0.82412790697674421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13952"/>
        <c:axId val="58049664"/>
      </c:lineChart>
      <c:catAx>
        <c:axId val="580139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8049664"/>
        <c:crosses val="autoZero"/>
        <c:auto val="1"/>
        <c:lblAlgn val="ctr"/>
        <c:lblOffset val="100"/>
        <c:noMultiLvlLbl val="0"/>
      </c:catAx>
      <c:valAx>
        <c:axId val="5804966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801395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47625</xdr:rowOff>
    </xdr:from>
    <xdr:to>
      <xdr:col>7</xdr:col>
      <xdr:colOff>742950</xdr:colOff>
      <xdr:row>30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32</xdr:row>
      <xdr:rowOff>47625</xdr:rowOff>
    </xdr:from>
    <xdr:to>
      <xdr:col>7</xdr:col>
      <xdr:colOff>762000</xdr:colOff>
      <xdr:row>49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47625</xdr:rowOff>
    </xdr:from>
    <xdr:to>
      <xdr:col>7</xdr:col>
      <xdr:colOff>742950</xdr:colOff>
      <xdr:row>30</xdr:row>
      <xdr:rowOff>76200</xdr:rowOff>
    </xdr:to>
    <xdr:graphicFrame macro="">
      <xdr:nvGraphicFramePr>
        <xdr:cNvPr id="171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32</xdr:row>
      <xdr:rowOff>47625</xdr:rowOff>
    </xdr:from>
    <xdr:to>
      <xdr:col>7</xdr:col>
      <xdr:colOff>762000</xdr:colOff>
      <xdr:row>49</xdr:row>
      <xdr:rowOff>123825</xdr:rowOff>
    </xdr:to>
    <xdr:graphicFrame macro="">
      <xdr:nvGraphicFramePr>
        <xdr:cNvPr id="1710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J25" sqref="J25"/>
    </sheetView>
  </sheetViews>
  <sheetFormatPr defaultRowHeight="15" x14ac:dyDescent="0.3"/>
  <cols>
    <col min="1" max="1" width="53.42578125" style="3" customWidth="1"/>
    <col min="2" max="2" width="11" style="3" customWidth="1"/>
    <col min="3" max="3" width="12.7109375" style="3" customWidth="1"/>
    <col min="4" max="4" width="11.85546875" style="3" customWidth="1"/>
    <col min="5" max="5" width="11.28515625" style="3" customWidth="1"/>
    <col min="6" max="6" width="11.140625" style="3" customWidth="1"/>
    <col min="7" max="7" width="12.42578125" style="3" customWidth="1"/>
    <col min="8" max="9" width="12.28515625" style="3" customWidth="1"/>
    <col min="10" max="10" width="12.85546875" style="3" customWidth="1"/>
    <col min="11" max="11" width="12.42578125" style="3" customWidth="1"/>
    <col min="12" max="12" width="12.85546875" style="3" customWidth="1"/>
    <col min="13" max="13" width="12.7109375" style="3" customWidth="1"/>
    <col min="14" max="14" width="12.85546875" style="3" customWidth="1"/>
    <col min="15" max="16384" width="9.140625" style="3"/>
  </cols>
  <sheetData>
    <row r="1" spans="1:14" x14ac:dyDescent="0.3">
      <c r="A1" s="14" t="s">
        <v>32</v>
      </c>
    </row>
    <row r="2" spans="1:14" ht="16.5" x14ac:dyDescent="0.3">
      <c r="A2" s="1" t="s">
        <v>4</v>
      </c>
    </row>
    <row r="3" spans="1:14" x14ac:dyDescent="0.3">
      <c r="A3" s="2" t="s">
        <v>33</v>
      </c>
    </row>
    <row r="4" spans="1:14" x14ac:dyDescent="0.3">
      <c r="B4" s="15" t="s">
        <v>0</v>
      </c>
      <c r="C4" s="15"/>
      <c r="D4" s="15"/>
      <c r="E4" s="15"/>
      <c r="F4" s="16"/>
    </row>
    <row r="5" spans="1:14" ht="30" x14ac:dyDescent="0.3">
      <c r="A5" s="4"/>
      <c r="B5" s="5" t="s">
        <v>20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34</v>
      </c>
      <c r="N5" s="6" t="s">
        <v>21</v>
      </c>
    </row>
    <row r="6" spans="1:14" x14ac:dyDescent="0.3">
      <c r="A6" s="7" t="s">
        <v>1</v>
      </c>
      <c r="B6" s="8">
        <v>1411</v>
      </c>
      <c r="C6" s="8">
        <v>1155</v>
      </c>
      <c r="D6" s="8">
        <v>1499</v>
      </c>
      <c r="E6" s="8">
        <v>1157</v>
      </c>
      <c r="F6" s="8">
        <v>1216</v>
      </c>
      <c r="G6" s="8">
        <v>1175</v>
      </c>
      <c r="H6" s="8">
        <v>1113</v>
      </c>
      <c r="I6" s="8">
        <v>1112</v>
      </c>
      <c r="J6" s="8">
        <v>1026</v>
      </c>
      <c r="K6" s="8">
        <v>1259</v>
      </c>
      <c r="L6" s="8">
        <v>1132</v>
      </c>
      <c r="M6" s="8">
        <v>1184</v>
      </c>
      <c r="N6" s="9">
        <f>SUM(B6:M6)</f>
        <v>14439</v>
      </c>
    </row>
    <row r="7" spans="1:14" ht="30" x14ac:dyDescent="0.3">
      <c r="A7" s="10" t="s">
        <v>3</v>
      </c>
      <c r="B7" s="11">
        <v>1289</v>
      </c>
      <c r="C7" s="11">
        <v>1076</v>
      </c>
      <c r="D7" s="11">
        <v>1388</v>
      </c>
      <c r="E7" s="11">
        <v>1099</v>
      </c>
      <c r="F7" s="11">
        <v>1143</v>
      </c>
      <c r="G7" s="11">
        <v>1117</v>
      </c>
      <c r="H7" s="11">
        <v>1052</v>
      </c>
      <c r="I7" s="11">
        <v>1038</v>
      </c>
      <c r="J7" s="11">
        <v>982</v>
      </c>
      <c r="K7" s="11">
        <v>1208</v>
      </c>
      <c r="L7" s="11">
        <v>1084</v>
      </c>
      <c r="M7" s="11">
        <v>1114</v>
      </c>
      <c r="N7" s="9">
        <f>SUM(B7:M7)</f>
        <v>13590</v>
      </c>
    </row>
    <row r="8" spans="1:14" ht="45" x14ac:dyDescent="0.3">
      <c r="A8" s="12" t="s">
        <v>2</v>
      </c>
      <c r="B8" s="13">
        <f t="shared" ref="B8:N8" si="0">B7/B6</f>
        <v>0.91353649893692412</v>
      </c>
      <c r="C8" s="13">
        <f t="shared" ref="C8:L8" si="1">C7/C6</f>
        <v>0.93160173160173165</v>
      </c>
      <c r="D8" s="13">
        <f t="shared" si="1"/>
        <v>0.92595063375583719</v>
      </c>
      <c r="E8" s="13">
        <f t="shared" si="1"/>
        <v>0.94987035436473644</v>
      </c>
      <c r="F8" s="13">
        <f t="shared" si="1"/>
        <v>0.93996710526315785</v>
      </c>
      <c r="G8" s="13">
        <f t="shared" si="1"/>
        <v>0.95063829787234044</v>
      </c>
      <c r="H8" s="13">
        <f t="shared" si="1"/>
        <v>0.94519317160826599</v>
      </c>
      <c r="I8" s="13">
        <f t="shared" si="1"/>
        <v>0.93345323741007191</v>
      </c>
      <c r="J8" s="13">
        <f t="shared" si="1"/>
        <v>0.9571150097465887</v>
      </c>
      <c r="K8" s="13">
        <f t="shared" si="1"/>
        <v>0.95949166004765685</v>
      </c>
      <c r="L8" s="13">
        <f t="shared" si="1"/>
        <v>0.95759717314487636</v>
      </c>
      <c r="M8" s="13">
        <f t="shared" si="0"/>
        <v>0.9408783783783784</v>
      </c>
      <c r="N8" s="13">
        <f t="shared" si="0"/>
        <v>0.94120091419073348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/>
  </sheetViews>
  <sheetFormatPr defaultRowHeight="15" x14ac:dyDescent="0.3"/>
  <cols>
    <col min="1" max="1" width="53.42578125" style="3" customWidth="1"/>
    <col min="2" max="2" width="11" style="3" customWidth="1"/>
    <col min="3" max="3" width="10.85546875" style="3" customWidth="1"/>
    <col min="4" max="4" width="11.85546875" style="3" customWidth="1"/>
    <col min="5" max="5" width="11.5703125" style="3" customWidth="1"/>
    <col min="6" max="6" width="12.85546875" style="3" customWidth="1"/>
    <col min="7" max="7" width="12.42578125" style="3" customWidth="1"/>
    <col min="8" max="8" width="11.5703125" style="3" customWidth="1"/>
    <col min="9" max="9" width="12.28515625" style="3" customWidth="1"/>
    <col min="10" max="10" width="12.85546875" style="3" customWidth="1"/>
    <col min="11" max="11" width="12.42578125" style="3" customWidth="1"/>
    <col min="12" max="12" width="12.85546875" style="3" customWidth="1"/>
    <col min="13" max="13" width="11.140625" style="3" customWidth="1"/>
    <col min="14" max="14" width="12.85546875" style="3" customWidth="1"/>
    <col min="15" max="16384" width="9.140625" style="3"/>
  </cols>
  <sheetData>
    <row r="1" spans="1:14" x14ac:dyDescent="0.3">
      <c r="A1" s="14" t="s">
        <v>18</v>
      </c>
    </row>
    <row r="2" spans="1:14" ht="16.5" x14ac:dyDescent="0.3">
      <c r="A2" s="1" t="s">
        <v>4</v>
      </c>
    </row>
    <row r="3" spans="1:14" x14ac:dyDescent="0.3">
      <c r="A3" s="2" t="s">
        <v>19</v>
      </c>
    </row>
    <row r="4" spans="1:14" x14ac:dyDescent="0.3">
      <c r="B4" s="15" t="s">
        <v>0</v>
      </c>
      <c r="C4" s="15"/>
      <c r="D4" s="15"/>
      <c r="E4" s="15"/>
      <c r="F4" s="16"/>
    </row>
    <row r="5" spans="1:14" ht="30" x14ac:dyDescent="0.3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6</v>
      </c>
    </row>
    <row r="6" spans="1:14" x14ac:dyDescent="0.3">
      <c r="A6" s="7" t="s">
        <v>1</v>
      </c>
      <c r="B6" s="8">
        <v>1273</v>
      </c>
      <c r="C6" s="8">
        <v>1244</v>
      </c>
      <c r="D6" s="8">
        <v>1372</v>
      </c>
      <c r="E6" s="8">
        <v>1290</v>
      </c>
      <c r="F6" s="8">
        <v>1302</v>
      </c>
      <c r="G6" s="8">
        <v>1286</v>
      </c>
      <c r="H6" s="8">
        <v>1135</v>
      </c>
      <c r="I6" s="8">
        <v>1142</v>
      </c>
      <c r="J6" s="8">
        <v>1285</v>
      </c>
      <c r="K6" s="8">
        <v>1212</v>
      </c>
      <c r="L6" s="8">
        <v>1216</v>
      </c>
      <c r="M6" s="8">
        <v>1376</v>
      </c>
      <c r="N6" s="9">
        <f>SUM(B6:M6)</f>
        <v>15133</v>
      </c>
    </row>
    <row r="7" spans="1:14" ht="30" x14ac:dyDescent="0.3">
      <c r="A7" s="10" t="s">
        <v>3</v>
      </c>
      <c r="B7" s="11">
        <v>1109</v>
      </c>
      <c r="C7" s="11">
        <v>1108</v>
      </c>
      <c r="D7" s="11">
        <v>1199</v>
      </c>
      <c r="E7" s="11">
        <v>1174</v>
      </c>
      <c r="F7" s="11">
        <v>1166</v>
      </c>
      <c r="G7" s="11">
        <v>1158</v>
      </c>
      <c r="H7" s="11">
        <v>996</v>
      </c>
      <c r="I7" s="11">
        <v>1042</v>
      </c>
      <c r="J7" s="11">
        <v>1162</v>
      </c>
      <c r="K7" s="11">
        <v>1095</v>
      </c>
      <c r="L7" s="11">
        <v>1131</v>
      </c>
      <c r="M7" s="11">
        <v>1134</v>
      </c>
      <c r="N7" s="9">
        <f>SUM(B7:M7)</f>
        <v>13474</v>
      </c>
    </row>
    <row r="8" spans="1:14" ht="45" x14ac:dyDescent="0.3">
      <c r="A8" s="12" t="s">
        <v>2</v>
      </c>
      <c r="B8" s="13">
        <f t="shared" ref="B8:N8" si="0">B7/B6</f>
        <v>0.87117046347211313</v>
      </c>
      <c r="C8" s="13">
        <f t="shared" si="0"/>
        <v>0.89067524115755625</v>
      </c>
      <c r="D8" s="13">
        <f t="shared" si="0"/>
        <v>0.87390670553935856</v>
      </c>
      <c r="E8" s="13">
        <f t="shared" si="0"/>
        <v>0.91007751937984493</v>
      </c>
      <c r="F8" s="13">
        <f t="shared" si="0"/>
        <v>0.89554531490015366</v>
      </c>
      <c r="G8" s="13">
        <f t="shared" ref="G8:L8" si="1">G7/G6</f>
        <v>0.90046656298600314</v>
      </c>
      <c r="H8" s="13">
        <f t="shared" si="1"/>
        <v>0.87753303964757712</v>
      </c>
      <c r="I8" s="13">
        <f t="shared" si="1"/>
        <v>0.91243432574430827</v>
      </c>
      <c r="J8" s="13">
        <f t="shared" si="1"/>
        <v>0.90428015564202335</v>
      </c>
      <c r="K8" s="13">
        <f t="shared" si="1"/>
        <v>0.90346534653465349</v>
      </c>
      <c r="L8" s="13">
        <f t="shared" si="1"/>
        <v>0.93009868421052633</v>
      </c>
      <c r="M8" s="13">
        <f t="shared" si="0"/>
        <v>0.82412790697674421</v>
      </c>
      <c r="N8" s="13">
        <f t="shared" si="0"/>
        <v>0.89037203462631331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m. Statistika</vt:lpstr>
      <vt:lpstr>2016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2018-01-02T13:45:16Z</dcterms:modified>
</cp:coreProperties>
</file>