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90" yWindow="75" windowWidth="28635" windowHeight="12270"/>
  </bookViews>
  <sheets>
    <sheet name="2017 m. Statistika" sheetId="7" r:id="rId1"/>
    <sheet name="2016 m. Statistika" sheetId="6" r:id="rId2"/>
  </sheets>
  <calcPr calcId="145621"/>
</workbook>
</file>

<file path=xl/calcChain.xml><?xml version="1.0" encoding="utf-8"?>
<calcChain xmlns="http://schemas.openxmlformats.org/spreadsheetml/2006/main">
  <c r="L8" i="7" l="1"/>
  <c r="K8" i="7" l="1"/>
  <c r="J8" i="7" l="1"/>
  <c r="I8" i="7" l="1"/>
  <c r="H8" i="7" l="1"/>
  <c r="G8" i="7" l="1"/>
  <c r="F8" i="7" l="1"/>
  <c r="E8" i="7" l="1"/>
  <c r="D8" i="7" l="1"/>
  <c r="C8" i="7" l="1"/>
  <c r="N7" i="7" l="1"/>
  <c r="N6" i="7"/>
  <c r="M8" i="7" l="1"/>
  <c r="B8" i="7" l="1"/>
  <c r="L8" i="6" l="1"/>
  <c r="K8" i="6"/>
  <c r="J8" i="6"/>
  <c r="I8" i="6"/>
  <c r="H8" i="6"/>
  <c r="G8" i="6"/>
  <c r="F8" i="6"/>
  <c r="E8" i="6"/>
  <c r="D8" i="6"/>
  <c r="C8" i="6"/>
  <c r="N7" i="6"/>
  <c r="N6" i="6"/>
  <c r="M8" i="6"/>
  <c r="B8" i="6"/>
  <c r="N8" i="6"/>
  <c r="N8" i="7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<sst xmlns="http://schemas.openxmlformats.org/spreadsheetml/2006/main" count="40" uniqueCount="35">
  <si>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</si>
  <si>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</si>
  <si>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</si>
  <si>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</si>
  <si>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„Mokesčių grąžinimas/įskaitymas pagal FR0781 formą“ ataskaita</t>
  </si>
  <si>
    <t>2016 01 mėn.</t>
  </si>
  <si>
    <t>Viso 2016 m.</t>
  </si>
  <si>
    <t>2016 02 mėn.</t>
  </si>
  <si>
    <t>2016 03 mėn.</t>
  </si>
  <si>
    <t>2016 04 mėn.</t>
  </si>
  <si>
    <t>2016 05 mėn.</t>
  </si>
  <si>
    <t>2016 06 mėn.</t>
  </si>
  <si>
    <t>2016 07 mėn.</t>
  </si>
  <si>
    <t>2016 08 mėn.</t>
  </si>
  <si>
    <t>2016 09 mėn.</t>
  </si>
  <si>
    <t>2016 10 mėn.</t>
  </si>
  <si>
    <t>2016 11 mėn.</t>
  </si>
  <si>
    <t>2016 12 mėn.</t>
  </si>
  <si>
    <t>Atnaujinimo data:  2017.01.01</t>
  </si>
  <si>
    <t>Per laikotarpį 2016.01.01-2016.12.31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</si>
  <si>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</si>
  <si>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</si>
  <si>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</si>
  <si>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</si>
  <si>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</si>
  <si>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</si>
  <si>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</si>
  <si>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</si>
  <si>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</si>
  <si>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</si>
  <si>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</si>
  <si>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</si>
  <si>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Atnaujinimo data: 2018.01.02</t>
  </si>
  <si>
    <t>Per laikotarpį 2017.01.01-2017.12.31</t>
  </si>
  <si>
    <t>2017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</si>
</sst>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2017.01.01-2017.12.31  skaičius - 95460,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- 80254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3173495528627786E-2"/>
          <c:y val="0.16414216213047811"/>
          <c:w val="0.86852091093403738"/>
          <c:h val="0.54227521559805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Statistika'!$B$6:$M$6</c:f>
              <c:numCache>
                <c:formatCode>General</c:formatCode>
                <c:ptCount val="12"/>
                <c:pt idx="0">
                  <c:v>11649</c:v>
                </c:pt>
                <c:pt idx="1">
                  <c:v>7903</c:v>
                </c:pt>
                <c:pt idx="2">
                  <c:v>8084</c:v>
                </c:pt>
                <c:pt idx="3">
                  <c:v>7635</c:v>
                </c:pt>
                <c:pt idx="4">
                  <c:v>9097</c:v>
                </c:pt>
                <c:pt idx="5">
                  <c:v>8687</c:v>
                </c:pt>
                <c:pt idx="6">
                  <c:v>9441</c:v>
                </c:pt>
                <c:pt idx="7">
                  <c:v>7180</c:v>
                </c:pt>
                <c:pt idx="8">
                  <c:v>5841</c:v>
                </c:pt>
                <c:pt idx="9">
                  <c:v>6442</c:v>
                </c:pt>
                <c:pt idx="10">
                  <c:v>7490</c:v>
                </c:pt>
                <c:pt idx="11">
                  <c:v>6011</c:v>
                </c:pt>
              </c:numCache>
            </c:numRef>
          </c:val>
        </c:ser>
        <c:ser>
          <c:idx val="0"/>
          <c:order val="1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8.333333333333333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33333333333333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555555555555558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4.166666666666768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55555555555555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Statistika'!$B$7:$M$7</c:f>
              <c:numCache>
                <c:formatCode>General</c:formatCode>
                <c:ptCount val="12"/>
                <c:pt idx="0">
                  <c:v>10397</c:v>
                </c:pt>
                <c:pt idx="1">
                  <c:v>6745</c:v>
                </c:pt>
                <c:pt idx="2">
                  <c:v>6786</c:v>
                </c:pt>
                <c:pt idx="3">
                  <c:v>6311</c:v>
                </c:pt>
                <c:pt idx="4">
                  <c:v>7331</c:v>
                </c:pt>
                <c:pt idx="5">
                  <c:v>6906</c:v>
                </c:pt>
                <c:pt idx="6">
                  <c:v>8274</c:v>
                </c:pt>
                <c:pt idx="7">
                  <c:v>6095</c:v>
                </c:pt>
                <c:pt idx="8">
                  <c:v>4942</c:v>
                </c:pt>
                <c:pt idx="9">
                  <c:v>5445</c:v>
                </c:pt>
                <c:pt idx="10">
                  <c:v>6061</c:v>
                </c:pt>
                <c:pt idx="11">
                  <c:v>4961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8"/>
        <c:axId val="56446976"/>
        <c:axId val="56448512"/>
      </c:barChart>
      <c:catAx>
        <c:axId val="5644697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8512"/>
        <c:crosses val="autoZero"/>
        <c:auto val="1"/>
        <c:lblAlgn val="ctr"/>
        <c:lblOffset val="100"/>
        <c:noMultiLvlLbl val="0"/>
      </c:catAx>
      <c:valAx>
        <c:axId val="564485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697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84,07%</a:t>
            </a:r>
          </a:p>
        </c:rich>
      </c:tx>
      <c:layout>
        <c:manualLayout>
          <c:xMode val="edge"/>
          <c:yMode val="edge"/>
          <c:x val="0.18659660464585506"/>
          <c:y val="3.63636363636363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097219990358345E-2"/>
          <c:y val="0.18015875288316233"/>
          <c:w val="0.87647775509542791"/>
          <c:h val="0.6107359307359308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2.8311425682507583E-2"/>
                  <c:y val="-4.444444444444444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rebuchet MS" panose="020B0603020202020204" pitchFamily="34" charset="0"/>
                      </a:rPr>
                      <a:t>89,25%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042904290429043E-2"/>
                  <c:y val="4.8484848484848485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rebuchet MS" panose="020B0603020202020204" pitchFamily="34" charset="0"/>
                      </a:rPr>
                      <a:t>85,35%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3565054368203974E-2"/>
                  <c:y val="4.4444444444444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605442176870747E-3"/>
                  <c:y val="-2.0202020202020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408163265306221E-2"/>
                  <c:y val="5.2525252525252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326530612244899E-2"/>
                  <c:y val="4.4444444444444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latin typeface="Trebuchet MS" panose="020B0603020202020204" pitchFamily="34" charset="0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Statistika'!$B$8:$M$8</c:f>
              <c:numCache>
                <c:formatCode>0.00%</c:formatCode>
                <c:ptCount val="12"/>
                <c:pt idx="0">
                  <c:v>0.8925229633444931</c:v>
                </c:pt>
                <c:pt idx="1">
                  <c:v>0.85347336454510947</c:v>
                </c:pt>
                <c:pt idx="2">
                  <c:v>0.83943592281048984</c:v>
                </c:pt>
                <c:pt idx="3">
                  <c:v>0.82658808120497707</c:v>
                </c:pt>
                <c:pt idx="4">
                  <c:v>0.80587006705507314</c:v>
                </c:pt>
                <c:pt idx="5">
                  <c:v>0.79498100610107059</c:v>
                </c:pt>
                <c:pt idx="6">
                  <c:v>0.87639021290117569</c:v>
                </c:pt>
                <c:pt idx="7">
                  <c:v>0.84888579387186625</c:v>
                </c:pt>
                <c:pt idx="8">
                  <c:v>0.84608799863037154</c:v>
                </c:pt>
                <c:pt idx="9">
                  <c:v>0.84523439925488975</c:v>
                </c:pt>
                <c:pt idx="10">
                  <c:v>0.80921228304405879</c:v>
                </c:pt>
                <c:pt idx="11">
                  <c:v>0.825320246215272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8720"/>
        <c:axId val="57737984"/>
      </c:lineChart>
      <c:catAx>
        <c:axId val="5647872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37984"/>
        <c:crosses val="autoZero"/>
        <c:auto val="1"/>
        <c:lblAlgn val="ctr"/>
        <c:lblOffset val="100"/>
        <c:noMultiLvlLbl val="0"/>
      </c:catAx>
      <c:valAx>
        <c:axId val="5773798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787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2016.01.01-2016.12.31 skaičius - 100242,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- 82465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173495528627786E-2"/>
          <c:y val="0.16414216213047811"/>
          <c:w val="0.86852091093403738"/>
          <c:h val="0.54227521559805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'2016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Statistika'!$B$6:$M$6</c:f>
              <c:numCache>
                <c:formatCode>General</c:formatCode>
                <c:ptCount val="12"/>
                <c:pt idx="0">
                  <c:v>9138</c:v>
                </c:pt>
                <c:pt idx="1">
                  <c:v>8132</c:v>
                </c:pt>
                <c:pt idx="2">
                  <c:v>8160</c:v>
                </c:pt>
                <c:pt idx="3">
                  <c:v>8929</c:v>
                </c:pt>
                <c:pt idx="4">
                  <c:v>8203</c:v>
                </c:pt>
                <c:pt idx="5">
                  <c:v>9442</c:v>
                </c:pt>
                <c:pt idx="6">
                  <c:v>9320</c:v>
                </c:pt>
                <c:pt idx="7">
                  <c:v>7417</c:v>
                </c:pt>
                <c:pt idx="8">
                  <c:v>6988</c:v>
                </c:pt>
                <c:pt idx="9">
                  <c:v>7084</c:v>
                </c:pt>
                <c:pt idx="10">
                  <c:v>8478</c:v>
                </c:pt>
                <c:pt idx="11">
                  <c:v>8951</c:v>
                </c:pt>
              </c:numCache>
            </c:numRef>
          </c:val>
        </c:ser>
        <c:ser>
          <c:idx val="0"/>
          <c:order val="1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8.333333333333333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33333333333333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555555555555558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4.166666666666768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55555555555555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Statistika'!$B$7:$M$7</c:f>
              <c:numCache>
                <c:formatCode>General</c:formatCode>
                <c:ptCount val="12"/>
                <c:pt idx="0">
                  <c:v>7599</c:v>
                </c:pt>
                <c:pt idx="1">
                  <c:v>6466</c:v>
                </c:pt>
                <c:pt idx="2">
                  <c:v>6613</c:v>
                </c:pt>
                <c:pt idx="3">
                  <c:v>7263</c:v>
                </c:pt>
                <c:pt idx="4">
                  <c:v>6571</c:v>
                </c:pt>
                <c:pt idx="5">
                  <c:v>7633</c:v>
                </c:pt>
                <c:pt idx="6">
                  <c:v>7941</c:v>
                </c:pt>
                <c:pt idx="7">
                  <c:v>6141</c:v>
                </c:pt>
                <c:pt idx="8">
                  <c:v>5688</c:v>
                </c:pt>
                <c:pt idx="9">
                  <c:v>5817</c:v>
                </c:pt>
                <c:pt idx="10">
                  <c:v>6872</c:v>
                </c:pt>
                <c:pt idx="11">
                  <c:v>7861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8"/>
        <c:axId val="57781632"/>
        <c:axId val="57791616"/>
      </c:barChart>
      <c:catAx>
        <c:axId val="5778163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91616"/>
        <c:crosses val="autoZero"/>
        <c:auto val="1"/>
        <c:lblAlgn val="ctr"/>
        <c:lblOffset val="100"/>
        <c:noMultiLvlLbl val="0"/>
      </c:catAx>
      <c:valAx>
        <c:axId val="577916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81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2016.01.01-2016.12.31,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82,27%</a:t>
            </a:r>
          </a:p>
        </c:rich>
      </c:tx>
      <c:layout>
        <c:manualLayout>
          <c:xMode val="edge"/>
          <c:yMode val="edge"/>
          <c:x val="0.18659660464585506"/>
          <c:y val="3.63636363636363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491747802477613E-2"/>
          <c:y val="0.24480521752962697"/>
          <c:w val="0.87647775509542791"/>
          <c:h val="0.6107359307359308"/>
        </c:manualLayout>
      </c:layout>
      <c:lineChart>
        <c:grouping val="stacked"/>
        <c:varyColors val="0"/>
        <c:ser>
          <c:idx val="0"/>
          <c:order val="0"/>
          <c:tx>
            <c:strRef>
              <c:f>'2016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3253408556652564E-2"/>
                  <c:y val="-5.1827726079694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05003450343678E-2"/>
                  <c:y val="-8.1529308836395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850493653032443E-2"/>
                  <c:y val="-6.9384395132426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611659614480486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952810302857224E-2"/>
                  <c:y val="-6.9264410130551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372825575928467E-2"/>
                  <c:y val="-3.463203463203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86412787964268E-2"/>
                  <c:y val="-4.3290043290043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4498283868362611E-2"/>
                  <c:y val="3.37663246639624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1372825575928536E-2"/>
                  <c:y val="-6.0606401472543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850493653032443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088548910523874E-3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463203463203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Statistika'!$B$8:$M$8</c:f>
              <c:numCache>
                <c:formatCode>0.00%</c:formatCode>
                <c:ptCount val="12"/>
                <c:pt idx="0">
                  <c:v>0.83158240315167431</c:v>
                </c:pt>
                <c:pt idx="1">
                  <c:v>0.79513034923757997</c:v>
                </c:pt>
                <c:pt idx="2">
                  <c:v>0.81041666666666667</c:v>
                </c:pt>
                <c:pt idx="3">
                  <c:v>0.81341695598611263</c:v>
                </c:pt>
                <c:pt idx="4">
                  <c:v>0.80104839692795315</c:v>
                </c:pt>
                <c:pt idx="5">
                  <c:v>0.80840923533149756</c:v>
                </c:pt>
                <c:pt idx="6">
                  <c:v>0.85203862660944207</c:v>
                </c:pt>
                <c:pt idx="7">
                  <c:v>0.82796278818929492</c:v>
                </c:pt>
                <c:pt idx="8">
                  <c:v>0.81396680022896395</c:v>
                </c:pt>
                <c:pt idx="9">
                  <c:v>0.82114624505928857</c:v>
                </c:pt>
                <c:pt idx="10">
                  <c:v>0.8105685303137532</c:v>
                </c:pt>
                <c:pt idx="11">
                  <c:v>0.87822589654787175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12032"/>
        <c:axId val="58014720"/>
      </c:lineChart>
      <c:catAx>
        <c:axId val="5801203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14720"/>
        <c:crosses val="autoZero"/>
        <c:auto val="1"/>
        <c:lblAlgn val="ctr"/>
        <c:lblOffset val="100"/>
        <c:noMultiLvlLbl val="0"/>
      </c:catAx>
      <c:valAx>
        <c:axId val="5801472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120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57150</xdr:rowOff>
    </xdr:from>
    <xdr:to>
      <xdr:col>8</xdr:col>
      <xdr:colOff>381000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32</xdr:row>
      <xdr:rowOff>9525</xdr:rowOff>
    </xdr:from>
    <xdr:to>
      <xdr:col>8</xdr:col>
      <xdr:colOff>457200</xdr:colOff>
      <xdr:row>48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57150</xdr:rowOff>
    </xdr:from>
    <xdr:to>
      <xdr:col>8</xdr:col>
      <xdr:colOff>381000</xdr:colOff>
      <xdr:row>30</xdr:row>
      <xdr:rowOff>85725</xdr:rowOff>
    </xdr:to>
    <xdr:graphicFrame macro="">
      <xdr:nvGraphicFramePr>
        <xdr:cNvPr id="2089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32</xdr:row>
      <xdr:rowOff>9525</xdr:rowOff>
    </xdr:from>
    <xdr:to>
      <xdr:col>8</xdr:col>
      <xdr:colOff>457200</xdr:colOff>
      <xdr:row>48</xdr:row>
      <xdr:rowOff>104775</xdr:rowOff>
    </xdr:to>
    <xdr:graphicFrame macro="">
      <xdr:nvGraphicFramePr>
        <xdr:cNvPr id="2089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A5" sqref="A5"/>
    </sheetView>
  </sheetViews>
  <sheetFormatPr defaultRowHeight="15" x14ac:dyDescent="0.3"/>
  <cols>
    <col min="1" max="1" width="53.42578125" style="3" customWidth="1"/>
    <col min="2" max="2" width="10.7109375" style="3" customWidth="1"/>
    <col min="3" max="3" width="12.7109375" style="3" customWidth="1"/>
    <col min="4" max="4" width="12.140625" style="3" customWidth="1"/>
    <col min="5" max="5" width="10.5703125" style="3" customWidth="1"/>
    <col min="6" max="6" width="11.28515625" style="3" customWidth="1"/>
    <col min="7" max="7" width="12" style="3" customWidth="1"/>
    <col min="8" max="8" width="12.85546875" style="3" customWidth="1"/>
    <col min="9" max="9" width="12.7109375" style="3" customWidth="1"/>
    <col min="10" max="10" width="12.5703125" style="3" customWidth="1"/>
    <col min="11" max="11" width="12.7109375" style="3" customWidth="1"/>
    <col min="12" max="12" width="11.7109375" style="3" customWidth="1"/>
    <col min="13" max="13" width="12.85546875" style="3" customWidth="1"/>
    <col min="14" max="14" width="12.7109375" style="3" customWidth="1"/>
    <col min="15" max="16384" width="9.140625" style="3"/>
  </cols>
  <sheetData>
    <row r="1" spans="1:14" x14ac:dyDescent="0.3">
      <c r="A1" s="12" t="s">
        <v>32</v>
      </c>
    </row>
    <row r="2" spans="1:14" ht="16.5" x14ac:dyDescent="0.3">
      <c r="A2" s="1" t="s">
        <v>4</v>
      </c>
    </row>
    <row r="3" spans="1:14" x14ac:dyDescent="0.3">
      <c r="A3" s="2" t="s">
        <v>33</v>
      </c>
    </row>
    <row r="4" spans="1:14" x14ac:dyDescent="0.3">
      <c r="B4" s="14" t="s">
        <v>0</v>
      </c>
      <c r="C4" s="14"/>
      <c r="D4" s="14"/>
      <c r="E4" s="15"/>
      <c r="F4" s="15"/>
      <c r="G4" s="15"/>
      <c r="H4" s="15"/>
      <c r="I4" s="15"/>
      <c r="J4" s="15"/>
      <c r="K4" s="15"/>
    </row>
    <row r="5" spans="1:14" ht="30" x14ac:dyDescent="0.3">
      <c r="A5" s="4"/>
      <c r="B5" s="5" t="s">
        <v>20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34</v>
      </c>
      <c r="N5" s="13" t="s">
        <v>21</v>
      </c>
    </row>
    <row r="6" spans="1:14" x14ac:dyDescent="0.3">
      <c r="A6" s="6" t="s">
        <v>1</v>
      </c>
      <c r="B6" s="7">
        <v>11649</v>
      </c>
      <c r="C6" s="7">
        <v>7903</v>
      </c>
      <c r="D6" s="7">
        <v>8084</v>
      </c>
      <c r="E6" s="7">
        <v>7635</v>
      </c>
      <c r="F6" s="7">
        <v>9097</v>
      </c>
      <c r="G6" s="7">
        <v>8687</v>
      </c>
      <c r="H6" s="7">
        <v>9441</v>
      </c>
      <c r="I6" s="7">
        <v>7180</v>
      </c>
      <c r="J6" s="7">
        <v>5841</v>
      </c>
      <c r="K6" s="7">
        <v>6442</v>
      </c>
      <c r="L6" s="7">
        <v>7490</v>
      </c>
      <c r="M6" s="7">
        <v>6011</v>
      </c>
      <c r="N6" s="8">
        <f>SUM(B6:M6)</f>
        <v>95460</v>
      </c>
    </row>
    <row r="7" spans="1:14" ht="30" x14ac:dyDescent="0.3">
      <c r="A7" s="9" t="s">
        <v>3</v>
      </c>
      <c r="B7" s="7">
        <v>10397</v>
      </c>
      <c r="C7" s="7">
        <v>6745</v>
      </c>
      <c r="D7" s="7">
        <v>6786</v>
      </c>
      <c r="E7" s="7">
        <v>6311</v>
      </c>
      <c r="F7" s="7">
        <v>7331</v>
      </c>
      <c r="G7" s="7">
        <v>6906</v>
      </c>
      <c r="H7" s="7">
        <v>8274</v>
      </c>
      <c r="I7" s="7">
        <v>6095</v>
      </c>
      <c r="J7" s="7">
        <v>4942</v>
      </c>
      <c r="K7" s="7">
        <v>5445</v>
      </c>
      <c r="L7" s="7">
        <v>6061</v>
      </c>
      <c r="M7" s="7">
        <v>4961</v>
      </c>
      <c r="N7" s="8">
        <f>SUM(B7:M7)</f>
        <v>80254</v>
      </c>
    </row>
    <row r="8" spans="1:14" ht="45" x14ac:dyDescent="0.3">
      <c r="A8" s="10" t="s">
        <v>2</v>
      </c>
      <c r="B8" s="11">
        <f t="shared" ref="B8:M8" si="0">B7/B6</f>
        <v>0.8925229633444931</v>
      </c>
      <c r="C8" s="11">
        <f t="shared" si="0"/>
        <v>0.85347336454510947</v>
      </c>
      <c r="D8" s="11">
        <f t="shared" si="0"/>
        <v>0.83943592281048984</v>
      </c>
      <c r="E8" s="11">
        <f t="shared" si="0"/>
        <v>0.82658808120497707</v>
      </c>
      <c r="F8" s="11">
        <f t="shared" si="0"/>
        <v>0.80587006705507314</v>
      </c>
      <c r="G8" s="11">
        <f t="shared" si="0"/>
        <v>0.79498100610107059</v>
      </c>
      <c r="H8" s="11">
        <f t="shared" ref="H8:L8" si="1">H7/H6</f>
        <v>0.87639021290117569</v>
      </c>
      <c r="I8" s="11">
        <f t="shared" si="1"/>
        <v>0.84888579387186625</v>
      </c>
      <c r="J8" s="11">
        <f t="shared" si="1"/>
        <v>0.84608799863037154</v>
      </c>
      <c r="K8" s="11">
        <f t="shared" si="1"/>
        <v>0.84523439925488975</v>
      </c>
      <c r="L8" s="11">
        <f t="shared" si="1"/>
        <v>0.80921228304405879</v>
      </c>
      <c r="M8" s="11">
        <f t="shared" si="0"/>
        <v>0.825320246215272</v>
      </c>
      <c r="N8" s="11">
        <f t="shared" ref="N8" si="2">N7/N6</f>
        <v>0.84070815001047561</v>
      </c>
    </row>
  </sheetData>
  <mergeCells count="1">
    <mergeCell ref="B4:K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L26" sqref="L26"/>
    </sheetView>
  </sheetViews>
  <sheetFormatPr defaultRowHeight="15" x14ac:dyDescent="0.3"/>
  <cols>
    <col min="1" max="1" width="53.42578125" style="3" customWidth="1"/>
    <col min="2" max="2" width="10.7109375" style="3" customWidth="1"/>
    <col min="3" max="3" width="12.7109375" style="3" customWidth="1"/>
    <col min="4" max="4" width="11.5703125" style="3" customWidth="1"/>
    <col min="5" max="5" width="11.28515625" style="3" customWidth="1"/>
    <col min="6" max="6" width="12.42578125" style="3" customWidth="1"/>
    <col min="7" max="7" width="12" style="3" customWidth="1"/>
    <col min="8" max="8" width="12.85546875" style="3" customWidth="1"/>
    <col min="9" max="9" width="12.7109375" style="3" customWidth="1"/>
    <col min="10" max="10" width="12.5703125" style="3" customWidth="1"/>
    <col min="11" max="11" width="12.7109375" style="3" customWidth="1"/>
    <col min="12" max="12" width="11.7109375" style="3" customWidth="1"/>
    <col min="13" max="13" width="12.85546875" style="3" customWidth="1"/>
    <col min="14" max="14" width="12.7109375" style="3" customWidth="1"/>
    <col min="15" max="16384" width="9.140625" style="3"/>
  </cols>
  <sheetData>
    <row r="1" spans="1:14" x14ac:dyDescent="0.3">
      <c r="A1" s="12" t="s">
        <v>18</v>
      </c>
    </row>
    <row r="2" spans="1:14" ht="16.5" x14ac:dyDescent="0.3">
      <c r="A2" s="1" t="s">
        <v>4</v>
      </c>
    </row>
    <row r="3" spans="1:14" x14ac:dyDescent="0.3">
      <c r="A3" s="2" t="s">
        <v>19</v>
      </c>
    </row>
    <row r="4" spans="1:14" x14ac:dyDescent="0.3">
      <c r="B4" s="14" t="s">
        <v>0</v>
      </c>
      <c r="C4" s="14"/>
      <c r="D4" s="14"/>
      <c r="E4" s="15"/>
      <c r="F4" s="15"/>
      <c r="G4" s="15"/>
      <c r="H4" s="15"/>
      <c r="I4" s="15"/>
      <c r="J4" s="15"/>
      <c r="K4" s="15"/>
    </row>
    <row r="5" spans="1:14" ht="30" x14ac:dyDescent="0.3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13" t="s">
        <v>6</v>
      </c>
    </row>
    <row r="6" spans="1:14" x14ac:dyDescent="0.3">
      <c r="A6" s="6" t="s">
        <v>1</v>
      </c>
      <c r="B6" s="7">
        <v>9138</v>
      </c>
      <c r="C6" s="7">
        <v>8132</v>
      </c>
      <c r="D6" s="7">
        <v>8160</v>
      </c>
      <c r="E6" s="7">
        <v>8929</v>
      </c>
      <c r="F6" s="7">
        <v>8203</v>
      </c>
      <c r="G6" s="7">
        <v>9442</v>
      </c>
      <c r="H6" s="7">
        <v>9320</v>
      </c>
      <c r="I6" s="7">
        <v>7417</v>
      </c>
      <c r="J6" s="7">
        <v>6988</v>
      </c>
      <c r="K6" s="7">
        <v>7084</v>
      </c>
      <c r="L6" s="7">
        <v>8478</v>
      </c>
      <c r="M6" s="7">
        <v>8951</v>
      </c>
      <c r="N6" s="8">
        <f>SUM(B6:M6)</f>
        <v>100242</v>
      </c>
    </row>
    <row r="7" spans="1:14" ht="30" x14ac:dyDescent="0.3">
      <c r="A7" s="9" t="s">
        <v>3</v>
      </c>
      <c r="B7" s="7">
        <v>7599</v>
      </c>
      <c r="C7" s="7">
        <v>6466</v>
      </c>
      <c r="D7" s="7">
        <v>6613</v>
      </c>
      <c r="E7" s="7">
        <v>7263</v>
      </c>
      <c r="F7" s="7">
        <v>6571</v>
      </c>
      <c r="G7" s="7">
        <v>7633</v>
      </c>
      <c r="H7" s="7">
        <v>7941</v>
      </c>
      <c r="I7" s="7">
        <v>6141</v>
      </c>
      <c r="J7" s="7">
        <v>5688</v>
      </c>
      <c r="K7" s="7">
        <v>5817</v>
      </c>
      <c r="L7" s="7">
        <v>6872</v>
      </c>
      <c r="M7" s="7">
        <v>7861</v>
      </c>
      <c r="N7" s="8">
        <f>SUM(B7:M7)</f>
        <v>82465</v>
      </c>
    </row>
    <row r="8" spans="1:14" ht="45" x14ac:dyDescent="0.3">
      <c r="A8" s="10" t="s">
        <v>2</v>
      </c>
      <c r="B8" s="11">
        <f t="shared" ref="B8:N8" si="0">B7/B6</f>
        <v>0.83158240315167431</v>
      </c>
      <c r="C8" s="11">
        <f t="shared" si="0"/>
        <v>0.79513034923757997</v>
      </c>
      <c r="D8" s="11">
        <f t="shared" si="0"/>
        <v>0.81041666666666667</v>
      </c>
      <c r="E8" s="11">
        <f t="shared" si="0"/>
        <v>0.81341695598611263</v>
      </c>
      <c r="F8" s="11">
        <f t="shared" si="0"/>
        <v>0.80104839692795315</v>
      </c>
      <c r="G8" s="11">
        <f t="shared" ref="G8:L8" si="1">G7/G6</f>
        <v>0.80840923533149756</v>
      </c>
      <c r="H8" s="11">
        <f t="shared" si="1"/>
        <v>0.85203862660944207</v>
      </c>
      <c r="I8" s="11">
        <f t="shared" si="1"/>
        <v>0.82796278818929492</v>
      </c>
      <c r="J8" s="11">
        <f t="shared" si="1"/>
        <v>0.81396680022896395</v>
      </c>
      <c r="K8" s="11">
        <f t="shared" si="1"/>
        <v>0.82114624505928857</v>
      </c>
      <c r="L8" s="11">
        <f t="shared" si="1"/>
        <v>0.8105685303137532</v>
      </c>
      <c r="M8" s="11">
        <f t="shared" si="0"/>
        <v>0.87822589654787175</v>
      </c>
      <c r="N8" s="11">
        <f t="shared" si="0"/>
        <v>0.82265916482113288</v>
      </c>
    </row>
  </sheetData>
  <mergeCells count="1">
    <mergeCell ref="B4:K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m. Statistika</vt:lpstr>
      <vt:lpstr>2016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2018-01-02T13:42:45Z</dcterms:modified>
</cp:coreProperties>
</file>