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0955" windowHeight="12270"/>
  </bookViews>
  <sheets>
    <sheet name="2017 m. Statistika" sheetId="4" r:id="rId1"/>
    <sheet name="2016 m. Statistika" sheetId="3" r:id="rId2"/>
  </sheets>
  <calcPr calcId="145621"/>
</workbook>
</file>

<file path=xl/calcChain.xml><?xml version="1.0" encoding="utf-8"?>
<calcChain xmlns="http://schemas.openxmlformats.org/spreadsheetml/2006/main">
  <c r="L8" i="4" l="1"/>
  <c r="K8" i="4" l="1"/>
  <c r="J8" i="4" l="1"/>
  <c r="I8" i="4" l="1"/>
  <c r="H8" i="4" l="1"/>
  <c r="G8" i="4" l="1"/>
  <c r="F8" i="4" l="1"/>
  <c r="E8" i="4" l="1"/>
  <c r="D8" i="4" l="1"/>
  <c r="C8" i="4" l="1"/>
  <c r="N7" i="4" l="1"/>
  <c r="N6" i="4"/>
  <c r="M8" i="4"/>
  <c r="B8" i="4" l="1"/>
  <c r="L8" i="3"/>
  <c r="K8" i="3"/>
  <c r="J8" i="3"/>
  <c r="I8" i="3"/>
  <c r="H8" i="3"/>
  <c r="G8" i="3"/>
  <c r="F8" i="3"/>
  <c r="E8" i="3"/>
  <c r="D8" i="3"/>
  <c r="C8" i="3"/>
  <c r="N7" i="3"/>
  <c r="N6" i="3"/>
  <c r="M8" i="3"/>
  <c r="B8" i="3"/>
  <c r="N8" i="3"/>
  <c r="N8" i="4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<sst xmlns="http://schemas.openxmlformats.org/spreadsheetml/2006/main" count="40" uniqueCount="35">
  <si>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</si>
  <si>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</si>
  <si>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</si>
  <si>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</si>
  <si>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„PVM mokėtojų sertifikato išdavimas“ ataskaita</t>
  </si>
  <si>
    <t>2016 01 mėn.</t>
  </si>
  <si>
    <t>Viso 2016 m.</t>
  </si>
  <si>
    <t>2016 02 mėn.</t>
  </si>
  <si>
    <t>2016 03 mėn.</t>
  </si>
  <si>
    <t>2016 04 mėn.</t>
  </si>
  <si>
    <t>2016 05 mėn.</t>
  </si>
  <si>
    <t>2016 06 mėn.</t>
  </si>
  <si>
    <t>2016 07 mėn.</t>
  </si>
  <si>
    <t>2016 08 mėn.</t>
  </si>
  <si>
    <t>2016 09 mėn.</t>
  </si>
  <si>
    <t>2016 10 mėn.</t>
  </si>
  <si>
    <t>2016 11 mėn.</t>
  </si>
  <si>
    <t>2016 12 mėn.</t>
  </si>
  <si>
    <t>Per laikotarpį 2016.01.01-2016.12.31</t>
  </si>
  <si>
    <t>Atnaujinimo data: 2017.01.01</t>
  </si>
  <si>
    <t>2017 01 mėn.</t>
  </si>
  <si>
    <t>Viso 2017 m.</t>
  </si>
  <si>
    <t>2017 02 mėn.</t>
  </si>
  <si>
    <t>2017 03 mėn.</t>
  </si>
  <si>
    <t>2017 04 mėn.</t>
  </si>
  <si>
    <t>2017 05 mėn.</t>
  </si>
  <si>
    <t>2017 06 mėn.</t>
  </si>
  <si>
    <t>2017 07 mėn.</t>
  </si>
  <si>
    <t>2017 08 mėn.</t>
  </si>
  <si>
    <t>2017 09 mėn.</t>
  </si>
  <si>
    <t>2017 10 mėn.</t>
  </si>
  <si>
    <t>2017 11 mėn.</t>
  </si>
  <si>
    <t>Atnaujinimo data: 2018.01.02</t>
  </si>
  <si>
    <t>Per laikotarpį 2017.01.01-2017.12.31</t>
  </si>
  <si>
    <t>2017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</si>
</sst>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color indexed="8"/>
      <name val="Trebuchet MS"/>
      <family val="2"/>
      <charset val="186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/>
    <xf numFmtId="0" fontId="1" fillId="0" borderId="2" xfId="0" applyFont="1" applyBorder="1" applyAlignment="1">
      <alignment horizontal="left" wrapText="1"/>
    </xf>
    <xf numFmtId="10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2017.01.01-2017.12.31. skaičius - 936,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- 890</a:t>
            </a:r>
          </a:p>
        </c:rich>
      </c:tx>
      <c:layout>
        <c:manualLayout>
          <c:xMode val="edge"/>
          <c:yMode val="edge"/>
          <c:x val="0.11430814138886844"/>
          <c:y val="2.977667493796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65618448637317"/>
          <c:y val="0.17737623988068488"/>
          <c:w val="0.84662501634440279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'2017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6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Statistika'!$B$6:$M$6</c:f>
              <c:numCache>
                <c:formatCode>General</c:formatCode>
                <c:ptCount val="12"/>
                <c:pt idx="0">
                  <c:v>116</c:v>
                </c:pt>
                <c:pt idx="1">
                  <c:v>103</c:v>
                </c:pt>
                <c:pt idx="2">
                  <c:v>84</c:v>
                </c:pt>
                <c:pt idx="3">
                  <c:v>98</c:v>
                </c:pt>
                <c:pt idx="4">
                  <c:v>77</c:v>
                </c:pt>
                <c:pt idx="5">
                  <c:v>67</c:v>
                </c:pt>
                <c:pt idx="6">
                  <c:v>44</c:v>
                </c:pt>
                <c:pt idx="7">
                  <c:v>62</c:v>
                </c:pt>
                <c:pt idx="8">
                  <c:v>55</c:v>
                </c:pt>
                <c:pt idx="9">
                  <c:v>78</c:v>
                </c:pt>
                <c:pt idx="10">
                  <c:v>66</c:v>
                </c:pt>
                <c:pt idx="11">
                  <c:v>86</c:v>
                </c:pt>
              </c:numCache>
            </c:numRef>
          </c:val>
        </c:ser>
        <c:ser>
          <c:idx val="0"/>
          <c:order val="1"/>
          <c:tx>
            <c:strRef>
              <c:f>'2017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10"/>
              <c:layout>
                <c:manualLayout>
                  <c:x val="1.6200891049008884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5.0314465408805029E-3"/>
                  <c:y val="6.61703887510333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Statistika'!$B$7:$M$7</c:f>
              <c:numCache>
                <c:formatCode>General</c:formatCode>
                <c:ptCount val="12"/>
                <c:pt idx="0">
                  <c:v>114</c:v>
                </c:pt>
                <c:pt idx="1">
                  <c:v>96</c:v>
                </c:pt>
                <c:pt idx="2">
                  <c:v>79</c:v>
                </c:pt>
                <c:pt idx="3">
                  <c:v>89</c:v>
                </c:pt>
                <c:pt idx="4">
                  <c:v>74</c:v>
                </c:pt>
                <c:pt idx="5">
                  <c:v>63</c:v>
                </c:pt>
                <c:pt idx="6">
                  <c:v>43</c:v>
                </c:pt>
                <c:pt idx="7">
                  <c:v>59</c:v>
                </c:pt>
                <c:pt idx="8">
                  <c:v>53</c:v>
                </c:pt>
                <c:pt idx="9">
                  <c:v>75</c:v>
                </c:pt>
                <c:pt idx="10">
                  <c:v>61</c:v>
                </c:pt>
                <c:pt idx="11">
                  <c:v>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2"/>
        <c:axId val="56174464"/>
        <c:axId val="56227712"/>
      </c:barChart>
      <c:catAx>
        <c:axId val="5617446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227712"/>
        <c:crosses val="autoZero"/>
        <c:auto val="1"/>
        <c:lblAlgn val="ctr"/>
        <c:lblOffset val="100"/>
        <c:noMultiLvlLbl val="0"/>
      </c:catAx>
      <c:valAx>
        <c:axId val="562277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1744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3240733926950727E-2"/>
          <c:y val="0.86905479246855932"/>
          <c:w val="0.80394804621384941"/>
          <c:h val="0.1177111297812338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2017.01.01-2017.12.31,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95,09%</a:t>
            </a:r>
          </a:p>
        </c:rich>
      </c:tx>
      <c:layout>
        <c:manualLayout>
          <c:xMode val="edge"/>
          <c:yMode val="edge"/>
          <c:x val="0.16392826915261902"/>
          <c:y val="4.166689690104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900679346466699"/>
          <c:y val="0.22476845193112471"/>
          <c:w val="0.8030303454761929"/>
          <c:h val="0.62171539961013644"/>
        </c:manualLayout>
      </c:layout>
      <c:lineChart>
        <c:grouping val="stacked"/>
        <c:varyColors val="0"/>
        <c:ser>
          <c:idx val="0"/>
          <c:order val="0"/>
          <c:tx>
            <c:strRef>
              <c:f>'2017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9220569156936705E-2"/>
                  <c:y val="-3.77679544442909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9174532631273788E-2"/>
                  <c:y val="-4.1709873985050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495493459414016E-2"/>
                  <c:y val="-3.8986354775828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354906856155172E-2"/>
                  <c:y val="-5.8479532163742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8801355357899194E-2"/>
                  <c:y val="-4.12796697626419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5412960609911054E-2"/>
                  <c:y val="-5.7791537667698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2189750105887337E-2"/>
                  <c:y val="-5.8479532163742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8966539601863616E-2"/>
                  <c:y val="-3.1189083820662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8106995884773661E-2"/>
                  <c:y val="-4.6783625730994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8626309662398137E-2"/>
                  <c:y val="-5.45808966861598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8812450539142444E-2"/>
                  <c:y val="3.5087719298245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2284100080709065E-3"/>
                  <c:y val="2.33918128654970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Statistika'!$B$8:$M$8</c:f>
              <c:numCache>
                <c:formatCode>0.00%</c:formatCode>
                <c:ptCount val="12"/>
                <c:pt idx="0">
                  <c:v>0.98275862068965514</c:v>
                </c:pt>
                <c:pt idx="1">
                  <c:v>0.93203883495145634</c:v>
                </c:pt>
                <c:pt idx="2">
                  <c:v>0.94047619047619047</c:v>
                </c:pt>
                <c:pt idx="3">
                  <c:v>0.90816326530612246</c:v>
                </c:pt>
                <c:pt idx="4">
                  <c:v>0.96103896103896103</c:v>
                </c:pt>
                <c:pt idx="5">
                  <c:v>0.94029850746268662</c:v>
                </c:pt>
                <c:pt idx="6">
                  <c:v>0.97727272727272729</c:v>
                </c:pt>
                <c:pt idx="7">
                  <c:v>0.95161290322580649</c:v>
                </c:pt>
                <c:pt idx="8">
                  <c:v>0.96363636363636362</c:v>
                </c:pt>
                <c:pt idx="9">
                  <c:v>0.96153846153846156</c:v>
                </c:pt>
                <c:pt idx="10">
                  <c:v>0.9242424242424242</c:v>
                </c:pt>
                <c:pt idx="11">
                  <c:v>0.97674418604651159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47360"/>
        <c:axId val="56448896"/>
      </c:lineChart>
      <c:catAx>
        <c:axId val="5644736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48896"/>
        <c:crosses val="autoZero"/>
        <c:auto val="1"/>
        <c:lblAlgn val="ctr"/>
        <c:lblOffset val="100"/>
        <c:noMultiLvlLbl val="0"/>
      </c:catAx>
      <c:valAx>
        <c:axId val="5644889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47360"/>
        <c:crosses val="autoZero"/>
        <c:crossBetween val="between"/>
        <c:majorUnit val="5.000000000000001E-2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2016.01.01-2016.12.31  skaičius - 832,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- 767</a:t>
            </a:r>
          </a:p>
        </c:rich>
      </c:tx>
      <c:layout>
        <c:manualLayout>
          <c:xMode val="edge"/>
          <c:yMode val="edge"/>
          <c:x val="0.11430814138886844"/>
          <c:y val="2.977667493796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65618448637317"/>
          <c:y val="0.17737623988068488"/>
          <c:w val="0.84662501634440279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'2016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6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Statistika'!$B$6:$M$6</c:f>
              <c:numCache>
                <c:formatCode>General</c:formatCode>
                <c:ptCount val="12"/>
                <c:pt idx="0">
                  <c:v>64</c:v>
                </c:pt>
                <c:pt idx="1">
                  <c:v>106</c:v>
                </c:pt>
                <c:pt idx="2">
                  <c:v>97</c:v>
                </c:pt>
                <c:pt idx="3">
                  <c:v>69</c:v>
                </c:pt>
                <c:pt idx="4">
                  <c:v>58</c:v>
                </c:pt>
                <c:pt idx="5">
                  <c:v>61</c:v>
                </c:pt>
                <c:pt idx="6">
                  <c:v>79</c:v>
                </c:pt>
                <c:pt idx="7">
                  <c:v>58</c:v>
                </c:pt>
                <c:pt idx="8">
                  <c:v>75</c:v>
                </c:pt>
                <c:pt idx="9">
                  <c:v>63</c:v>
                </c:pt>
                <c:pt idx="10">
                  <c:v>56</c:v>
                </c:pt>
                <c:pt idx="11">
                  <c:v>46</c:v>
                </c:pt>
              </c:numCache>
            </c:numRef>
          </c:val>
        </c:ser>
        <c:ser>
          <c:idx val="0"/>
          <c:order val="1"/>
          <c:tx>
            <c:strRef>
              <c:f>'2016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10"/>
              <c:layout>
                <c:manualLayout>
                  <c:x val="1.6200891049008884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5.0314465408805029E-3"/>
                  <c:y val="6.61703887510333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Statistika'!$B$7:$M$7</c:f>
              <c:numCache>
                <c:formatCode>General</c:formatCode>
                <c:ptCount val="12"/>
                <c:pt idx="0">
                  <c:v>55</c:v>
                </c:pt>
                <c:pt idx="1">
                  <c:v>101</c:v>
                </c:pt>
                <c:pt idx="2">
                  <c:v>91</c:v>
                </c:pt>
                <c:pt idx="3">
                  <c:v>67</c:v>
                </c:pt>
                <c:pt idx="4">
                  <c:v>52</c:v>
                </c:pt>
                <c:pt idx="5">
                  <c:v>56</c:v>
                </c:pt>
                <c:pt idx="6">
                  <c:v>74</c:v>
                </c:pt>
                <c:pt idx="7">
                  <c:v>53</c:v>
                </c:pt>
                <c:pt idx="8">
                  <c:v>70</c:v>
                </c:pt>
                <c:pt idx="9">
                  <c:v>56</c:v>
                </c:pt>
                <c:pt idx="10">
                  <c:v>50</c:v>
                </c:pt>
                <c:pt idx="11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2"/>
        <c:axId val="56476800"/>
        <c:axId val="56478336"/>
      </c:barChart>
      <c:catAx>
        <c:axId val="5647680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78336"/>
        <c:crosses val="autoZero"/>
        <c:auto val="1"/>
        <c:lblAlgn val="ctr"/>
        <c:lblOffset val="100"/>
        <c:noMultiLvlLbl val="0"/>
      </c:catAx>
      <c:valAx>
        <c:axId val="564783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768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3240733926950727E-2"/>
          <c:y val="0.86905479246855932"/>
          <c:w val="0.80394804621384941"/>
          <c:h val="0.1177111297812338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2016.01.01-2016.12.31,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92,19%</a:t>
            </a:r>
          </a:p>
        </c:rich>
      </c:tx>
      <c:layout>
        <c:manualLayout>
          <c:xMode val="edge"/>
          <c:yMode val="edge"/>
          <c:x val="0.16392826915261902"/>
          <c:y val="4.166689690104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900679346466699"/>
          <c:y val="0.22476845193112471"/>
          <c:w val="0.8030303454761929"/>
          <c:h val="0.62171539961013644"/>
        </c:manualLayout>
      </c:layout>
      <c:lineChart>
        <c:grouping val="stacked"/>
        <c:varyColors val="0"/>
        <c:ser>
          <c:idx val="0"/>
          <c:order val="0"/>
          <c:tx>
            <c:strRef>
              <c:f>'2016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9220569156936705E-2"/>
                  <c:y val="-3.77679544442909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9174532631273788E-2"/>
                  <c:y val="-4.1709873985050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495552731893267E-2"/>
                  <c:y val="-5.0682261208576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354906856155172E-2"/>
                  <c:y val="-5.8479532163742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8801355357899194E-2"/>
                  <c:y val="-4.12796697626419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5412960609911054E-2"/>
                  <c:y val="-5.7791537667698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2189750105887337E-2"/>
                  <c:y val="-5.8479532163742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8966539601863616E-2"/>
                  <c:y val="-3.1189083820662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8106995884773661E-2"/>
                  <c:y val="-4.6783625730994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8626309662398137E-2"/>
                  <c:y val="-5.45808966861598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8812450539142444E-2"/>
                  <c:y val="3.5087719298245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2284100080709065E-3"/>
                  <c:y val="2.33918128654970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Statistika'!$B$8:$M$8</c:f>
              <c:numCache>
                <c:formatCode>0.00%</c:formatCode>
                <c:ptCount val="12"/>
                <c:pt idx="0">
                  <c:v>0.859375</c:v>
                </c:pt>
                <c:pt idx="1">
                  <c:v>0.95283018867924529</c:v>
                </c:pt>
                <c:pt idx="2">
                  <c:v>0.93814432989690721</c:v>
                </c:pt>
                <c:pt idx="3">
                  <c:v>0.97101449275362317</c:v>
                </c:pt>
                <c:pt idx="4">
                  <c:v>0.89655172413793105</c:v>
                </c:pt>
                <c:pt idx="5">
                  <c:v>0.91803278688524592</c:v>
                </c:pt>
                <c:pt idx="6">
                  <c:v>0.93670886075949367</c:v>
                </c:pt>
                <c:pt idx="7">
                  <c:v>0.91379310344827591</c:v>
                </c:pt>
                <c:pt idx="8">
                  <c:v>0.93333333333333335</c:v>
                </c:pt>
                <c:pt idx="9">
                  <c:v>0.88888888888888884</c:v>
                </c:pt>
                <c:pt idx="10">
                  <c:v>0.8928571428571429</c:v>
                </c:pt>
                <c:pt idx="11">
                  <c:v>0.91304347826086951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41696"/>
        <c:axId val="57743232"/>
      </c:lineChart>
      <c:catAx>
        <c:axId val="5774169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43232"/>
        <c:crosses val="autoZero"/>
        <c:auto val="1"/>
        <c:lblAlgn val="ctr"/>
        <c:lblOffset val="100"/>
        <c:noMultiLvlLbl val="0"/>
      </c:catAx>
      <c:valAx>
        <c:axId val="5774323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41696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10</xdr:row>
      <xdr:rowOff>76200</xdr:rowOff>
    </xdr:from>
    <xdr:to>
      <xdr:col>7</xdr:col>
      <xdr:colOff>19050</xdr:colOff>
      <xdr:row>30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32</xdr:row>
      <xdr:rowOff>9525</xdr:rowOff>
    </xdr:from>
    <xdr:to>
      <xdr:col>7</xdr:col>
      <xdr:colOff>19050</xdr:colOff>
      <xdr:row>49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10</xdr:row>
      <xdr:rowOff>76200</xdr:rowOff>
    </xdr:from>
    <xdr:to>
      <xdr:col>7</xdr:col>
      <xdr:colOff>19050</xdr:colOff>
      <xdr:row>30</xdr:row>
      <xdr:rowOff>104775</xdr:rowOff>
    </xdr:to>
    <xdr:graphicFrame macro="">
      <xdr:nvGraphicFramePr>
        <xdr:cNvPr id="1177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32</xdr:row>
      <xdr:rowOff>9525</xdr:rowOff>
    </xdr:from>
    <xdr:to>
      <xdr:col>7</xdr:col>
      <xdr:colOff>19050</xdr:colOff>
      <xdr:row>49</xdr:row>
      <xdr:rowOff>28575</xdr:rowOff>
    </xdr:to>
    <xdr:graphicFrame macro="">
      <xdr:nvGraphicFramePr>
        <xdr:cNvPr id="1177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A5" sqref="A5"/>
    </sheetView>
  </sheetViews>
  <sheetFormatPr defaultRowHeight="15" x14ac:dyDescent="0.3"/>
  <cols>
    <col min="1" max="1" width="53.42578125" style="3" customWidth="1"/>
    <col min="2" max="2" width="11.28515625" style="3" customWidth="1"/>
    <col min="3" max="3" width="12.140625" style="3" customWidth="1"/>
    <col min="4" max="4" width="12" style="3" customWidth="1"/>
    <col min="5" max="5" width="10.85546875" style="3" customWidth="1"/>
    <col min="6" max="6" width="11.85546875" style="3" customWidth="1"/>
    <col min="7" max="7" width="12.28515625" style="3" customWidth="1"/>
    <col min="8" max="8" width="11.85546875" style="3" customWidth="1"/>
    <col min="9" max="9" width="11.28515625" style="3" customWidth="1"/>
    <col min="10" max="10" width="12.28515625" style="3" customWidth="1"/>
    <col min="11" max="12" width="12.42578125" style="3" customWidth="1"/>
    <col min="13" max="13" width="13" style="3" customWidth="1"/>
    <col min="14" max="14" width="13.140625" style="3" customWidth="1"/>
    <col min="15" max="16384" width="9.140625" style="3"/>
  </cols>
  <sheetData>
    <row r="1" spans="1:14" x14ac:dyDescent="0.3">
      <c r="A1" s="14" t="s">
        <v>32</v>
      </c>
    </row>
    <row r="2" spans="1:14" ht="16.5" x14ac:dyDescent="0.3">
      <c r="A2" s="1" t="s">
        <v>4</v>
      </c>
    </row>
    <row r="3" spans="1:14" x14ac:dyDescent="0.3">
      <c r="A3" s="2" t="s">
        <v>33</v>
      </c>
    </row>
    <row r="4" spans="1:14" x14ac:dyDescent="0.3">
      <c r="B4" s="15" t="s">
        <v>0</v>
      </c>
      <c r="C4" s="15"/>
      <c r="D4" s="15"/>
      <c r="E4" s="15"/>
      <c r="F4" s="16"/>
    </row>
    <row r="5" spans="1:14" ht="30" x14ac:dyDescent="0.3">
      <c r="A5" s="4"/>
      <c r="B5" s="5" t="s">
        <v>20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26</v>
      </c>
      <c r="H5" s="5" t="s">
        <v>27</v>
      </c>
      <c r="I5" s="5" t="s">
        <v>28</v>
      </c>
      <c r="J5" s="5" t="s">
        <v>29</v>
      </c>
      <c r="K5" s="5" t="s">
        <v>30</v>
      </c>
      <c r="L5" s="5" t="s">
        <v>31</v>
      </c>
      <c r="M5" s="5" t="s">
        <v>34</v>
      </c>
      <c r="N5" s="6" t="s">
        <v>21</v>
      </c>
    </row>
    <row r="6" spans="1:14" x14ac:dyDescent="0.3">
      <c r="A6" s="7" t="s">
        <v>1</v>
      </c>
      <c r="B6" s="8">
        <v>116</v>
      </c>
      <c r="C6" s="8">
        <v>103</v>
      </c>
      <c r="D6" s="8">
        <v>84</v>
      </c>
      <c r="E6" s="8">
        <v>98</v>
      </c>
      <c r="F6" s="8">
        <v>77</v>
      </c>
      <c r="G6" s="8">
        <v>67</v>
      </c>
      <c r="H6" s="8">
        <v>44</v>
      </c>
      <c r="I6" s="8">
        <v>62</v>
      </c>
      <c r="J6" s="8">
        <v>55</v>
      </c>
      <c r="K6" s="8">
        <v>78</v>
      </c>
      <c r="L6" s="8">
        <v>66</v>
      </c>
      <c r="M6" s="8">
        <v>86</v>
      </c>
      <c r="N6" s="9">
        <f>SUM(B6:M6)</f>
        <v>936</v>
      </c>
    </row>
    <row r="7" spans="1:14" ht="30" x14ac:dyDescent="0.3">
      <c r="A7" s="10" t="s">
        <v>3</v>
      </c>
      <c r="B7" s="11">
        <v>114</v>
      </c>
      <c r="C7" s="11">
        <v>96</v>
      </c>
      <c r="D7" s="11">
        <v>79</v>
      </c>
      <c r="E7" s="11">
        <v>89</v>
      </c>
      <c r="F7" s="11">
        <v>74</v>
      </c>
      <c r="G7" s="11">
        <v>63</v>
      </c>
      <c r="H7" s="11">
        <v>43</v>
      </c>
      <c r="I7" s="11">
        <v>59</v>
      </c>
      <c r="J7" s="11">
        <v>53</v>
      </c>
      <c r="K7" s="11">
        <v>75</v>
      </c>
      <c r="L7" s="11">
        <v>61</v>
      </c>
      <c r="M7" s="11">
        <v>84</v>
      </c>
      <c r="N7" s="9">
        <f>SUM(B7:M7)</f>
        <v>890</v>
      </c>
    </row>
    <row r="8" spans="1:14" ht="45" x14ac:dyDescent="0.3">
      <c r="A8" s="12" t="s">
        <v>2</v>
      </c>
      <c r="B8" s="13">
        <f t="shared" ref="B8:N8" si="0">B7/B6</f>
        <v>0.98275862068965514</v>
      </c>
      <c r="C8" s="13">
        <f t="shared" ref="C8:L8" si="1">C7/C6</f>
        <v>0.93203883495145634</v>
      </c>
      <c r="D8" s="13">
        <f t="shared" si="1"/>
        <v>0.94047619047619047</v>
      </c>
      <c r="E8" s="13">
        <f t="shared" si="1"/>
        <v>0.90816326530612246</v>
      </c>
      <c r="F8" s="13">
        <f t="shared" si="1"/>
        <v>0.96103896103896103</v>
      </c>
      <c r="G8" s="13">
        <f t="shared" si="1"/>
        <v>0.94029850746268662</v>
      </c>
      <c r="H8" s="13">
        <f t="shared" si="1"/>
        <v>0.97727272727272729</v>
      </c>
      <c r="I8" s="13">
        <f t="shared" si="1"/>
        <v>0.95161290322580649</v>
      </c>
      <c r="J8" s="13">
        <f t="shared" si="1"/>
        <v>0.96363636363636362</v>
      </c>
      <c r="K8" s="13">
        <f t="shared" si="1"/>
        <v>0.96153846153846156</v>
      </c>
      <c r="L8" s="13">
        <f t="shared" si="1"/>
        <v>0.9242424242424242</v>
      </c>
      <c r="M8" s="13">
        <f t="shared" si="0"/>
        <v>0.97674418604651159</v>
      </c>
      <c r="N8" s="13">
        <f t="shared" si="0"/>
        <v>0.95085470085470081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C2" sqref="C2"/>
    </sheetView>
  </sheetViews>
  <sheetFormatPr defaultRowHeight="15" x14ac:dyDescent="0.3"/>
  <cols>
    <col min="1" max="1" width="53.42578125" style="3" customWidth="1"/>
    <col min="2" max="2" width="10.7109375" style="3" customWidth="1"/>
    <col min="3" max="3" width="11" style="3" customWidth="1"/>
    <col min="4" max="4" width="12" style="3" customWidth="1"/>
    <col min="5" max="6" width="11.85546875" style="3" customWidth="1"/>
    <col min="7" max="7" width="12.28515625" style="3" customWidth="1"/>
    <col min="8" max="8" width="11.85546875" style="3" customWidth="1"/>
    <col min="9" max="9" width="11.5703125" style="3" customWidth="1"/>
    <col min="10" max="10" width="12.28515625" style="3" customWidth="1"/>
    <col min="11" max="12" width="12.42578125" style="3" customWidth="1"/>
    <col min="13" max="13" width="13" style="3" customWidth="1"/>
    <col min="14" max="14" width="13.140625" style="3" customWidth="1"/>
    <col min="15" max="16384" width="9.140625" style="3"/>
  </cols>
  <sheetData>
    <row r="1" spans="1:14" x14ac:dyDescent="0.3">
      <c r="A1" s="14" t="s">
        <v>19</v>
      </c>
    </row>
    <row r="2" spans="1:14" ht="16.5" x14ac:dyDescent="0.3">
      <c r="A2" s="1" t="s">
        <v>4</v>
      </c>
    </row>
    <row r="3" spans="1:14" x14ac:dyDescent="0.3">
      <c r="A3" s="2" t="s">
        <v>18</v>
      </c>
    </row>
    <row r="4" spans="1:14" x14ac:dyDescent="0.3">
      <c r="B4" s="15" t="s">
        <v>0</v>
      </c>
      <c r="C4" s="15"/>
      <c r="D4" s="15"/>
      <c r="E4" s="15"/>
      <c r="F4" s="16"/>
    </row>
    <row r="5" spans="1:14" ht="30" x14ac:dyDescent="0.3">
      <c r="A5" s="4"/>
      <c r="B5" s="5" t="s">
        <v>5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6" t="s">
        <v>6</v>
      </c>
    </row>
    <row r="6" spans="1:14" x14ac:dyDescent="0.3">
      <c r="A6" s="7" t="s">
        <v>1</v>
      </c>
      <c r="B6" s="8">
        <v>64</v>
      </c>
      <c r="C6" s="8">
        <v>106</v>
      </c>
      <c r="D6" s="8">
        <v>97</v>
      </c>
      <c r="E6" s="8">
        <v>69</v>
      </c>
      <c r="F6" s="8">
        <v>58</v>
      </c>
      <c r="G6" s="8">
        <v>61</v>
      </c>
      <c r="H6" s="8">
        <v>79</v>
      </c>
      <c r="I6" s="8">
        <v>58</v>
      </c>
      <c r="J6" s="8">
        <v>75</v>
      </c>
      <c r="K6" s="8">
        <v>63</v>
      </c>
      <c r="L6" s="8">
        <v>56</v>
      </c>
      <c r="M6" s="8">
        <v>46</v>
      </c>
      <c r="N6" s="9">
        <f>SUM(B6:M6)</f>
        <v>832</v>
      </c>
    </row>
    <row r="7" spans="1:14" ht="30" x14ac:dyDescent="0.3">
      <c r="A7" s="10" t="s">
        <v>3</v>
      </c>
      <c r="B7" s="11">
        <v>55</v>
      </c>
      <c r="C7" s="11">
        <v>101</v>
      </c>
      <c r="D7" s="11">
        <v>91</v>
      </c>
      <c r="E7" s="11">
        <v>67</v>
      </c>
      <c r="F7" s="11">
        <v>52</v>
      </c>
      <c r="G7" s="11">
        <v>56</v>
      </c>
      <c r="H7" s="11">
        <v>74</v>
      </c>
      <c r="I7" s="11">
        <v>53</v>
      </c>
      <c r="J7" s="11">
        <v>70</v>
      </c>
      <c r="K7" s="11">
        <v>56</v>
      </c>
      <c r="L7" s="11">
        <v>50</v>
      </c>
      <c r="M7" s="11">
        <v>42</v>
      </c>
      <c r="N7" s="9">
        <f>SUM(B7:M7)</f>
        <v>767</v>
      </c>
    </row>
    <row r="8" spans="1:14" ht="45" x14ac:dyDescent="0.3">
      <c r="A8" s="12" t="s">
        <v>2</v>
      </c>
      <c r="B8" s="13">
        <f t="shared" ref="B8:N8" si="0">B7/B6</f>
        <v>0.859375</v>
      </c>
      <c r="C8" s="13">
        <f t="shared" si="0"/>
        <v>0.95283018867924529</v>
      </c>
      <c r="D8" s="13">
        <f t="shared" si="0"/>
        <v>0.93814432989690721</v>
      </c>
      <c r="E8" s="13">
        <f t="shared" si="0"/>
        <v>0.97101449275362317</v>
      </c>
      <c r="F8" s="13">
        <f t="shared" si="0"/>
        <v>0.89655172413793105</v>
      </c>
      <c r="G8" s="13">
        <f t="shared" ref="G8:L8" si="1">G7/G6</f>
        <v>0.91803278688524592</v>
      </c>
      <c r="H8" s="13">
        <f t="shared" si="1"/>
        <v>0.93670886075949367</v>
      </c>
      <c r="I8" s="13">
        <f t="shared" si="1"/>
        <v>0.91379310344827591</v>
      </c>
      <c r="J8" s="13">
        <f t="shared" si="1"/>
        <v>0.93333333333333335</v>
      </c>
      <c r="K8" s="13">
        <f t="shared" si="1"/>
        <v>0.88888888888888884</v>
      </c>
      <c r="L8" s="13">
        <f t="shared" si="1"/>
        <v>0.8928571428571429</v>
      </c>
      <c r="M8" s="13">
        <f t="shared" si="0"/>
        <v>0.91304347826086951</v>
      </c>
      <c r="N8" s="13">
        <f t="shared" si="0"/>
        <v>0.921875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 m. Statistika</vt:lpstr>
      <vt:lpstr>2016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2018-01-02T13:59:53Z</dcterms:modified>
</cp:coreProperties>
</file>