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45" windowWidth="20955" windowHeight="12270"/>
  </bookViews>
  <sheets>
    <sheet name="2017 m. Statistika" sheetId="5" r:id="rId1"/>
    <sheet name="2016 m. Statistika" sheetId="4" r:id="rId2"/>
  </sheets>
  <calcPr calcId="145621"/>
</workbook>
</file>

<file path=xl/calcChain.xml><?xml version="1.0" encoding="utf-8"?>
<calcChain xmlns="http://schemas.openxmlformats.org/spreadsheetml/2006/main">
  <c r="L8" i="5" l="1"/>
  <c r="K8" i="5" l="1"/>
  <c r="J8" i="5" l="1"/>
  <c r="I8" i="5" l="1"/>
  <c r="H8" i="5" l="1"/>
  <c r="G8" i="5" l="1"/>
  <c r="F8" i="5" l="1"/>
  <c r="E8" i="5" l="1"/>
  <c r="D8" i="5" l="1"/>
  <c r="C8" i="5" l="1"/>
  <c r="N7" i="5" l="1"/>
  <c r="N6" i="5"/>
  <c r="M8" i="5"/>
  <c r="B8" i="5" l="1"/>
  <c r="L8" i="4"/>
  <c r="K8" i="4"/>
  <c r="J8" i="4"/>
  <c r="I8" i="4"/>
  <c r="H8" i="4"/>
  <c r="G8" i="4"/>
  <c r="F8" i="4"/>
  <c r="E8" i="4"/>
  <c r="D8" i="4"/>
  <c r="C8" i="4"/>
  <c r="N7" i="4"/>
  <c r="N6" i="4"/>
  <c r="M8" i="4"/>
  <c r="B8" i="4"/>
  <c r="N8" i="4"/>
  <c r="N8" i="5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<sst xmlns="http://schemas.openxmlformats.org/spreadsheetml/2006/main" count="40" uniqueCount="35">
  <si>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</si>
  <si>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</si>
  <si>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</si>
  <si>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</si>
  <si>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„Pažymų, patvirtinančių Lietuvos rezidento rezidavimo vietą, išdavimas“ ataskaita</t>
  </si>
  <si>
    <t>2016 01 mėn.</t>
  </si>
  <si>
    <t>Viso 2016 m.</t>
  </si>
  <si>
    <t>2016 02 mėn.</t>
  </si>
  <si>
    <t>2016 03 mėn.</t>
  </si>
  <si>
    <t>2016 04 mėn.</t>
  </si>
  <si>
    <t>2016 05 mėn.</t>
  </si>
  <si>
    <t>2016 06 mėn.</t>
  </si>
  <si>
    <t>2016 07 mėn.</t>
  </si>
  <si>
    <t>2016 08 mėn.</t>
  </si>
  <si>
    <t>2016 09 mėn.</t>
  </si>
  <si>
    <t>2016 10 mėn.</t>
  </si>
  <si>
    <t>2016 11 mėn.</t>
  </si>
  <si>
    <t>2016 12 mėn.</t>
  </si>
  <si>
    <t>Atnaujinimo data:  2017.01.01</t>
  </si>
  <si>
    <t>Per laikotarpį 2016.01.01-2016.12.31</t>
  </si>
  <si>
    <t>2017 01 mėn.</t>
  </si>
  <si>
    <t>Viso 2017 m.</t>
  </si>
  <si>
    <t>2017 02 mėn.</t>
  </si>
  <si>
    <t>2017 03 mėn.</t>
  </si>
  <si>
    <t>2017 04 mėn.</t>
  </si>
  <si>
    <t>2017 05 mėn.</t>
  </si>
  <si>
    <t>2017 06 mėn.</t>
  </si>
  <si>
    <t>2017 07 mėn.</t>
  </si>
  <si>
    <t>2017 08 mėn.</t>
  </si>
  <si>
    <t>2017 09 mėn.</t>
  </si>
  <si>
    <t>2017 10 mėn.</t>
  </si>
  <si>
    <t>2017 11 mėn.</t>
  </si>
  <si>
    <t>Atnaujinimo data: 2018.01.02</t>
  </si>
  <si>
    <t>Per laikotarpį 2017.01.01-2017.12.31</t>
  </si>
  <si>
    <t>2017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</si>
</sst>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2017.01.01-2017.12.31  skaičius - 8183,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- 6298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01520002307404"/>
          <c:y val="0.17406772044313321"/>
          <c:w val="0.84827527511442036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'2017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1.5117157974300832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Statistika'!$B$6:$M$6</c:f>
              <c:numCache>
                <c:formatCode>General</c:formatCode>
                <c:ptCount val="12"/>
                <c:pt idx="0">
                  <c:v>2233</c:v>
                </c:pt>
                <c:pt idx="1">
                  <c:v>834</c:v>
                </c:pt>
                <c:pt idx="2">
                  <c:v>738</c:v>
                </c:pt>
                <c:pt idx="3">
                  <c:v>533</c:v>
                </c:pt>
                <c:pt idx="4">
                  <c:v>520</c:v>
                </c:pt>
                <c:pt idx="5">
                  <c:v>508</c:v>
                </c:pt>
                <c:pt idx="6">
                  <c:v>426</c:v>
                </c:pt>
                <c:pt idx="7">
                  <c:v>495</c:v>
                </c:pt>
                <c:pt idx="8">
                  <c:v>465</c:v>
                </c:pt>
                <c:pt idx="9">
                  <c:v>544</c:v>
                </c:pt>
                <c:pt idx="10">
                  <c:v>445</c:v>
                </c:pt>
                <c:pt idx="11">
                  <c:v>442</c:v>
                </c:pt>
              </c:numCache>
            </c:numRef>
          </c:val>
        </c:ser>
        <c:ser>
          <c:idx val="0"/>
          <c:order val="1"/>
          <c:tx>
            <c:strRef>
              <c:f>'2017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7.558578987150415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5351473922902496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0702947845804991E-3"/>
                  <c:y val="6.61703887510333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5117157974300832E-3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5585789871504159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55857898715036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0234315948601664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5351473922902496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558578987150415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4.53514739229024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4.5351473922902496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0468631897204438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Statistika'!$B$7:$M$7</c:f>
              <c:numCache>
                <c:formatCode>General</c:formatCode>
                <c:ptCount val="12"/>
                <c:pt idx="0">
                  <c:v>1825</c:v>
                </c:pt>
                <c:pt idx="1">
                  <c:v>684</c:v>
                </c:pt>
                <c:pt idx="2">
                  <c:v>589</c:v>
                </c:pt>
                <c:pt idx="3">
                  <c:v>403</c:v>
                </c:pt>
                <c:pt idx="4">
                  <c:v>403</c:v>
                </c:pt>
                <c:pt idx="5">
                  <c:v>365</c:v>
                </c:pt>
                <c:pt idx="6">
                  <c:v>317</c:v>
                </c:pt>
                <c:pt idx="7">
                  <c:v>346</c:v>
                </c:pt>
                <c:pt idx="8">
                  <c:v>302</c:v>
                </c:pt>
                <c:pt idx="9">
                  <c:v>396</c:v>
                </c:pt>
                <c:pt idx="10">
                  <c:v>315</c:v>
                </c:pt>
                <c:pt idx="11">
                  <c:v>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1"/>
        <c:axId val="56427648"/>
        <c:axId val="56429952"/>
      </c:barChart>
      <c:catAx>
        <c:axId val="5642764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29952"/>
        <c:crosses val="autoZero"/>
        <c:auto val="1"/>
        <c:lblAlgn val="ctr"/>
        <c:lblOffset val="100"/>
        <c:noMultiLvlLbl val="0"/>
      </c:catAx>
      <c:valAx>
        <c:axId val="56429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27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08272042917"/>
          <c:y val="0.86905479246855932"/>
          <c:w val="0.80394796804245616"/>
          <c:h val="0.117711129781233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2017.01.01-2017.12.31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76,96%</a:t>
            </a:r>
          </a:p>
        </c:rich>
      </c:tx>
      <c:layout>
        <c:manualLayout>
          <c:xMode val="edge"/>
          <c:yMode val="edge"/>
          <c:x val="0.16850485392382719"/>
          <c:y val="4.16664859041380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21188516512909"/>
          <c:y val="0.21374923175925323"/>
          <c:w val="0.82989182095481295"/>
          <c:h val="0.62854601852454395"/>
        </c:manualLayout>
      </c:layout>
      <c:lineChart>
        <c:grouping val="stacked"/>
        <c:varyColors val="0"/>
        <c:ser>
          <c:idx val="0"/>
          <c:order val="0"/>
          <c:tx>
            <c:strRef>
              <c:f>'2017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11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9655172409E-2"/>
                  <c:y val="-4.6296296296296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064182194616975E-2"/>
                  <c:y val="-4.1928721174004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852721464115627E-2"/>
                  <c:y val="-4.2968265330470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335607113281962E-2"/>
                  <c:y val="-4.1928808485716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578144853875476E-2"/>
                  <c:y val="-4.4077134986225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049131723845829E-2"/>
                  <c:y val="-3.8359543899987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0660736975857689E-2"/>
                  <c:y val="-4.4077134986225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6516516516516516E-2"/>
                  <c:y val="-3.3057851239669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8520499108734401E-2"/>
                  <c:y val="-4.775022956841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Statistika'!$B$8:$M$8</c:f>
              <c:numCache>
                <c:formatCode>0.00%</c:formatCode>
                <c:ptCount val="12"/>
                <c:pt idx="0">
                  <c:v>0.81728616211374827</c:v>
                </c:pt>
                <c:pt idx="1">
                  <c:v>0.82014388489208634</c:v>
                </c:pt>
                <c:pt idx="2">
                  <c:v>0.79810298102981025</c:v>
                </c:pt>
                <c:pt idx="3">
                  <c:v>0.75609756097560976</c:v>
                </c:pt>
                <c:pt idx="4">
                  <c:v>0.77500000000000002</c:v>
                </c:pt>
                <c:pt idx="5">
                  <c:v>0.71850393700787396</c:v>
                </c:pt>
                <c:pt idx="6">
                  <c:v>0.744131455399061</c:v>
                </c:pt>
                <c:pt idx="7">
                  <c:v>0.69898989898989894</c:v>
                </c:pt>
                <c:pt idx="8">
                  <c:v>0.64946236559139781</c:v>
                </c:pt>
                <c:pt idx="9">
                  <c:v>0.7279411764705882</c:v>
                </c:pt>
                <c:pt idx="10">
                  <c:v>0.7078651685393258</c:v>
                </c:pt>
                <c:pt idx="11">
                  <c:v>0.79864253393665163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62336"/>
        <c:axId val="56466816"/>
      </c:lineChart>
      <c:catAx>
        <c:axId val="5646233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66816"/>
        <c:crosses val="autoZero"/>
        <c:auto val="1"/>
        <c:lblAlgn val="ctr"/>
        <c:lblOffset val="100"/>
        <c:noMultiLvlLbl val="0"/>
      </c:catAx>
      <c:valAx>
        <c:axId val="5646681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62336"/>
        <c:crosses val="autoZero"/>
        <c:crossBetween val="between"/>
        <c:majorUnit val="5.000000000000001E-2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2016.01.01-2016.12.31  skaičius - 6719,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- 5130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01520002307404"/>
          <c:y val="0.17406772044313321"/>
          <c:w val="0.84827527511442036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'2016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1.5117157974300832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Statistika'!$B$6:$M$6</c:f>
              <c:numCache>
                <c:formatCode>General</c:formatCode>
                <c:ptCount val="12"/>
                <c:pt idx="0">
                  <c:v>1852</c:v>
                </c:pt>
                <c:pt idx="1">
                  <c:v>801</c:v>
                </c:pt>
                <c:pt idx="2">
                  <c:v>622</c:v>
                </c:pt>
                <c:pt idx="3">
                  <c:v>606</c:v>
                </c:pt>
                <c:pt idx="4">
                  <c:v>435</c:v>
                </c:pt>
                <c:pt idx="5">
                  <c:v>443</c:v>
                </c:pt>
                <c:pt idx="6">
                  <c:v>282</c:v>
                </c:pt>
                <c:pt idx="7">
                  <c:v>278</c:v>
                </c:pt>
                <c:pt idx="8">
                  <c:v>303</c:v>
                </c:pt>
                <c:pt idx="9">
                  <c:v>316</c:v>
                </c:pt>
                <c:pt idx="10">
                  <c:v>446</c:v>
                </c:pt>
                <c:pt idx="11">
                  <c:v>335</c:v>
                </c:pt>
              </c:numCache>
            </c:numRef>
          </c:val>
        </c:ser>
        <c:ser>
          <c:idx val="0"/>
          <c:order val="1"/>
          <c:tx>
            <c:strRef>
              <c:f>'2016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7.558578987150415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5351473922902496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0702947845804991E-3"/>
                  <c:y val="6.61703887510333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5117157974300832E-3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5585789871504159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55857898715036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0234315948601664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5351473922902496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558578987150415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4.53514739229024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4.5351473922902496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0468631897204438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Statistika'!$B$7:$M$7</c:f>
              <c:numCache>
                <c:formatCode>General</c:formatCode>
                <c:ptCount val="12"/>
                <c:pt idx="0">
                  <c:v>1451</c:v>
                </c:pt>
                <c:pt idx="1">
                  <c:v>623</c:v>
                </c:pt>
                <c:pt idx="2">
                  <c:v>470</c:v>
                </c:pt>
                <c:pt idx="3">
                  <c:v>449</c:v>
                </c:pt>
                <c:pt idx="4">
                  <c:v>333</c:v>
                </c:pt>
                <c:pt idx="5">
                  <c:v>287</c:v>
                </c:pt>
                <c:pt idx="6">
                  <c:v>218</c:v>
                </c:pt>
                <c:pt idx="7">
                  <c:v>218</c:v>
                </c:pt>
                <c:pt idx="8">
                  <c:v>229</c:v>
                </c:pt>
                <c:pt idx="9">
                  <c:v>227</c:v>
                </c:pt>
                <c:pt idx="10">
                  <c:v>375</c:v>
                </c:pt>
                <c:pt idx="11">
                  <c:v>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1"/>
        <c:axId val="57743232"/>
        <c:axId val="57745408"/>
      </c:barChart>
      <c:catAx>
        <c:axId val="5774323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45408"/>
        <c:crosses val="autoZero"/>
        <c:auto val="1"/>
        <c:lblAlgn val="ctr"/>
        <c:lblOffset val="100"/>
        <c:noMultiLvlLbl val="0"/>
      </c:catAx>
      <c:valAx>
        <c:axId val="577454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43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08272042917"/>
          <c:y val="0.86905479246855932"/>
          <c:w val="0.80394796804245616"/>
          <c:h val="0.117711129781233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2016.01.01-2016.12.31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76,35%</a:t>
            </a:r>
          </a:p>
        </c:rich>
      </c:tx>
      <c:layout>
        <c:manualLayout>
          <c:xMode val="edge"/>
          <c:yMode val="edge"/>
          <c:x val="0.16850485392382719"/>
          <c:y val="4.16664859041380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21188516512909"/>
          <c:y val="0.21374923175925323"/>
          <c:w val="0.82989182095481295"/>
          <c:h val="0.62854601852454395"/>
        </c:manualLayout>
      </c:layout>
      <c:lineChart>
        <c:grouping val="stacked"/>
        <c:varyColors val="0"/>
        <c:ser>
          <c:idx val="0"/>
          <c:order val="0"/>
          <c:tx>
            <c:strRef>
              <c:f>'2016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11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9655172409E-2"/>
                  <c:y val="-4.6296296296296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064182194616975E-2"/>
                  <c:y val="-4.1928721174004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852721464115627E-2"/>
                  <c:y val="-4.2968265330470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779480267669242E-2"/>
                  <c:y val="2.0513799411437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578144853875476E-2"/>
                  <c:y val="-4.4077134986225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049131723845829E-2"/>
                  <c:y val="-3.8359543899987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0660736975857689E-2"/>
                  <c:y val="-4.4077134986225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6516516516516516E-2"/>
                  <c:y val="-3.3057851239669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Statistika'!$B$8:$M$8</c:f>
              <c:numCache>
                <c:formatCode>0.00%</c:formatCode>
                <c:ptCount val="12"/>
                <c:pt idx="0">
                  <c:v>0.78347732181425489</c:v>
                </c:pt>
                <c:pt idx="1">
                  <c:v>0.77777777777777779</c:v>
                </c:pt>
                <c:pt idx="2">
                  <c:v>0.75562700964630225</c:v>
                </c:pt>
                <c:pt idx="3">
                  <c:v>0.74092409240924095</c:v>
                </c:pt>
                <c:pt idx="4">
                  <c:v>0.76551724137931032</c:v>
                </c:pt>
                <c:pt idx="5">
                  <c:v>0.64785553047404065</c:v>
                </c:pt>
                <c:pt idx="6">
                  <c:v>0.77304964539007093</c:v>
                </c:pt>
                <c:pt idx="7">
                  <c:v>0.78417266187050361</c:v>
                </c:pt>
                <c:pt idx="8">
                  <c:v>0.75577557755775582</c:v>
                </c:pt>
                <c:pt idx="9">
                  <c:v>0.71835443037974689</c:v>
                </c:pt>
                <c:pt idx="10">
                  <c:v>0.84080717488789236</c:v>
                </c:pt>
                <c:pt idx="11">
                  <c:v>0.74626865671641796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93920"/>
        <c:axId val="58004608"/>
      </c:lineChart>
      <c:catAx>
        <c:axId val="5779392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8004608"/>
        <c:crosses val="autoZero"/>
        <c:auto val="1"/>
        <c:lblAlgn val="ctr"/>
        <c:lblOffset val="100"/>
        <c:noMultiLvlLbl val="0"/>
      </c:catAx>
      <c:valAx>
        <c:axId val="58004608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9392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10</xdr:row>
      <xdr:rowOff>57150</xdr:rowOff>
    </xdr:from>
    <xdr:to>
      <xdr:col>7</xdr:col>
      <xdr:colOff>447675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32</xdr:row>
      <xdr:rowOff>0</xdr:rowOff>
    </xdr:from>
    <xdr:to>
      <xdr:col>7</xdr:col>
      <xdr:colOff>457200</xdr:colOff>
      <xdr:row>50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10</xdr:row>
      <xdr:rowOff>57150</xdr:rowOff>
    </xdr:from>
    <xdr:to>
      <xdr:col>7</xdr:col>
      <xdr:colOff>447675</xdr:colOff>
      <xdr:row>30</xdr:row>
      <xdr:rowOff>85725</xdr:rowOff>
    </xdr:to>
    <xdr:graphicFrame macro="">
      <xdr:nvGraphicFramePr>
        <xdr:cNvPr id="179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31</xdr:row>
      <xdr:rowOff>180975</xdr:rowOff>
    </xdr:from>
    <xdr:to>
      <xdr:col>7</xdr:col>
      <xdr:colOff>495300</xdr:colOff>
      <xdr:row>50</xdr:row>
      <xdr:rowOff>19050</xdr:rowOff>
    </xdr:to>
    <xdr:graphicFrame macro="">
      <xdr:nvGraphicFramePr>
        <xdr:cNvPr id="17922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L17" sqref="L17"/>
    </sheetView>
  </sheetViews>
  <sheetFormatPr defaultRowHeight="15" x14ac:dyDescent="0.3"/>
  <cols>
    <col min="1" max="1" width="53.42578125" style="3" customWidth="1"/>
    <col min="2" max="2" width="12.140625" style="3" customWidth="1"/>
    <col min="3" max="3" width="12.42578125" style="3" customWidth="1"/>
    <col min="4" max="4" width="12.85546875" style="3" customWidth="1"/>
    <col min="5" max="5" width="11.7109375" style="3" customWidth="1"/>
    <col min="6" max="6" width="12.28515625" style="3" customWidth="1"/>
    <col min="7" max="7" width="12.42578125" style="3" customWidth="1"/>
    <col min="8" max="9" width="13" style="3" customWidth="1"/>
    <col min="10" max="10" width="12" style="3" customWidth="1"/>
    <col min="11" max="11" width="12.5703125" style="3" customWidth="1"/>
    <col min="12" max="12" width="12.85546875" style="3" customWidth="1"/>
    <col min="13" max="13" width="12.140625" style="3" customWidth="1"/>
    <col min="14" max="14" width="12.7109375" style="3" customWidth="1"/>
    <col min="15" max="16384" width="9.140625" style="3"/>
  </cols>
  <sheetData>
    <row r="1" spans="1:14" x14ac:dyDescent="0.3">
      <c r="A1" s="14" t="s">
        <v>32</v>
      </c>
    </row>
    <row r="2" spans="1:14" ht="16.5" x14ac:dyDescent="0.3">
      <c r="A2" s="1" t="s">
        <v>4</v>
      </c>
    </row>
    <row r="3" spans="1:14" x14ac:dyDescent="0.3">
      <c r="A3" s="2" t="s">
        <v>33</v>
      </c>
    </row>
    <row r="4" spans="1:14" x14ac:dyDescent="0.3">
      <c r="B4" s="15" t="s">
        <v>0</v>
      </c>
      <c r="C4" s="15"/>
      <c r="D4" s="15"/>
      <c r="E4" s="15"/>
      <c r="F4" s="16"/>
    </row>
    <row r="5" spans="1:14" ht="30" x14ac:dyDescent="0.3">
      <c r="A5" s="4"/>
      <c r="B5" s="5" t="s">
        <v>20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31</v>
      </c>
      <c r="M5" s="5" t="s">
        <v>34</v>
      </c>
      <c r="N5" s="6" t="s">
        <v>21</v>
      </c>
    </row>
    <row r="6" spans="1:14" x14ac:dyDescent="0.3">
      <c r="A6" s="7" t="s">
        <v>1</v>
      </c>
      <c r="B6" s="8">
        <v>2233</v>
      </c>
      <c r="C6" s="8">
        <v>834</v>
      </c>
      <c r="D6" s="8">
        <v>738</v>
      </c>
      <c r="E6" s="8">
        <v>533</v>
      </c>
      <c r="F6" s="8">
        <v>520</v>
      </c>
      <c r="G6" s="8">
        <v>508</v>
      </c>
      <c r="H6" s="8">
        <v>426</v>
      </c>
      <c r="I6" s="8">
        <v>495</v>
      </c>
      <c r="J6" s="8">
        <v>465</v>
      </c>
      <c r="K6" s="8">
        <v>544</v>
      </c>
      <c r="L6" s="8">
        <v>445</v>
      </c>
      <c r="M6" s="8">
        <v>442</v>
      </c>
      <c r="N6" s="9">
        <f>SUM(B6:M6)</f>
        <v>8183</v>
      </c>
    </row>
    <row r="7" spans="1:14" ht="30" x14ac:dyDescent="0.3">
      <c r="A7" s="10" t="s">
        <v>3</v>
      </c>
      <c r="B7" s="11">
        <v>1825</v>
      </c>
      <c r="C7" s="11">
        <v>684</v>
      </c>
      <c r="D7" s="11">
        <v>589</v>
      </c>
      <c r="E7" s="11">
        <v>403</v>
      </c>
      <c r="F7" s="11">
        <v>403</v>
      </c>
      <c r="G7" s="11">
        <v>365</v>
      </c>
      <c r="H7" s="11">
        <v>317</v>
      </c>
      <c r="I7" s="11">
        <v>346</v>
      </c>
      <c r="J7" s="11">
        <v>302</v>
      </c>
      <c r="K7" s="11">
        <v>396</v>
      </c>
      <c r="L7" s="11">
        <v>315</v>
      </c>
      <c r="M7" s="11">
        <v>353</v>
      </c>
      <c r="N7" s="9">
        <f>SUM(B7:M7)</f>
        <v>6298</v>
      </c>
    </row>
    <row r="8" spans="1:14" ht="45" x14ac:dyDescent="0.3">
      <c r="A8" s="12" t="s">
        <v>2</v>
      </c>
      <c r="B8" s="13">
        <f t="shared" ref="B8:N8" si="0">B7/B6</f>
        <v>0.81728616211374827</v>
      </c>
      <c r="C8" s="13">
        <f t="shared" ref="C8:L8" si="1">C7/C6</f>
        <v>0.82014388489208634</v>
      </c>
      <c r="D8" s="13">
        <f t="shared" si="1"/>
        <v>0.79810298102981025</v>
      </c>
      <c r="E8" s="13">
        <f t="shared" si="1"/>
        <v>0.75609756097560976</v>
      </c>
      <c r="F8" s="13">
        <f t="shared" si="1"/>
        <v>0.77500000000000002</v>
      </c>
      <c r="G8" s="13">
        <f t="shared" si="1"/>
        <v>0.71850393700787396</v>
      </c>
      <c r="H8" s="13">
        <f t="shared" si="1"/>
        <v>0.744131455399061</v>
      </c>
      <c r="I8" s="13">
        <f t="shared" si="1"/>
        <v>0.69898989898989894</v>
      </c>
      <c r="J8" s="13">
        <f t="shared" si="1"/>
        <v>0.64946236559139781</v>
      </c>
      <c r="K8" s="13">
        <f t="shared" si="1"/>
        <v>0.7279411764705882</v>
      </c>
      <c r="L8" s="13">
        <f t="shared" si="1"/>
        <v>0.7078651685393258</v>
      </c>
      <c r="M8" s="13">
        <f t="shared" si="0"/>
        <v>0.79864253393665163</v>
      </c>
      <c r="N8" s="13">
        <f t="shared" si="0"/>
        <v>0.76964438469998775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J36" sqref="J36"/>
    </sheetView>
  </sheetViews>
  <sheetFormatPr defaultRowHeight="15" x14ac:dyDescent="0.3"/>
  <cols>
    <col min="1" max="1" width="53.42578125" style="3" customWidth="1"/>
    <col min="2" max="2" width="10.140625" style="3" customWidth="1"/>
    <col min="3" max="4" width="12.28515625" style="3" customWidth="1"/>
    <col min="5" max="5" width="11.7109375" style="3" customWidth="1"/>
    <col min="6" max="6" width="12.28515625" style="3" customWidth="1"/>
    <col min="7" max="7" width="12.42578125" style="3" customWidth="1"/>
    <col min="8" max="8" width="11.28515625" style="3" customWidth="1"/>
    <col min="9" max="9" width="13" style="3" customWidth="1"/>
    <col min="10" max="10" width="12" style="3" customWidth="1"/>
    <col min="11" max="11" width="12.5703125" style="3" customWidth="1"/>
    <col min="12" max="12" width="11.5703125" style="3" customWidth="1"/>
    <col min="13" max="13" width="12.140625" style="3" customWidth="1"/>
    <col min="14" max="14" width="12.7109375" style="3" customWidth="1"/>
    <col min="15" max="16384" width="9.140625" style="3"/>
  </cols>
  <sheetData>
    <row r="1" spans="1:14" x14ac:dyDescent="0.3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19</v>
      </c>
    </row>
    <row r="4" spans="1:14" x14ac:dyDescent="0.3">
      <c r="B4" s="15" t="s">
        <v>0</v>
      </c>
      <c r="C4" s="15"/>
      <c r="D4" s="15"/>
      <c r="E4" s="15"/>
      <c r="F4" s="16"/>
    </row>
    <row r="5" spans="1:14" ht="30" x14ac:dyDescent="0.3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6" t="s">
        <v>6</v>
      </c>
    </row>
    <row r="6" spans="1:14" x14ac:dyDescent="0.3">
      <c r="A6" s="7" t="s">
        <v>1</v>
      </c>
      <c r="B6" s="8">
        <v>1852</v>
      </c>
      <c r="C6" s="8">
        <v>801</v>
      </c>
      <c r="D6" s="8">
        <v>622</v>
      </c>
      <c r="E6" s="8">
        <v>606</v>
      </c>
      <c r="F6" s="8">
        <v>435</v>
      </c>
      <c r="G6" s="8">
        <v>443</v>
      </c>
      <c r="H6" s="8">
        <v>282</v>
      </c>
      <c r="I6" s="8">
        <v>278</v>
      </c>
      <c r="J6" s="8">
        <v>303</v>
      </c>
      <c r="K6" s="8">
        <v>316</v>
      </c>
      <c r="L6" s="8">
        <v>446</v>
      </c>
      <c r="M6" s="8">
        <v>335</v>
      </c>
      <c r="N6" s="9">
        <f>SUM(B6:M6)</f>
        <v>6719</v>
      </c>
    </row>
    <row r="7" spans="1:14" ht="30" x14ac:dyDescent="0.3">
      <c r="A7" s="10" t="s">
        <v>3</v>
      </c>
      <c r="B7" s="11">
        <v>1451</v>
      </c>
      <c r="C7" s="11">
        <v>623</v>
      </c>
      <c r="D7" s="11">
        <v>470</v>
      </c>
      <c r="E7" s="11">
        <v>449</v>
      </c>
      <c r="F7" s="11">
        <v>333</v>
      </c>
      <c r="G7" s="11">
        <v>287</v>
      </c>
      <c r="H7" s="11">
        <v>218</v>
      </c>
      <c r="I7" s="11">
        <v>218</v>
      </c>
      <c r="J7" s="11">
        <v>229</v>
      </c>
      <c r="K7" s="11">
        <v>227</v>
      </c>
      <c r="L7" s="11">
        <v>375</v>
      </c>
      <c r="M7" s="11">
        <v>250</v>
      </c>
      <c r="N7" s="9">
        <f>SUM(B7:M7)</f>
        <v>5130</v>
      </c>
    </row>
    <row r="8" spans="1:14" ht="45" x14ac:dyDescent="0.3">
      <c r="A8" s="12" t="s">
        <v>2</v>
      </c>
      <c r="B8" s="13">
        <f t="shared" ref="B8:N8" si="0">B7/B6</f>
        <v>0.78347732181425489</v>
      </c>
      <c r="C8" s="13">
        <f t="shared" si="0"/>
        <v>0.77777777777777779</v>
      </c>
      <c r="D8" s="13">
        <f t="shared" si="0"/>
        <v>0.75562700964630225</v>
      </c>
      <c r="E8" s="13">
        <f t="shared" si="0"/>
        <v>0.74092409240924095</v>
      </c>
      <c r="F8" s="13">
        <f t="shared" si="0"/>
        <v>0.76551724137931032</v>
      </c>
      <c r="G8" s="13">
        <f t="shared" ref="G8:L8" si="1">G7/G6</f>
        <v>0.64785553047404065</v>
      </c>
      <c r="H8" s="13">
        <f t="shared" si="1"/>
        <v>0.77304964539007093</v>
      </c>
      <c r="I8" s="13">
        <f t="shared" si="1"/>
        <v>0.78417266187050361</v>
      </c>
      <c r="J8" s="13">
        <f t="shared" si="1"/>
        <v>0.75577557755775582</v>
      </c>
      <c r="K8" s="13">
        <f t="shared" si="1"/>
        <v>0.71835443037974689</v>
      </c>
      <c r="L8" s="13">
        <f t="shared" si="1"/>
        <v>0.84080717488789236</v>
      </c>
      <c r="M8" s="13">
        <f t="shared" si="0"/>
        <v>0.74626865671641796</v>
      </c>
      <c r="N8" s="13">
        <f t="shared" si="0"/>
        <v>0.76350647417770501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m. Statistika</vt:lpstr>
      <vt:lpstr>2016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2018-01-02T13:57:44Z</dcterms:modified>
</cp:coreProperties>
</file>