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17 m. Statistika" sheetId="5" r:id="rId1"/>
    <sheet name="2016 m. Statistika" sheetId="4" r:id="rId2"/>
  </sheets>
  <calcPr calcId="145621"/>
</workbook>
</file>

<file path=xl/calcChain.xml><?xml version="1.0" encoding="utf-8"?>
<calcChain xmlns="http://schemas.openxmlformats.org/spreadsheetml/2006/main">
  <c r="L8" i="5" l="1"/>
  <c r="K8" i="5" l="1"/>
  <c r="J8" i="5" l="1"/>
  <c r="I8" i="5" l="1"/>
  <c r="H8" i="5" l="1"/>
  <c r="G8" i="5" l="1"/>
  <c r="F8" i="5" l="1"/>
  <c r="E8" i="5" l="1"/>
  <c r="D8" i="5" l="1"/>
  <c r="C8" i="5" l="1"/>
  <c r="N7" i="5" l="1"/>
  <c r="N6" i="5"/>
  <c r="M8" i="5"/>
  <c r="B8" i="5" l="1"/>
  <c r="L8" i="4"/>
  <c r="K8" i="4"/>
  <c r="J8" i="4"/>
  <c r="I8" i="4"/>
  <c r="H8" i="4"/>
  <c r="G8" i="4"/>
  <c r="F8" i="4"/>
  <c r="E8" i="4"/>
  <c r="D8" i="4"/>
  <c r="C8" i="4"/>
  <c r="N7" i="4"/>
  <c r="N6" i="4"/>
  <c r="M8" i="4"/>
  <c r="B8" i="4"/>
  <c r="N8" i="4"/>
  <c r="N8" i="5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<sst xmlns="http://schemas.openxmlformats.org/spreadsheetml/2006/main" count="40" uniqueCount="35">
  <si>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</si>
  <si>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</si>
  <si>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</si>
  <si>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t>Paslaugos „Paklausimų iš mokesčių mokėtojų priėmimas ir atsakymų į juos teikimas“ ataskaita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</si>
  <si>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</si>
  <si>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2016 01 mėn.</t>
  </si>
  <si>
    <t>Viso 2016 m.</t>
  </si>
  <si>
    <t>2016 02 mėn.</t>
  </si>
  <si>
    <t>2016 03 mėn.</t>
  </si>
  <si>
    <t>2016 04 mėn.</t>
  </si>
  <si>
    <t>2016 05 mėn.</t>
  </si>
  <si>
    <t>2016 06 mėn.</t>
  </si>
  <si>
    <t>2016 07 mėn.</t>
  </si>
  <si>
    <t>2016 08 mėn.</t>
  </si>
  <si>
    <t>2016 09 mėn.</t>
  </si>
  <si>
    <t>2016 10 mėn.</t>
  </si>
  <si>
    <t>2016 11 mėn.</t>
  </si>
  <si>
    <t>Atnaujinimo data: 2017.01.01</t>
  </si>
  <si>
    <t>Per laikotarpį 2016.01.01-2016.12.31</t>
  </si>
  <si>
    <t>2016 12 mėn.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</si>
  <si>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</si>
  <si>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</si>
  <si>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</si>
  <si>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</si>
  <si>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</si>
  <si>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</si>
  <si>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</si>
  <si>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</si>
  <si>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</si>
  <si>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</si>
  <si>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</si>
  <si>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</si>
  <si>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Atnaujinimo data: 2018.01.02</t>
  </si>
  <si>
    <t>Per laikotarpį 2017.01.01-2017.12.31</t>
  </si>
  <si>
    <t>2017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</si>
</sst>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2017.01.01-2017.12.31  skaičius - 45827,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- 45301</a:t>
            </a:r>
          </a:p>
        </c:rich>
      </c:tx>
      <c:layout>
        <c:manualLayout>
          <c:xMode val="edge"/>
          <c:yMode val="edge"/>
          <c:x val="0.13845454444776681"/>
          <c:y val="1.9851116625310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32752264348457"/>
          <c:y val="0.18068475931823658"/>
          <c:w val="0.83303998086957032"/>
          <c:h val="0.542275215598051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1448950560569242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Statistika'!$B$6:$M$6</c:f>
              <c:numCache>
                <c:formatCode>General</c:formatCode>
                <c:ptCount val="12"/>
                <c:pt idx="0">
                  <c:v>3611</c:v>
                </c:pt>
                <c:pt idx="1">
                  <c:v>2923</c:v>
                </c:pt>
                <c:pt idx="2">
                  <c:v>4489</c:v>
                </c:pt>
                <c:pt idx="3">
                  <c:v>4715</c:v>
                </c:pt>
                <c:pt idx="4">
                  <c:v>4439</c:v>
                </c:pt>
                <c:pt idx="5">
                  <c:v>4152</c:v>
                </c:pt>
                <c:pt idx="6">
                  <c:v>3707</c:v>
                </c:pt>
                <c:pt idx="7">
                  <c:v>3382</c:v>
                </c:pt>
                <c:pt idx="8">
                  <c:v>3120</c:v>
                </c:pt>
                <c:pt idx="9">
                  <c:v>3419</c:v>
                </c:pt>
                <c:pt idx="10">
                  <c:v>4146</c:v>
                </c:pt>
                <c:pt idx="11">
                  <c:v>3724</c:v>
                </c:pt>
              </c:numCache>
            </c:numRef>
          </c:val>
        </c:ser>
        <c:ser>
          <c:idx val="0"/>
          <c:order val="1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1"/>
              <c:layout>
                <c:manualLayout>
                  <c:x val="4.814790410612898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498312710911136E-2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498312710911136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78023891873329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35337405254249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903426791277373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955684007707129E-2"/>
                  <c:y val="3.3085194375517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872845824260413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5004825823775322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8306636155606407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40929900227894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Statistika'!$B$7:$M$7</c:f>
              <c:numCache>
                <c:formatCode>General</c:formatCode>
                <c:ptCount val="12"/>
                <c:pt idx="0">
                  <c:v>3548</c:v>
                </c:pt>
                <c:pt idx="1">
                  <c:v>2876</c:v>
                </c:pt>
                <c:pt idx="2">
                  <c:v>4405</c:v>
                </c:pt>
                <c:pt idx="3">
                  <c:v>4678</c:v>
                </c:pt>
                <c:pt idx="4">
                  <c:v>4381</c:v>
                </c:pt>
                <c:pt idx="5">
                  <c:v>4106</c:v>
                </c:pt>
                <c:pt idx="6">
                  <c:v>3671</c:v>
                </c:pt>
                <c:pt idx="7">
                  <c:v>3347</c:v>
                </c:pt>
                <c:pt idx="8">
                  <c:v>3088</c:v>
                </c:pt>
                <c:pt idx="9">
                  <c:v>3396</c:v>
                </c:pt>
                <c:pt idx="10">
                  <c:v>4121</c:v>
                </c:pt>
                <c:pt idx="11">
                  <c:v>3684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9"/>
        <c:axId val="56448128"/>
        <c:axId val="56449664"/>
      </c:barChart>
      <c:catAx>
        <c:axId val="5644812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9664"/>
        <c:crosses val="autoZero"/>
        <c:auto val="1"/>
        <c:lblAlgn val="ctr"/>
        <c:lblOffset val="100"/>
        <c:noMultiLvlLbl val="0"/>
      </c:catAx>
      <c:valAx>
        <c:axId val="564496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397853749293997"/>
          <c:y val="0.86602528281979652"/>
          <c:w val="0.72602146250706001"/>
          <c:h val="0.1141236005548934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98,85%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95546623105678"/>
          <c:y val="0.1687019361306627"/>
          <c:w val="0.83176018307157862"/>
          <c:h val="0.67629629629629628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727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41169853767E-2"/>
                  <c:y val="-6.4814814814814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404040404040407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5814648729447E-2"/>
                  <c:y val="-3.322949117341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2146957520091848E-2"/>
                  <c:y val="-4.9844236760124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337222870478413E-2"/>
                  <c:y val="-3.322949117341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1330863053882968E-2"/>
                  <c:y val="-4.59770114942528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695150115473441E-2"/>
                  <c:y val="-6.0123784261715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332592119346412E-2"/>
                  <c:y val="-3.5366931918656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74484256243203E-2"/>
                  <c:y val="-4.9513704686118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372421281215963E-2"/>
                  <c:y val="-2.1220159151193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Statistika'!$B$8:$M$8</c:f>
              <c:numCache>
                <c:formatCode>0.00%</c:formatCode>
                <c:ptCount val="12"/>
                <c:pt idx="0">
                  <c:v>0.98255330933259488</c:v>
                </c:pt>
                <c:pt idx="1">
                  <c:v>0.98392062949024972</c:v>
                </c:pt>
                <c:pt idx="2">
                  <c:v>0.98128759189128978</c:v>
                </c:pt>
                <c:pt idx="3">
                  <c:v>0.99215270413573697</c:v>
                </c:pt>
                <c:pt idx="4">
                  <c:v>0.98693399414282501</c:v>
                </c:pt>
                <c:pt idx="5">
                  <c:v>0.98892100192678223</c:v>
                </c:pt>
                <c:pt idx="6">
                  <c:v>0.9902886431076342</c:v>
                </c:pt>
                <c:pt idx="7">
                  <c:v>0.98965109402720286</c:v>
                </c:pt>
                <c:pt idx="8">
                  <c:v>0.98974358974358978</c:v>
                </c:pt>
                <c:pt idx="9">
                  <c:v>0.99327288680900849</c:v>
                </c:pt>
                <c:pt idx="10">
                  <c:v>0.99397009165460681</c:v>
                </c:pt>
                <c:pt idx="11">
                  <c:v>0.98925886143931252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37600"/>
        <c:axId val="57739520"/>
      </c:lineChart>
      <c:catAx>
        <c:axId val="5773760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39520"/>
        <c:crosses val="autoZero"/>
        <c:auto val="1"/>
        <c:lblAlgn val="ctr"/>
        <c:lblOffset val="100"/>
        <c:noMultiLvlLbl val="0"/>
      </c:catAx>
      <c:valAx>
        <c:axId val="57739520"/>
        <c:scaling>
          <c:orientation val="minMax"/>
          <c:min val="0.97000000000000008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37600"/>
        <c:crosses val="autoZero"/>
        <c:crossBetween val="between"/>
        <c:minorUnit val="1.0000000000000002E-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2016.01.01-2016.12.31  skaičius - 42831,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- 42223</a:t>
            </a:r>
          </a:p>
        </c:rich>
      </c:tx>
      <c:layout>
        <c:manualLayout>
          <c:xMode val="edge"/>
          <c:yMode val="edge"/>
          <c:x val="0.13845454444776681"/>
          <c:y val="1.9851116625310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32752264348457"/>
          <c:y val="0.18068475931823658"/>
          <c:w val="0.83303998086957032"/>
          <c:h val="0.542275215598051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'2016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1448950560569242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Statistika'!$B$6:$M$6</c:f>
              <c:numCache>
                <c:formatCode>General</c:formatCode>
                <c:ptCount val="12"/>
                <c:pt idx="0">
                  <c:v>2696</c:v>
                </c:pt>
                <c:pt idx="1">
                  <c:v>2596</c:v>
                </c:pt>
                <c:pt idx="2">
                  <c:v>4570</c:v>
                </c:pt>
                <c:pt idx="3">
                  <c:v>5540</c:v>
                </c:pt>
                <c:pt idx="4">
                  <c:v>3483</c:v>
                </c:pt>
                <c:pt idx="5">
                  <c:v>4005</c:v>
                </c:pt>
                <c:pt idx="6">
                  <c:v>2801</c:v>
                </c:pt>
                <c:pt idx="7">
                  <c:v>2712</c:v>
                </c:pt>
                <c:pt idx="8">
                  <c:v>3333</c:v>
                </c:pt>
                <c:pt idx="9">
                  <c:v>3964</c:v>
                </c:pt>
                <c:pt idx="10">
                  <c:v>4163</c:v>
                </c:pt>
                <c:pt idx="11">
                  <c:v>2968</c:v>
                </c:pt>
              </c:numCache>
            </c:numRef>
          </c:val>
        </c:ser>
        <c:ser>
          <c:idx val="0"/>
          <c:order val="1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1"/>
              <c:layout>
                <c:manualLayout>
                  <c:x val="8.9988751406074249E-3"/>
                  <c:y val="9.92555831265514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498312710911136E-2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498312710911136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78023891873329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35337405254249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903426791277373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955684007707129E-2"/>
                  <c:y val="3.3085194375517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872845824260413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5004825823775322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8306636155606407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40929900227894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Statistika'!$B$7:$M$7</c:f>
              <c:numCache>
                <c:formatCode>General</c:formatCode>
                <c:ptCount val="12"/>
                <c:pt idx="0">
                  <c:v>2633</c:v>
                </c:pt>
                <c:pt idx="1">
                  <c:v>2538</c:v>
                </c:pt>
                <c:pt idx="2">
                  <c:v>4518</c:v>
                </c:pt>
                <c:pt idx="3">
                  <c:v>5479</c:v>
                </c:pt>
                <c:pt idx="4">
                  <c:v>3429</c:v>
                </c:pt>
                <c:pt idx="5">
                  <c:v>3940</c:v>
                </c:pt>
                <c:pt idx="6">
                  <c:v>2760</c:v>
                </c:pt>
                <c:pt idx="7">
                  <c:v>2679</c:v>
                </c:pt>
                <c:pt idx="8">
                  <c:v>3295</c:v>
                </c:pt>
                <c:pt idx="9">
                  <c:v>3923</c:v>
                </c:pt>
                <c:pt idx="10">
                  <c:v>4117</c:v>
                </c:pt>
                <c:pt idx="11">
                  <c:v>2912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9"/>
        <c:axId val="57779712"/>
        <c:axId val="57781632"/>
      </c:barChart>
      <c:catAx>
        <c:axId val="5777971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81632"/>
        <c:crosses val="autoZero"/>
        <c:auto val="1"/>
        <c:lblAlgn val="ctr"/>
        <c:lblOffset val="100"/>
        <c:noMultiLvlLbl val="0"/>
      </c:catAx>
      <c:valAx>
        <c:axId val="57781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79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397853749293997"/>
          <c:y val="0.86602528281979652"/>
          <c:w val="0.72602146250706001"/>
          <c:h val="0.1141236005548934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2016.01.01-2016.12.31,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98,58%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095546623105678"/>
          <c:y val="0.1687019361306627"/>
          <c:w val="0.83176018307157862"/>
          <c:h val="0.67629629629629628"/>
        </c:manualLayout>
      </c:layout>
      <c:lineChart>
        <c:grouping val="stacked"/>
        <c:varyColors val="0"/>
        <c:ser>
          <c:idx val="0"/>
          <c:order val="0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727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41169853767E-2"/>
                  <c:y val="-6.4814814814814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404040404040407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5814648729447E-2"/>
                  <c:y val="-3.322949117341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2146957520091848E-2"/>
                  <c:y val="-4.9844236760124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337222870478413E-2"/>
                  <c:y val="-3.322949117341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5924719507781397E-2"/>
                  <c:y val="4.2440318302387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695150115473441E-2"/>
                  <c:y val="-6.0123784261715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332592119346412E-2"/>
                  <c:y val="-3.5366931918656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74484256243203E-2"/>
                  <c:y val="-4.9513704686118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372421281215963E-2"/>
                  <c:y val="-2.1220159151193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Statistika'!$B$8:$M$8</c:f>
              <c:numCache>
                <c:formatCode>0.00%</c:formatCode>
                <c:ptCount val="12"/>
                <c:pt idx="0">
                  <c:v>0.97663204747774479</c:v>
                </c:pt>
                <c:pt idx="1">
                  <c:v>0.97765793528505396</c:v>
                </c:pt>
                <c:pt idx="2">
                  <c:v>0.98862144420131293</c:v>
                </c:pt>
                <c:pt idx="3">
                  <c:v>0.98898916967509021</c:v>
                </c:pt>
                <c:pt idx="4">
                  <c:v>0.98449612403100772</c:v>
                </c:pt>
                <c:pt idx="5">
                  <c:v>0.98377028714107362</c:v>
                </c:pt>
                <c:pt idx="6">
                  <c:v>0.98536237058193499</c:v>
                </c:pt>
                <c:pt idx="7">
                  <c:v>0.98783185840707965</c:v>
                </c:pt>
                <c:pt idx="8">
                  <c:v>0.98859885988598861</c:v>
                </c:pt>
                <c:pt idx="9">
                  <c:v>0.98965691220988905</c:v>
                </c:pt>
                <c:pt idx="10">
                  <c:v>0.98895027624309395</c:v>
                </c:pt>
                <c:pt idx="11">
                  <c:v>0.98113207547169812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10240"/>
        <c:axId val="58012032"/>
      </c:lineChart>
      <c:catAx>
        <c:axId val="5801024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12032"/>
        <c:crosses val="autoZero"/>
        <c:auto val="1"/>
        <c:lblAlgn val="ctr"/>
        <c:lblOffset val="100"/>
        <c:noMultiLvlLbl val="0"/>
      </c:catAx>
      <c:valAx>
        <c:axId val="5801203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102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9</xdr:row>
      <xdr:rowOff>180975</xdr:rowOff>
    </xdr:from>
    <xdr:to>
      <xdr:col>7</xdr:col>
      <xdr:colOff>771525</xdr:colOff>
      <xdr:row>30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31</xdr:row>
      <xdr:rowOff>47625</xdr:rowOff>
    </xdr:from>
    <xdr:to>
      <xdr:col>8</xdr:col>
      <xdr:colOff>0</xdr:colOff>
      <xdr:row>50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9</xdr:row>
      <xdr:rowOff>180975</xdr:rowOff>
    </xdr:from>
    <xdr:to>
      <xdr:col>7</xdr:col>
      <xdr:colOff>771525</xdr:colOff>
      <xdr:row>30</xdr:row>
      <xdr:rowOff>19050</xdr:rowOff>
    </xdr:to>
    <xdr:graphicFrame macro="">
      <xdr:nvGraphicFramePr>
        <xdr:cNvPr id="1843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31</xdr:row>
      <xdr:rowOff>47625</xdr:rowOff>
    </xdr:from>
    <xdr:to>
      <xdr:col>8</xdr:col>
      <xdr:colOff>0</xdr:colOff>
      <xdr:row>50</xdr:row>
      <xdr:rowOff>19050</xdr:rowOff>
    </xdr:to>
    <xdr:graphicFrame macro="">
      <xdr:nvGraphicFramePr>
        <xdr:cNvPr id="1843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J25" sqref="J25"/>
    </sheetView>
  </sheetViews>
  <sheetFormatPr defaultRowHeight="15" x14ac:dyDescent="0.3"/>
  <cols>
    <col min="1" max="1" width="53.42578125" style="3" customWidth="1"/>
    <col min="2" max="2" width="11.85546875" style="3" customWidth="1"/>
    <col min="3" max="3" width="11.7109375" style="3" customWidth="1"/>
    <col min="4" max="4" width="12.7109375" style="3" customWidth="1"/>
    <col min="5" max="5" width="12" style="3" customWidth="1"/>
    <col min="6" max="6" width="11.85546875" style="3" customWidth="1"/>
    <col min="7" max="7" width="12.42578125" style="3" customWidth="1"/>
    <col min="8" max="8" width="11.85546875" style="3" customWidth="1"/>
    <col min="9" max="9" width="12.5703125" style="3" customWidth="1"/>
    <col min="10" max="10" width="12.42578125" style="3" customWidth="1"/>
    <col min="11" max="11" width="12.28515625" style="3" customWidth="1"/>
    <col min="12" max="12" width="13" style="3" customWidth="1"/>
    <col min="13" max="13" width="12.28515625" style="3" customWidth="1"/>
    <col min="14" max="14" width="12.7109375" style="3" customWidth="1"/>
    <col min="15" max="16384" width="9.140625" style="3"/>
  </cols>
  <sheetData>
    <row r="1" spans="1:14" x14ac:dyDescent="0.3">
      <c r="A1" s="13" t="s">
        <v>32</v>
      </c>
    </row>
    <row r="2" spans="1:14" ht="16.5" x14ac:dyDescent="0.3">
      <c r="A2" s="1" t="s">
        <v>3</v>
      </c>
    </row>
    <row r="3" spans="1:14" x14ac:dyDescent="0.3">
      <c r="A3" s="2" t="s">
        <v>33</v>
      </c>
    </row>
    <row r="4" spans="1:14" x14ac:dyDescent="0.3">
      <c r="B4" s="14" t="s">
        <v>0</v>
      </c>
      <c r="C4" s="14"/>
      <c r="D4" s="14"/>
      <c r="E4" s="14"/>
      <c r="F4" s="14"/>
      <c r="G4" s="15"/>
    </row>
    <row r="5" spans="1:14" ht="30" x14ac:dyDescent="0.3">
      <c r="A5" s="4"/>
      <c r="B5" s="5" t="s">
        <v>20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34</v>
      </c>
      <c r="N5" s="6" t="s">
        <v>21</v>
      </c>
    </row>
    <row r="6" spans="1:14" x14ac:dyDescent="0.3">
      <c r="A6" s="7" t="s">
        <v>1</v>
      </c>
      <c r="B6" s="12">
        <v>3611</v>
      </c>
      <c r="C6" s="12">
        <v>2923</v>
      </c>
      <c r="D6" s="12">
        <v>4489</v>
      </c>
      <c r="E6" s="12">
        <v>4715</v>
      </c>
      <c r="F6" s="12">
        <v>4439</v>
      </c>
      <c r="G6" s="12">
        <v>4152</v>
      </c>
      <c r="H6" s="12">
        <v>3707</v>
      </c>
      <c r="I6" s="12">
        <v>3382</v>
      </c>
      <c r="J6" s="12">
        <v>3120</v>
      </c>
      <c r="K6" s="12">
        <v>3419</v>
      </c>
      <c r="L6" s="12">
        <v>4146</v>
      </c>
      <c r="M6" s="12">
        <v>3724</v>
      </c>
      <c r="N6" s="8">
        <f>SUM(B6:M6)</f>
        <v>45827</v>
      </c>
    </row>
    <row r="7" spans="1:14" ht="30" x14ac:dyDescent="0.3">
      <c r="A7" s="9" t="s">
        <v>4</v>
      </c>
      <c r="B7" s="8">
        <v>3548</v>
      </c>
      <c r="C7" s="8">
        <v>2876</v>
      </c>
      <c r="D7" s="8">
        <v>4405</v>
      </c>
      <c r="E7" s="8">
        <v>4678</v>
      </c>
      <c r="F7" s="8">
        <v>4381</v>
      </c>
      <c r="G7" s="8">
        <v>4106</v>
      </c>
      <c r="H7" s="8">
        <v>3671</v>
      </c>
      <c r="I7" s="8">
        <v>3347</v>
      </c>
      <c r="J7" s="8">
        <v>3088</v>
      </c>
      <c r="K7" s="8">
        <v>3396</v>
      </c>
      <c r="L7" s="8">
        <v>4121</v>
      </c>
      <c r="M7" s="8">
        <v>3684</v>
      </c>
      <c r="N7" s="8">
        <f>SUM(B7:M7)</f>
        <v>45301</v>
      </c>
    </row>
    <row r="8" spans="1:14" ht="45" x14ac:dyDescent="0.3">
      <c r="A8" s="10" t="s">
        <v>2</v>
      </c>
      <c r="B8" s="11">
        <f t="shared" ref="B8:N8" si="0">B7/B6</f>
        <v>0.98255330933259488</v>
      </c>
      <c r="C8" s="11">
        <f t="shared" ref="C8:L8" si="1">C7/C6</f>
        <v>0.98392062949024972</v>
      </c>
      <c r="D8" s="11">
        <f t="shared" si="1"/>
        <v>0.98128759189128978</v>
      </c>
      <c r="E8" s="11">
        <f t="shared" si="1"/>
        <v>0.99215270413573697</v>
      </c>
      <c r="F8" s="11">
        <f t="shared" si="1"/>
        <v>0.98693399414282501</v>
      </c>
      <c r="G8" s="11">
        <f t="shared" si="1"/>
        <v>0.98892100192678223</v>
      </c>
      <c r="H8" s="11">
        <f t="shared" si="1"/>
        <v>0.9902886431076342</v>
      </c>
      <c r="I8" s="11">
        <f t="shared" si="1"/>
        <v>0.98965109402720286</v>
      </c>
      <c r="J8" s="11">
        <f t="shared" si="1"/>
        <v>0.98974358974358978</v>
      </c>
      <c r="K8" s="11">
        <f t="shared" si="1"/>
        <v>0.99327288680900849</v>
      </c>
      <c r="L8" s="11">
        <f t="shared" si="1"/>
        <v>0.99397009165460681</v>
      </c>
      <c r="M8" s="11">
        <f t="shared" si="0"/>
        <v>0.98925886143931252</v>
      </c>
      <c r="N8" s="11">
        <f t="shared" si="0"/>
        <v>0.98852205031968055</v>
      </c>
    </row>
  </sheetData>
  <mergeCells count="1">
    <mergeCell ref="B4:G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A13" workbookViewId="0">
      <selection activeCell="A4" sqref="A4"/>
    </sheetView>
  </sheetViews>
  <sheetFormatPr defaultRowHeight="15" x14ac:dyDescent="0.3"/>
  <cols>
    <col min="1" max="1" width="53.42578125" style="3" customWidth="1"/>
    <col min="2" max="2" width="11.85546875" style="3" customWidth="1"/>
    <col min="3" max="3" width="11.5703125" style="3" customWidth="1"/>
    <col min="4" max="4" width="11.7109375" style="3" customWidth="1"/>
    <col min="5" max="5" width="12" style="3" customWidth="1"/>
    <col min="6" max="6" width="12.5703125" style="3" customWidth="1"/>
    <col min="7" max="7" width="12.42578125" style="3" customWidth="1"/>
    <col min="8" max="8" width="11.85546875" style="3" customWidth="1"/>
    <col min="9" max="9" width="12.5703125" style="3" customWidth="1"/>
    <col min="10" max="10" width="12.42578125" style="3" customWidth="1"/>
    <col min="11" max="11" width="12.28515625" style="3" customWidth="1"/>
    <col min="12" max="12" width="13" style="3" customWidth="1"/>
    <col min="13" max="13" width="12.28515625" style="3" customWidth="1"/>
    <col min="14" max="14" width="12.7109375" style="3" customWidth="1"/>
    <col min="15" max="16384" width="9.140625" style="3"/>
  </cols>
  <sheetData>
    <row r="1" spans="1:14" x14ac:dyDescent="0.3">
      <c r="A1" s="13" t="s">
        <v>17</v>
      </c>
    </row>
    <row r="2" spans="1:14" ht="16.5" x14ac:dyDescent="0.3">
      <c r="A2" s="1" t="s">
        <v>3</v>
      </c>
    </row>
    <row r="3" spans="1:14" x14ac:dyDescent="0.3">
      <c r="A3" s="2" t="s">
        <v>18</v>
      </c>
    </row>
    <row r="4" spans="1:14" x14ac:dyDescent="0.3">
      <c r="B4" s="14" t="s">
        <v>0</v>
      </c>
      <c r="C4" s="14"/>
      <c r="D4" s="14"/>
      <c r="E4" s="14"/>
      <c r="F4" s="14"/>
      <c r="G4" s="15"/>
    </row>
    <row r="5" spans="1:14" ht="30" x14ac:dyDescent="0.3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19</v>
      </c>
      <c r="N5" s="6" t="s">
        <v>6</v>
      </c>
    </row>
    <row r="6" spans="1:14" x14ac:dyDescent="0.3">
      <c r="A6" s="7" t="s">
        <v>1</v>
      </c>
      <c r="B6" s="12">
        <v>2696</v>
      </c>
      <c r="C6" s="12">
        <v>2596</v>
      </c>
      <c r="D6" s="12">
        <v>4570</v>
      </c>
      <c r="E6" s="12">
        <v>5540</v>
      </c>
      <c r="F6" s="12">
        <v>3483</v>
      </c>
      <c r="G6" s="12">
        <v>4005</v>
      </c>
      <c r="H6" s="12">
        <v>2801</v>
      </c>
      <c r="I6" s="12">
        <v>2712</v>
      </c>
      <c r="J6" s="12">
        <v>3333</v>
      </c>
      <c r="K6" s="12">
        <v>3964</v>
      </c>
      <c r="L6" s="12">
        <v>4163</v>
      </c>
      <c r="M6" s="12">
        <v>2968</v>
      </c>
      <c r="N6" s="8">
        <f>SUM(B6:M6)</f>
        <v>42831</v>
      </c>
    </row>
    <row r="7" spans="1:14" ht="30" x14ac:dyDescent="0.3">
      <c r="A7" s="9" t="s">
        <v>4</v>
      </c>
      <c r="B7" s="8">
        <v>2633</v>
      </c>
      <c r="C7" s="8">
        <v>2538</v>
      </c>
      <c r="D7" s="8">
        <v>4518</v>
      </c>
      <c r="E7" s="8">
        <v>5479</v>
      </c>
      <c r="F7" s="8">
        <v>3429</v>
      </c>
      <c r="G7" s="8">
        <v>3940</v>
      </c>
      <c r="H7" s="8">
        <v>2760</v>
      </c>
      <c r="I7" s="8">
        <v>2679</v>
      </c>
      <c r="J7" s="8">
        <v>3295</v>
      </c>
      <c r="K7" s="8">
        <v>3923</v>
      </c>
      <c r="L7" s="8">
        <v>4117</v>
      </c>
      <c r="M7" s="8">
        <v>2912</v>
      </c>
      <c r="N7" s="8">
        <f>SUM(B7:M7)</f>
        <v>42223</v>
      </c>
    </row>
    <row r="8" spans="1:14" ht="45" x14ac:dyDescent="0.3">
      <c r="A8" s="10" t="s">
        <v>2</v>
      </c>
      <c r="B8" s="11">
        <f t="shared" ref="B8:N8" si="0">B7/B6</f>
        <v>0.97663204747774479</v>
      </c>
      <c r="C8" s="11">
        <f t="shared" si="0"/>
        <v>0.97765793528505396</v>
      </c>
      <c r="D8" s="11">
        <f t="shared" si="0"/>
        <v>0.98862144420131293</v>
      </c>
      <c r="E8" s="11">
        <f t="shared" si="0"/>
        <v>0.98898916967509021</v>
      </c>
      <c r="F8" s="11">
        <f t="shared" si="0"/>
        <v>0.98449612403100772</v>
      </c>
      <c r="G8" s="11">
        <f t="shared" ref="G8:L8" si="1">G7/G6</f>
        <v>0.98377028714107362</v>
      </c>
      <c r="H8" s="11">
        <f t="shared" si="1"/>
        <v>0.98536237058193499</v>
      </c>
      <c r="I8" s="11">
        <f t="shared" si="1"/>
        <v>0.98783185840707965</v>
      </c>
      <c r="J8" s="11">
        <f t="shared" si="1"/>
        <v>0.98859885988598861</v>
      </c>
      <c r="K8" s="11">
        <f t="shared" si="1"/>
        <v>0.98965691220988905</v>
      </c>
      <c r="L8" s="11">
        <f t="shared" si="1"/>
        <v>0.98895027624309395</v>
      </c>
      <c r="M8" s="11">
        <f t="shared" si="0"/>
        <v>0.98113207547169812</v>
      </c>
      <c r="N8" s="11">
        <f t="shared" si="0"/>
        <v>0.98580467418458595</v>
      </c>
    </row>
  </sheetData>
  <mergeCells count="1">
    <mergeCell ref="B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m. Statistika</vt:lpstr>
      <vt:lpstr>2016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2018-01-02T13:50:39Z</dcterms:modified>
</cp:coreProperties>
</file>