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60" yWindow="-45" windowWidth="28635" windowHeight="12270"/>
  </bookViews>
  <sheets>
    <sheet name="2021 m. Statistika" sheetId="10" r:id="rId1"/>
    <sheet name="2020 m. Statistika" sheetId="9" r:id="rId2"/>
  </sheets>
  <calcPr calcId="145621"/>
</workbook>
</file>

<file path=xl/calcChain.xml><?xml version="1.0" encoding="utf-8"?>
<calcChain xmlns="http://schemas.openxmlformats.org/spreadsheetml/2006/main">
  <c r="L8" i="10" l="1"/>
  <c r="K8" i="10" l="1"/>
  <c r="J8" i="10" l="1"/>
  <c r="I8" i="10" l="1"/>
  <c r="H8" i="10" l="1"/>
  <c r="G8" i="10" l="1"/>
  <c r="F8" i="10" l="1"/>
  <c r="E8" i="10" l="1"/>
  <c r="D8" i="10" l="1"/>
  <c r="C8" i="10" l="1"/>
  <c r="N7" i="10" l="1"/>
  <c r="N6" i="10"/>
  <c r="B8" i="10"/>
  <c r="N8" i="10" l="1"/>
  <c r="M8" i="10"/>
  <c r="L8" i="9" l="1"/>
  <c r="K8" i="9" l="1"/>
  <c r="J8" i="9" l="1"/>
  <c r="I8" i="9" l="1"/>
  <c r="H8" i="9" l="1"/>
  <c r="G8" i="9" l="1"/>
  <c r="F8" i="9" l="1"/>
  <c r="E8" i="9" l="1"/>
  <c r="D8" i="9" l="1"/>
  <c r="C8" i="9" l="1"/>
  <c r="N7" i="9" l="1"/>
  <c r="N6" i="9"/>
  <c r="B8" i="9" l="1"/>
  <c r="M8" i="9" l="1"/>
  <c r="N8" i="9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<sst xmlns="http://schemas.openxmlformats.org/spreadsheetml/2006/main" count="40" uniqueCount="35">
  <si>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</si>
  <si>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</si>
  <si>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</si>
  <si>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</si>
  <si>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„Fizinių asmenų veiklos įregistravimas /išregistravimas/ duomenų keitimas mokesčių mokėtojų registre“ ataskaita</t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</si>
  <si>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</si>
  <si>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</si>
  <si>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</si>
  <si>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</si>
  <si>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</si>
  <si>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</si>
  <si>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</si>
  <si>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</si>
  <si>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</si>
  <si>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</si>
  <si>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</si>
  <si>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</si>
  <si>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</si>
  <si>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 2021.01.04</t>
  </si>
  <si>
    <t>2020 12 mėn.</t>
  </si>
  <si>
    <t>Per laikotarpį 2021.01.01-2021.12.31</t>
  </si>
  <si>
    <t>2021 01 mėn.</t>
  </si>
  <si>
    <t>2021 02 mėn.</t>
  </si>
  <si>
    <t>2021 03 mėn.</t>
  </si>
  <si>
    <t>2021 04 mėn.</t>
  </si>
  <si>
    <t>Viso 2021 m.</t>
  </si>
  <si>
    <t>2021 05 mėn.</t>
  </si>
  <si>
    <t>2021 06 mėn.</t>
  </si>
  <si>
    <t>2021 07 mėn.</t>
  </si>
  <si>
    <t>2021 08 mėn.</t>
  </si>
  <si>
    <t>2021 09 mėn.</t>
  </si>
  <si>
    <t>2021 10 mėn.</t>
  </si>
  <si>
    <t>2021 11 mėn.</t>
  </si>
  <si>
    <t>Atnaujinimo data:  2022.01.04</t>
  </si>
  <si>
    <t>2021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</si>
</sst>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2" fillId="0" borderId="2" xfId="0" applyNumberFormat="1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/>
    <xf numFmtId="0" fontId="3" fillId="0" borderId="2" xfId="0" applyFont="1" applyBorder="1" applyAlignment="1">
      <alignment horizontal="left" wrapText="1"/>
    </xf>
    <xf numFmtId="10" fontId="2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49" fontId="2" fillId="0" borderId="2" xfId="0" applyNumberFormat="1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2021.01.01-2021.12.31  skaičius - 131570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- 104624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lt-LT" sz="1100" b="0" i="0" u="none" strike="noStrike" baseline="0">
              <a:solidFill>
                <a:srgbClr val="000000"/>
              </a:solidFill>
              <a:latin typeface="Trebuchet MS"/>
            </a:endParaRPr>
          </a:p>
        </c:rich>
      </c:tx>
      <c:layout>
        <c:manualLayout>
          <c:xMode val="edge"/>
          <c:yMode val="edge"/>
          <c:x val="0.17410948223419842"/>
          <c:y val="2.12765957446808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571920723174535"/>
          <c:y val="0.21164851733958787"/>
          <c:w val="0.82353366543467776"/>
          <c:h val="0.542275215598050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'2021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4"/>
              <c:layout>
                <c:manualLayout>
                  <c:x val="0"/>
                  <c:y val="-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8629534628068889E-3"/>
                  <c:y val="6.501106931754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601672367920831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Statistika'!$B$6:$M$6</c:f>
              <c:numCache>
                <c:formatCode>General</c:formatCode>
                <c:ptCount val="12"/>
                <c:pt idx="0">
                  <c:v>9182</c:v>
                </c:pt>
                <c:pt idx="1">
                  <c:v>9850</c:v>
                </c:pt>
                <c:pt idx="2">
                  <c:v>12802</c:v>
                </c:pt>
                <c:pt idx="3">
                  <c:v>11555</c:v>
                </c:pt>
                <c:pt idx="4">
                  <c:v>10803</c:v>
                </c:pt>
                <c:pt idx="5">
                  <c:v>9655</c:v>
                </c:pt>
                <c:pt idx="6">
                  <c:v>10384</c:v>
                </c:pt>
                <c:pt idx="7">
                  <c:v>11420</c:v>
                </c:pt>
                <c:pt idx="8">
                  <c:v>11921</c:v>
                </c:pt>
                <c:pt idx="9">
                  <c:v>11536</c:v>
                </c:pt>
                <c:pt idx="10">
                  <c:v>11824</c:v>
                </c:pt>
                <c:pt idx="11">
                  <c:v>10638</c:v>
                </c:pt>
              </c:numCache>
            </c:numRef>
          </c:val>
        </c:ser>
        <c:ser>
          <c:idx val="0"/>
          <c:order val="1"/>
          <c:tx>
            <c:strRef>
              <c:f>'2021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190476190476190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8027210884353739E-3"/>
                  <c:y val="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2040816326530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2040816326530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503401360544218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503401360544218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20408163265306E-2"/>
                  <c:y val="6.3795853269537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530612244897959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9.925558312655086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9997172394491364E-2"/>
                  <c:y val="-2.7922041659686156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9255583126550868E-3"/>
                  <c:y val="5.847885661100091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8196847400916389E-2"/>
                  <c:y val="1.27591706539074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Statistika'!$B$7:$M$7</c:f>
              <c:numCache>
                <c:formatCode>General</c:formatCode>
                <c:ptCount val="12"/>
                <c:pt idx="0">
                  <c:v>7804</c:v>
                </c:pt>
                <c:pt idx="1">
                  <c:v>8515</c:v>
                </c:pt>
                <c:pt idx="2">
                  <c:v>9938</c:v>
                </c:pt>
                <c:pt idx="3">
                  <c:v>9189</c:v>
                </c:pt>
                <c:pt idx="4">
                  <c:v>8863</c:v>
                </c:pt>
                <c:pt idx="5">
                  <c:v>7634</c:v>
                </c:pt>
                <c:pt idx="6">
                  <c:v>7912</c:v>
                </c:pt>
                <c:pt idx="7">
                  <c:v>8713</c:v>
                </c:pt>
                <c:pt idx="8">
                  <c:v>9354</c:v>
                </c:pt>
                <c:pt idx="9">
                  <c:v>9222</c:v>
                </c:pt>
                <c:pt idx="10">
                  <c:v>9265</c:v>
                </c:pt>
                <c:pt idx="11">
                  <c:v>8215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5"/>
        <c:axId val="265164288"/>
        <c:axId val="265165824"/>
      </c:barChart>
      <c:catAx>
        <c:axId val="26516428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5165824"/>
        <c:crosses val="autoZero"/>
        <c:auto val="1"/>
        <c:lblAlgn val="ctr"/>
        <c:lblOffset val="100"/>
        <c:noMultiLvlLbl val="0"/>
      </c:catAx>
      <c:valAx>
        <c:axId val="2651658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516428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2021.01.01-2021.12.31,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79,52%</a:t>
            </a:r>
          </a:p>
        </c:rich>
      </c:tx>
      <c:layout>
        <c:manualLayout>
          <c:xMode val="edge"/>
          <c:yMode val="edge"/>
          <c:x val="0.19128504804668012"/>
          <c:y val="4.51982832170792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521469299096233E-2"/>
          <c:y val="0.29931758530183727"/>
          <c:w val="0.85109313687274246"/>
          <c:h val="0.54227521559805081"/>
        </c:manualLayout>
      </c:layout>
      <c:lineChart>
        <c:grouping val="stacked"/>
        <c:varyColors val="0"/>
        <c:ser>
          <c:idx val="0"/>
          <c:order val="0"/>
          <c:tx>
            <c:strRef>
              <c:f>'2021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125412541254124E-2"/>
                  <c:y val="-3.9702233250620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9801967321652361E-2"/>
                  <c:y val="-2.6468155500413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9801980198019802E-2"/>
                  <c:y val="-2.9776674937965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5847750436154159E-2"/>
                  <c:y val="-5.6244830438378829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801980198019802E-2"/>
                  <c:y val="-2.64681555004135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402770198279669E-2"/>
                  <c:y val="-3.6393713813068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9702970297029702E-2"/>
                  <c:y val="-2.9776674937965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9603960396039604E-2"/>
                  <c:y val="-2.9776674937965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9803048841929494E-2"/>
                  <c:y val="-3.7487545461775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9702970297029702E-2"/>
                  <c:y val="-2.3159636062861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8755953287409039E-2"/>
                  <c:y val="-4.3010752688172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Statistika'!$B$8:$M$8</c:f>
              <c:numCache>
                <c:formatCode>0.00%</c:formatCode>
                <c:ptCount val="12"/>
                <c:pt idx="0">
                  <c:v>0.84992376388586366</c:v>
                </c:pt>
                <c:pt idx="1">
                  <c:v>0.86446700507614216</c:v>
                </c:pt>
                <c:pt idx="2">
                  <c:v>0.77628495547570697</c:v>
                </c:pt>
                <c:pt idx="3">
                  <c:v>0.79524015577672003</c:v>
                </c:pt>
                <c:pt idx="4">
                  <c:v>0.82042025363325</c:v>
                </c:pt>
                <c:pt idx="5">
                  <c:v>0.79067840497151731</c:v>
                </c:pt>
                <c:pt idx="6">
                  <c:v>0.7619414483821263</c:v>
                </c:pt>
                <c:pt idx="7">
                  <c:v>0.76295971978984234</c:v>
                </c:pt>
                <c:pt idx="8">
                  <c:v>0.78466571596342594</c:v>
                </c:pt>
                <c:pt idx="9">
                  <c:v>0.79941054091539532</c:v>
                </c:pt>
                <c:pt idx="10">
                  <c:v>0.78357577807848444</c:v>
                </c:pt>
                <c:pt idx="11">
                  <c:v>0.77223162248542965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220096"/>
        <c:axId val="265221632"/>
      </c:lineChart>
      <c:catAx>
        <c:axId val="26522009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5221632"/>
        <c:crosses val="autoZero"/>
        <c:auto val="1"/>
        <c:lblAlgn val="ctr"/>
        <c:lblOffset val="100"/>
        <c:noMultiLvlLbl val="0"/>
      </c:catAx>
      <c:valAx>
        <c:axId val="265221632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52200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 skaičius - 130861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- 109105</a:t>
            </a:r>
          </a:p>
        </c:rich>
      </c:tx>
      <c:layout>
        <c:manualLayout>
          <c:xMode val="edge"/>
          <c:yMode val="edge"/>
          <c:x val="0.17410948223419842"/>
          <c:y val="2.12765957446808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571920723174535"/>
          <c:y val="0.21164851733958787"/>
          <c:w val="0.82353366543467776"/>
          <c:h val="0.542275215598050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4"/>
              <c:layout>
                <c:manualLayout>
                  <c:x val="0"/>
                  <c:y val="-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8629534628068889E-3"/>
                  <c:y val="6.501106931754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601672367920831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10678</c:v>
                </c:pt>
                <c:pt idx="1">
                  <c:v>9347</c:v>
                </c:pt>
                <c:pt idx="2">
                  <c:v>9529</c:v>
                </c:pt>
                <c:pt idx="3">
                  <c:v>8461</c:v>
                </c:pt>
                <c:pt idx="4">
                  <c:v>8888</c:v>
                </c:pt>
                <c:pt idx="5">
                  <c:v>13096</c:v>
                </c:pt>
                <c:pt idx="6">
                  <c:v>14058</c:v>
                </c:pt>
                <c:pt idx="7">
                  <c:v>11377</c:v>
                </c:pt>
                <c:pt idx="8">
                  <c:v>13026</c:v>
                </c:pt>
                <c:pt idx="9">
                  <c:v>12886</c:v>
                </c:pt>
                <c:pt idx="10">
                  <c:v>9363</c:v>
                </c:pt>
                <c:pt idx="11">
                  <c:v>10152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190476190476190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8027210884353739E-3"/>
                  <c:y val="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2040816326530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2040816326530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503401360544218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503401360544218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20408163265306E-2"/>
                  <c:y val="6.3795853269537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530612244897959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9.925558312655086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9997172394491364E-2"/>
                  <c:y val="-2.7922041659686156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9255583126550868E-3"/>
                  <c:y val="5.847885661100091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8196847400916389E-2"/>
                  <c:y val="1.27591706539074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8484</c:v>
                </c:pt>
                <c:pt idx="1">
                  <c:v>7231</c:v>
                </c:pt>
                <c:pt idx="2">
                  <c:v>8200</c:v>
                </c:pt>
                <c:pt idx="3">
                  <c:v>7805</c:v>
                </c:pt>
                <c:pt idx="4">
                  <c:v>7642</c:v>
                </c:pt>
                <c:pt idx="5">
                  <c:v>9816</c:v>
                </c:pt>
                <c:pt idx="6">
                  <c:v>10824</c:v>
                </c:pt>
                <c:pt idx="7">
                  <c:v>9450</c:v>
                </c:pt>
                <c:pt idx="8">
                  <c:v>11052</c:v>
                </c:pt>
                <c:pt idx="9">
                  <c:v>11064</c:v>
                </c:pt>
                <c:pt idx="10">
                  <c:v>8396</c:v>
                </c:pt>
                <c:pt idx="11">
                  <c:v>9141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5"/>
        <c:axId val="265702400"/>
        <c:axId val="265704192"/>
      </c:barChart>
      <c:catAx>
        <c:axId val="26570240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5704192"/>
        <c:crosses val="autoZero"/>
        <c:auto val="1"/>
        <c:lblAlgn val="ctr"/>
        <c:lblOffset val="100"/>
        <c:noMultiLvlLbl val="0"/>
      </c:catAx>
      <c:valAx>
        <c:axId val="2657041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57024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83,37%</a:t>
            </a:r>
          </a:p>
        </c:rich>
      </c:tx>
      <c:layout>
        <c:manualLayout>
          <c:xMode val="edge"/>
          <c:yMode val="edge"/>
          <c:x val="0.19348887577977836"/>
          <c:y val="2.20385674931129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521469299096233E-2"/>
          <c:y val="0.29931758530183727"/>
          <c:w val="0.85109313687274246"/>
          <c:h val="0.54227521559805081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125412541254124E-2"/>
                  <c:y val="-3.9702233250620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9801967321652361E-2"/>
                  <c:y val="-2.6468155500413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9801980198019802E-2"/>
                  <c:y val="-2.9776674937965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5847750436154159E-2"/>
                  <c:y val="-5.6244830438378829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801980198019802E-2"/>
                  <c:y val="-2.64681555004135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402770198279669E-2"/>
                  <c:y val="-3.6393713813068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9702970297029702E-2"/>
                  <c:y val="-2.9776674937965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9603960396039604E-2"/>
                  <c:y val="-2.9776674937965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9803048841929494E-2"/>
                  <c:y val="-3.7487545461775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9702970297029702E-2"/>
                  <c:y val="-2.3159636062861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8755953287409039E-2"/>
                  <c:y val="-4.3010752688172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0.79453081101329837</c:v>
                </c:pt>
                <c:pt idx="1">
                  <c:v>0.7736172033807639</c:v>
                </c:pt>
                <c:pt idx="2">
                  <c:v>0.86053101059922343</c:v>
                </c:pt>
                <c:pt idx="3">
                  <c:v>0.92246779340503482</c:v>
                </c:pt>
                <c:pt idx="4">
                  <c:v>0.85981098109810983</c:v>
                </c:pt>
                <c:pt idx="5">
                  <c:v>0.74954184483811848</c:v>
                </c:pt>
                <c:pt idx="6">
                  <c:v>0.7699530516431925</c:v>
                </c:pt>
                <c:pt idx="7">
                  <c:v>0.83062318713193284</c:v>
                </c:pt>
                <c:pt idx="8">
                  <c:v>0.84845693228926766</c:v>
                </c:pt>
                <c:pt idx="9">
                  <c:v>0.85860623932950486</c:v>
                </c:pt>
                <c:pt idx="10">
                  <c:v>0.89672113638790985</c:v>
                </c:pt>
                <c:pt idx="11">
                  <c:v>0.90041371158392436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500160"/>
        <c:axId val="265501696"/>
      </c:lineChart>
      <c:catAx>
        <c:axId val="26550016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5501696"/>
        <c:crosses val="autoZero"/>
        <c:auto val="1"/>
        <c:lblAlgn val="ctr"/>
        <c:lblOffset val="100"/>
        <c:noMultiLvlLbl val="0"/>
      </c:catAx>
      <c:valAx>
        <c:axId val="26550169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55001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231772</xdr:colOff>
      <xdr:row>10</xdr:row>
      <xdr:rowOff>57150</xdr:rowOff>
    </xdr:from>
    <xdr:to>
      <xdr:col>5</xdr:col>
      <xdr:colOff>800099</xdr:colOff>
      <xdr:row>31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209549</xdr:colOff>
      <xdr:row>32</xdr:row>
      <xdr:rowOff>133350</xdr:rowOff>
    </xdr:from>
    <xdr:to>
      <xdr:col>5</xdr:col>
      <xdr:colOff>790575</xdr:colOff>
      <xdr:row>52</xdr:row>
      <xdr:rowOff>161925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231774</xdr:colOff>
      <xdr:row>10</xdr:row>
      <xdr:rowOff>57150</xdr:rowOff>
    </xdr:from>
    <xdr:to>
      <xdr:col>6</xdr:col>
      <xdr:colOff>400050</xdr:colOff>
      <xdr:row>31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32</xdr:row>
      <xdr:rowOff>133350</xdr:rowOff>
    </xdr:from>
    <xdr:to>
      <xdr:col>6</xdr:col>
      <xdr:colOff>314325</xdr:colOff>
      <xdr:row>52</xdr:row>
      <xdr:rowOff>161925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J36" sqref="J36"/>
    </sheetView>
  </sheetViews>
  <sheetFormatPr defaultColWidth="9.140625" defaultRowHeight="15" x14ac:dyDescent="0.3"/>
  <cols>
    <col min="1" max="1" width="53.42578125" style="3" customWidth="1"/>
    <col min="2" max="2" width="11.42578125" style="3" customWidth="1"/>
    <col min="3" max="3" width="12.140625" style="3" customWidth="1"/>
    <col min="4" max="4" width="12.28515625" style="3" customWidth="1"/>
    <col min="5" max="5" width="11.42578125" style="3" customWidth="1"/>
    <col min="6" max="6" width="12" style="3" customWidth="1"/>
    <col min="7" max="7" width="12.140625" style="3" customWidth="1"/>
    <col min="8" max="8" width="12" style="3" customWidth="1"/>
    <col min="9" max="9" width="9.140625" style="3"/>
    <col min="10" max="10" width="10.140625" style="3" customWidth="1"/>
    <col min="11" max="16384" width="9.140625" style="3"/>
  </cols>
  <sheetData>
    <row r="1" spans="1:14" ht="20.25" customHeight="1" x14ac:dyDescent="0.3">
      <c r="A1" s="14" t="s">
        <v>33</v>
      </c>
    </row>
    <row r="2" spans="1:14" ht="16.5" x14ac:dyDescent="0.3">
      <c r="A2" s="1" t="s">
        <v>4</v>
      </c>
    </row>
    <row r="3" spans="1:14" x14ac:dyDescent="0.3">
      <c r="A3" s="2" t="s">
        <v>20</v>
      </c>
    </row>
    <row r="4" spans="1:14" ht="13.5" customHeight="1" x14ac:dyDescent="0.3">
      <c r="B4" s="16" t="s">
        <v>0</v>
      </c>
      <c r="C4" s="16"/>
      <c r="D4" s="16"/>
    </row>
    <row r="5" spans="1:14" ht="30" x14ac:dyDescent="0.3">
      <c r="A5" s="4"/>
      <c r="B5" s="5" t="s">
        <v>21</v>
      </c>
      <c r="C5" s="5" t="s">
        <v>22</v>
      </c>
      <c r="D5" s="5" t="s">
        <v>23</v>
      </c>
      <c r="E5" s="5" t="s">
        <v>24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34</v>
      </c>
      <c r="N5" s="15" t="s">
        <v>25</v>
      </c>
    </row>
    <row r="6" spans="1:14" x14ac:dyDescent="0.3">
      <c r="A6" s="7" t="s">
        <v>1</v>
      </c>
      <c r="B6" s="8">
        <v>9182</v>
      </c>
      <c r="C6" s="8">
        <v>9850</v>
      </c>
      <c r="D6" s="8">
        <v>12802</v>
      </c>
      <c r="E6" s="8">
        <v>11555</v>
      </c>
      <c r="F6" s="8">
        <v>10803</v>
      </c>
      <c r="G6" s="8">
        <v>9655</v>
      </c>
      <c r="H6" s="8">
        <v>10384</v>
      </c>
      <c r="I6" s="8">
        <v>11420</v>
      </c>
      <c r="J6" s="8">
        <v>11921</v>
      </c>
      <c r="K6" s="8">
        <v>11536</v>
      </c>
      <c r="L6" s="8">
        <v>11824</v>
      </c>
      <c r="M6" s="8">
        <v>10638</v>
      </c>
      <c r="N6" s="11">
        <f>SUM(B6:M6)</f>
        <v>131570</v>
      </c>
    </row>
    <row r="7" spans="1:14" ht="30" x14ac:dyDescent="0.3">
      <c r="A7" s="10" t="s">
        <v>3</v>
      </c>
      <c r="B7" s="11">
        <v>7804</v>
      </c>
      <c r="C7" s="11">
        <v>8515</v>
      </c>
      <c r="D7" s="11">
        <v>9938</v>
      </c>
      <c r="E7" s="11">
        <v>9189</v>
      </c>
      <c r="F7" s="11">
        <v>8863</v>
      </c>
      <c r="G7" s="11">
        <v>7634</v>
      </c>
      <c r="H7" s="11">
        <v>7912</v>
      </c>
      <c r="I7" s="11">
        <v>8713</v>
      </c>
      <c r="J7" s="11">
        <v>9354</v>
      </c>
      <c r="K7" s="11">
        <v>9222</v>
      </c>
      <c r="L7" s="11">
        <v>9265</v>
      </c>
      <c r="M7" s="11">
        <v>8215</v>
      </c>
      <c r="N7" s="11">
        <f>SUM(B7:M7)</f>
        <v>104624</v>
      </c>
    </row>
    <row r="8" spans="1:14" ht="45" x14ac:dyDescent="0.3">
      <c r="A8" s="12" t="s">
        <v>2</v>
      </c>
      <c r="B8" s="13">
        <f t="shared" ref="B8:N8" si="0">B7/B6</f>
        <v>0.84992376388586366</v>
      </c>
      <c r="C8" s="13">
        <f t="shared" ref="C8:L8" si="1">C7/C6</f>
        <v>0.86446700507614216</v>
      </c>
      <c r="D8" s="13">
        <f t="shared" si="1"/>
        <v>0.77628495547570697</v>
      </c>
      <c r="E8" s="13">
        <f t="shared" si="1"/>
        <v>0.79524015577672003</v>
      </c>
      <c r="F8" s="13">
        <f t="shared" si="1"/>
        <v>0.82042025363325</v>
      </c>
      <c r="G8" s="13">
        <f t="shared" si="1"/>
        <v>0.79067840497151731</v>
      </c>
      <c r="H8" s="13">
        <f t="shared" si="1"/>
        <v>0.7619414483821263</v>
      </c>
      <c r="I8" s="13">
        <f t="shared" si="1"/>
        <v>0.76295971978984234</v>
      </c>
      <c r="J8" s="13">
        <f t="shared" si="1"/>
        <v>0.78466571596342594</v>
      </c>
      <c r="K8" s="13">
        <f t="shared" si="1"/>
        <v>0.79941054091539532</v>
      </c>
      <c r="L8" s="13">
        <f t="shared" si="1"/>
        <v>0.78357577807848444</v>
      </c>
      <c r="M8" s="13">
        <f t="shared" si="0"/>
        <v>0.77223162248542965</v>
      </c>
      <c r="N8" s="13">
        <f t="shared" si="0"/>
        <v>0.7951964733601885</v>
      </c>
    </row>
  </sheetData>
  <mergeCells count="1">
    <mergeCell ref="B4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B1" workbookViewId="0">
      <selection activeCell="N5" sqref="N5"/>
    </sheetView>
  </sheetViews>
  <sheetFormatPr defaultColWidth="9.140625" defaultRowHeight="15" x14ac:dyDescent="0.3"/>
  <cols>
    <col min="1" max="1" width="53.42578125" style="3" customWidth="1"/>
    <col min="2" max="2" width="11.42578125" style="3" customWidth="1"/>
    <col min="3" max="3" width="12.42578125" style="3" customWidth="1"/>
    <col min="4" max="4" width="12.28515625" style="3" customWidth="1"/>
    <col min="5" max="5" width="11.7109375" style="3" customWidth="1"/>
    <col min="6" max="6" width="12.5703125" style="3" customWidth="1"/>
    <col min="7" max="7" width="12.28515625" style="3" customWidth="1"/>
    <col min="8" max="8" width="12.42578125" style="3" customWidth="1"/>
    <col min="9" max="9" width="11.5703125" style="3" customWidth="1"/>
    <col min="10" max="11" width="11.85546875" style="3" customWidth="1"/>
    <col min="12" max="12" width="12.28515625" style="3" customWidth="1"/>
    <col min="13" max="13" width="12.85546875" style="3" customWidth="1"/>
    <col min="14" max="14" width="14.42578125" style="3" customWidth="1"/>
    <col min="15" max="16384" width="9.140625" style="3"/>
  </cols>
  <sheetData>
    <row r="1" spans="1:14" ht="20.25" customHeight="1" x14ac:dyDescent="0.35">
      <c r="A1" s="14" t="s">
        <v>18</v>
      </c>
    </row>
    <row r="2" spans="1:14" ht="16.5" x14ac:dyDescent="0.3">
      <c r="A2" s="1" t="s">
        <v>4</v>
      </c>
    </row>
    <row r="3" spans="1:14" x14ac:dyDescent="0.3">
      <c r="A3" s="2" t="s">
        <v>5</v>
      </c>
    </row>
    <row r="4" spans="1:14" ht="13.5" customHeight="1" x14ac:dyDescent="0.3">
      <c r="B4" s="17" t="s">
        <v>0</v>
      </c>
      <c r="C4" s="17"/>
    </row>
    <row r="5" spans="1:14" ht="30" x14ac:dyDescent="0.3">
      <c r="A5" s="4"/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19</v>
      </c>
      <c r="N5" s="6" t="s">
        <v>7</v>
      </c>
    </row>
    <row r="6" spans="1:14" x14ac:dyDescent="0.3">
      <c r="A6" s="7" t="s">
        <v>1</v>
      </c>
      <c r="B6" s="8">
        <v>10678</v>
      </c>
      <c r="C6" s="8">
        <v>9347</v>
      </c>
      <c r="D6" s="8">
        <v>9529</v>
      </c>
      <c r="E6" s="8">
        <v>8461</v>
      </c>
      <c r="F6" s="8">
        <v>8888</v>
      </c>
      <c r="G6" s="8">
        <v>13096</v>
      </c>
      <c r="H6" s="8">
        <v>14058</v>
      </c>
      <c r="I6" s="8">
        <v>11377</v>
      </c>
      <c r="J6" s="8">
        <v>13026</v>
      </c>
      <c r="K6" s="8">
        <v>12886</v>
      </c>
      <c r="L6" s="8">
        <v>9363</v>
      </c>
      <c r="M6" s="8">
        <v>10152</v>
      </c>
      <c r="N6" s="9">
        <f>SUM(B6:M6)</f>
        <v>130861</v>
      </c>
    </row>
    <row r="7" spans="1:14" ht="30" x14ac:dyDescent="0.3">
      <c r="A7" s="10" t="s">
        <v>3</v>
      </c>
      <c r="B7" s="11">
        <v>8484</v>
      </c>
      <c r="C7" s="11">
        <v>7231</v>
      </c>
      <c r="D7" s="11">
        <v>8200</v>
      </c>
      <c r="E7" s="11">
        <v>7805</v>
      </c>
      <c r="F7" s="11">
        <v>7642</v>
      </c>
      <c r="G7" s="11">
        <v>9816</v>
      </c>
      <c r="H7" s="11">
        <v>10824</v>
      </c>
      <c r="I7" s="11">
        <v>9450</v>
      </c>
      <c r="J7" s="11">
        <v>11052</v>
      </c>
      <c r="K7" s="11">
        <v>11064</v>
      </c>
      <c r="L7" s="11">
        <v>8396</v>
      </c>
      <c r="M7" s="11">
        <v>9141</v>
      </c>
      <c r="N7" s="9">
        <f>SUM(B7:M7)</f>
        <v>109105</v>
      </c>
    </row>
    <row r="8" spans="1:14" ht="45" x14ac:dyDescent="0.3">
      <c r="A8" s="12" t="s">
        <v>2</v>
      </c>
      <c r="B8" s="13">
        <f t="shared" ref="B8:L8" si="0">B7/B6</f>
        <v>0.79453081101329837</v>
      </c>
      <c r="C8" s="13">
        <f t="shared" si="0"/>
        <v>0.7736172033807639</v>
      </c>
      <c r="D8" s="13">
        <f t="shared" si="0"/>
        <v>0.86053101059922343</v>
      </c>
      <c r="E8" s="13">
        <f t="shared" si="0"/>
        <v>0.92246779340503482</v>
      </c>
      <c r="F8" s="13">
        <f t="shared" si="0"/>
        <v>0.85981098109810983</v>
      </c>
      <c r="G8" s="13">
        <f t="shared" si="0"/>
        <v>0.74954184483811848</v>
      </c>
      <c r="H8" s="13">
        <f t="shared" si="0"/>
        <v>0.7699530516431925</v>
      </c>
      <c r="I8" s="13">
        <f t="shared" si="0"/>
        <v>0.83062318713193284</v>
      </c>
      <c r="J8" s="13">
        <f t="shared" si="0"/>
        <v>0.84845693228926766</v>
      </c>
      <c r="K8" s="13">
        <f t="shared" si="0"/>
        <v>0.85860623932950486</v>
      </c>
      <c r="L8" s="13">
        <f t="shared" si="0"/>
        <v>0.89672113638790985</v>
      </c>
      <c r="M8" s="13">
        <f t="shared" ref="M8:N8" si="1">M7/M6</f>
        <v>0.90041371158392436</v>
      </c>
      <c r="N8" s="13">
        <f t="shared" si="1"/>
        <v>0.83374725854150589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m. Statistika</vt:lpstr>
      <vt:lpstr>2020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2013-11-06T08:01:20Z</dcterms:created>
  <dcterms:modified xsi:type="dcterms:W3CDTF">2022-01-04T08:21:12Z</dcterms:modified>
</cp:coreProperties>
</file>