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21 m. Statistika" sheetId="8" r:id="rId1"/>
    <sheet name="2020 m. Statistika" sheetId="7" r:id="rId2"/>
  </sheets>
  <calcPr calcId="145621"/>
</workbook>
</file>

<file path=xl/calcChain.xml><?xml version="1.0" encoding="utf-8"?>
<calcChain xmlns="http://schemas.openxmlformats.org/spreadsheetml/2006/main">
  <c r="L8" i="8" l="1"/>
  <c r="K8" i="8" l="1"/>
  <c r="J8" i="8" l="1"/>
  <c r="I8" i="8" l="1"/>
  <c r="H8" i="8" l="1"/>
  <c r="G8" i="8" l="1"/>
  <c r="F8" i="8" l="1"/>
  <c r="E8" i="8" l="1"/>
  <c r="D8" i="8" l="1"/>
  <c r="C8" i="8" l="1"/>
  <c r="N7" i="8" l="1"/>
  <c r="N6" i="8"/>
  <c r="B8" i="8"/>
  <c r="N8" i="8" l="1"/>
  <c r="M8" i="8"/>
  <c r="L8" i="7" l="1"/>
  <c r="K8" i="7" l="1"/>
  <c r="J8" i="7" l="1"/>
  <c r="I8" i="7" l="1"/>
  <c r="H8" i="7" l="1"/>
  <c r="G8" i="7" l="1"/>
  <c r="F8" i="7" l="1"/>
  <c r="E8" i="7" l="1"/>
  <c r="D8" i="7" l="1"/>
  <c r="C8" i="7" l="1"/>
  <c r="N7" i="7" l="1"/>
  <c r="N6" i="7"/>
  <c r="B8" i="7" l="1"/>
  <c r="M8" i="7" l="1"/>
  <c r="N8" i="7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<sst xmlns="http://schemas.openxmlformats.org/spreadsheetml/2006/main" count="40" uniqueCount="35">
  <si>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</si>
  <si>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</si>
  <si>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</si>
  <si>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t>Paslaugos „Kito mokestinio laikotarpio nustatymas“ ataskaita</t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</si>
  <si>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</si>
  <si>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</si>
  <si>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</si>
  <si>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</si>
  <si>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</si>
  <si>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</si>
  <si>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</si>
  <si>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</si>
  <si>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</si>
  <si>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</si>
  <si>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</si>
  <si>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</si>
  <si>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</si>
  <si>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</si>
  <si>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 2021.01.04</t>
  </si>
  <si>
    <t>2020 12 mėn.</t>
  </si>
  <si>
    <t>Per laikotarpį 2021.01.01-2021.12.31</t>
  </si>
  <si>
    <t>2021 01 mėn.</t>
  </si>
  <si>
    <t>2021 02 mėn.</t>
  </si>
  <si>
    <t>Viso 2021 m.</t>
  </si>
  <si>
    <t>2021 03 mėn.</t>
  </si>
  <si>
    <t>2021 04 mėn.</t>
  </si>
  <si>
    <t>2021 05 mėn.</t>
  </si>
  <si>
    <t>2021 06 mėn.</t>
  </si>
  <si>
    <t>2021 07 mėn.</t>
  </si>
  <si>
    <t>2021 08 mėn.</t>
  </si>
  <si>
    <t>2021 09 mėn.</t>
  </si>
  <si>
    <t>2021 10 mėn.</t>
  </si>
  <si>
    <t>2021 11 mėn.</t>
  </si>
  <si>
    <t>Atnaujinimo data:  2022.01.04</t>
  </si>
  <si>
    <t>2021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</si>
</sst>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2021.01.01-2021.12.31  skaičius - 903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- 902</a:t>
            </a:r>
          </a:p>
        </c:rich>
      </c:tx>
      <c:layout>
        <c:manualLayout>
          <c:xMode val="edge"/>
          <c:yMode val="edge"/>
          <c:x val="0.14630286322123404"/>
          <c:y val="2.31596360628618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8275151376829"/>
          <c:y val="0.20384439538109844"/>
          <c:w val="0.84839881180860299"/>
          <c:h val="0.542275215598051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'2021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Statistika'!$B$6:$M$6</c:f>
              <c:numCache>
                <c:formatCode>General</c:formatCode>
                <c:ptCount val="12"/>
                <c:pt idx="0">
                  <c:v>34</c:v>
                </c:pt>
                <c:pt idx="1">
                  <c:v>50</c:v>
                </c:pt>
                <c:pt idx="2">
                  <c:v>43</c:v>
                </c:pt>
                <c:pt idx="3">
                  <c:v>31</c:v>
                </c:pt>
                <c:pt idx="4">
                  <c:v>82</c:v>
                </c:pt>
                <c:pt idx="5">
                  <c:v>216</c:v>
                </c:pt>
                <c:pt idx="6">
                  <c:v>32</c:v>
                </c:pt>
                <c:pt idx="7">
                  <c:v>31</c:v>
                </c:pt>
                <c:pt idx="8">
                  <c:v>41</c:v>
                </c:pt>
                <c:pt idx="9">
                  <c:v>39</c:v>
                </c:pt>
                <c:pt idx="10">
                  <c:v>66</c:v>
                </c:pt>
                <c:pt idx="11">
                  <c:v>238</c:v>
                </c:pt>
              </c:numCache>
            </c:numRef>
          </c:val>
        </c:ser>
        <c:ser>
          <c:idx val="0"/>
          <c:order val="1"/>
          <c:tx>
            <c:strRef>
              <c:f>'2021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4.6728971962616819E-3"/>
                  <c:y val="3.3085194375516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811409110259685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085568326947953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8114091102596851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4057045551298426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7834523021070969E-3"/>
                  <c:y val="2.31596360628618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7882024212452289E-3"/>
                  <c:y val="1.1019283746556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6.4646464646465835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239599226043292E-3"/>
                  <c:y val="-3.6730945821854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656284890892088E-2"/>
                  <c:y val="9.92545353318438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3.513394817742644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4744646405180774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Statistika'!$B$7:$M$7</c:f>
              <c:numCache>
                <c:formatCode>General</c:formatCode>
                <c:ptCount val="12"/>
                <c:pt idx="0">
                  <c:v>34</c:v>
                </c:pt>
                <c:pt idx="1">
                  <c:v>50</c:v>
                </c:pt>
                <c:pt idx="2">
                  <c:v>43</c:v>
                </c:pt>
                <c:pt idx="3">
                  <c:v>31</c:v>
                </c:pt>
                <c:pt idx="4">
                  <c:v>82</c:v>
                </c:pt>
                <c:pt idx="5">
                  <c:v>215</c:v>
                </c:pt>
                <c:pt idx="6">
                  <c:v>32</c:v>
                </c:pt>
                <c:pt idx="7">
                  <c:v>31</c:v>
                </c:pt>
                <c:pt idx="8">
                  <c:v>41</c:v>
                </c:pt>
                <c:pt idx="9">
                  <c:v>39</c:v>
                </c:pt>
                <c:pt idx="10">
                  <c:v>66</c:v>
                </c:pt>
                <c:pt idx="11">
                  <c:v>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264967680"/>
        <c:axId val="264969216"/>
      </c:barChart>
      <c:catAx>
        <c:axId val="26496768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4969216"/>
        <c:crosses val="autoZero"/>
        <c:auto val="1"/>
        <c:lblAlgn val="ctr"/>
        <c:lblOffset val="100"/>
        <c:noMultiLvlLbl val="0"/>
      </c:catAx>
      <c:valAx>
        <c:axId val="2649692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496768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2021.01.01-2021.12.31,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99,89 %</a:t>
            </a:r>
          </a:p>
        </c:rich>
      </c:tx>
      <c:layout>
        <c:manualLayout>
          <c:xMode val="edge"/>
          <c:yMode val="edge"/>
          <c:x val="0.16230491621239654"/>
          <c:y val="3.703693288338957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483008210672004"/>
          <c:y val="0.26946366901505731"/>
          <c:w val="0.82845713087064254"/>
          <c:h val="0.63661386076740412"/>
        </c:manualLayout>
      </c:layout>
      <c:lineChart>
        <c:grouping val="stacked"/>
        <c:varyColors val="0"/>
        <c:ser>
          <c:idx val="0"/>
          <c:order val="0"/>
          <c:tx>
            <c:strRef>
              <c:f>'2021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298087739032619E-2"/>
                  <c:y val="4.1005186851643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584577789845234E-2"/>
                  <c:y val="-2.3809523809523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0539152759948651E-2"/>
                  <c:y val="-3.5555555555555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852047556142668E-2"/>
                  <c:y val="-0.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4090708938793483E-2"/>
                  <c:y val="-3.5555555555555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293986689163857E-2"/>
                  <c:y val="-4.0726965050421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5794808435830767E-2"/>
                  <c:y val="-5.9523809523809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3488846681049997E-2"/>
                  <c:y val="-4.76190476190476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9.4669366693881946E-3"/>
                  <c:y val="-3.4222082239720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3900981647460521E-2"/>
                  <c:y val="3.968253968253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Statistika'!$B$8:$M$8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0.99537037037037035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998272"/>
        <c:axId val="265159808"/>
      </c:lineChart>
      <c:catAx>
        <c:axId val="26499827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 algn="ctr">
              <a:defRPr lang="lt-LT" sz="1000" b="0" i="0" u="none" strike="noStrike" kern="1200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159808"/>
        <c:crosses val="autoZero"/>
        <c:auto val="1"/>
        <c:lblAlgn val="ctr"/>
        <c:lblOffset val="100"/>
        <c:noMultiLvlLbl val="0"/>
      </c:catAx>
      <c:valAx>
        <c:axId val="265159808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4998272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- 877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- 874</a:t>
            </a:r>
          </a:p>
        </c:rich>
      </c:tx>
      <c:layout>
        <c:manualLayout>
          <c:xMode val="edge"/>
          <c:yMode val="edge"/>
          <c:x val="0.14630286322123404"/>
          <c:y val="2.31596360628618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8275151376829"/>
          <c:y val="0.20384439538109844"/>
          <c:w val="0.84839881180860299"/>
          <c:h val="0.542275215598051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31</c:v>
                </c:pt>
                <c:pt idx="1">
                  <c:v>41</c:v>
                </c:pt>
                <c:pt idx="2">
                  <c:v>71</c:v>
                </c:pt>
                <c:pt idx="3">
                  <c:v>38</c:v>
                </c:pt>
                <c:pt idx="4">
                  <c:v>70</c:v>
                </c:pt>
                <c:pt idx="5">
                  <c:v>192</c:v>
                </c:pt>
                <c:pt idx="6">
                  <c:v>28</c:v>
                </c:pt>
                <c:pt idx="7">
                  <c:v>35</c:v>
                </c:pt>
                <c:pt idx="8">
                  <c:v>39</c:v>
                </c:pt>
                <c:pt idx="9">
                  <c:v>26</c:v>
                </c:pt>
                <c:pt idx="10">
                  <c:v>69</c:v>
                </c:pt>
                <c:pt idx="11">
                  <c:v>237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4.6728971962616819E-3"/>
                  <c:y val="3.3085194375516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811409110259685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085568326947953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8114091102596851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4057045551298426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7834523021070969E-3"/>
                  <c:y val="2.31596360628618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7882024212452289E-3"/>
                  <c:y val="1.1019283746556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6.4646464646465835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239599226043292E-3"/>
                  <c:y val="-3.6730945821854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656284890892088E-2"/>
                  <c:y val="9.92545353318438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3.513394817742644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4744646405180774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31</c:v>
                </c:pt>
                <c:pt idx="1">
                  <c:v>41</c:v>
                </c:pt>
                <c:pt idx="2">
                  <c:v>71</c:v>
                </c:pt>
                <c:pt idx="3">
                  <c:v>38</c:v>
                </c:pt>
                <c:pt idx="4">
                  <c:v>69</c:v>
                </c:pt>
                <c:pt idx="5">
                  <c:v>191</c:v>
                </c:pt>
                <c:pt idx="6">
                  <c:v>28</c:v>
                </c:pt>
                <c:pt idx="7">
                  <c:v>35</c:v>
                </c:pt>
                <c:pt idx="8">
                  <c:v>39</c:v>
                </c:pt>
                <c:pt idx="9">
                  <c:v>25</c:v>
                </c:pt>
                <c:pt idx="10">
                  <c:v>69</c:v>
                </c:pt>
                <c:pt idx="11">
                  <c:v>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265505408"/>
        <c:axId val="265507200"/>
      </c:barChart>
      <c:catAx>
        <c:axId val="26550540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507200"/>
        <c:crosses val="autoZero"/>
        <c:auto val="1"/>
        <c:lblAlgn val="ctr"/>
        <c:lblOffset val="100"/>
        <c:noMultiLvlLbl val="0"/>
      </c:catAx>
      <c:valAx>
        <c:axId val="2655072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5054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99,66 %</a:t>
            </a:r>
          </a:p>
        </c:rich>
      </c:tx>
      <c:layout>
        <c:manualLayout>
          <c:xMode val="edge"/>
          <c:yMode val="edge"/>
          <c:x val="0.16230491621239654"/>
          <c:y val="3.703693288338957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483008210672004"/>
          <c:y val="0.26946366901505731"/>
          <c:w val="0.82845713087064254"/>
          <c:h val="0.63661386076740412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298087739032619E-2"/>
                  <c:y val="4.1005186851643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584577789845234E-2"/>
                  <c:y val="-2.3809523809523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0539152759948651E-2"/>
                  <c:y val="-3.5555555555555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852047556142668E-2"/>
                  <c:y val="-0.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4090708938793483E-2"/>
                  <c:y val="-3.5555555555555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293986689163857E-2"/>
                  <c:y val="-4.0726965050421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5794808435830767E-2"/>
                  <c:y val="-5.9523809523809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3488846681049997E-2"/>
                  <c:y val="-4.76190476190476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9.4669366693881946E-3"/>
                  <c:y val="-3.4222082239720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3900981647460521E-2"/>
                  <c:y val="3.968253968253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0.98571428571428577</c:v>
                </c:pt>
                <c:pt idx="5">
                  <c:v>0.99479166666666663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0.96153846153846156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298688"/>
        <c:axId val="265300224"/>
      </c:lineChart>
      <c:catAx>
        <c:axId val="26529868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 algn="ctr">
              <a:defRPr lang="lt-LT" sz="1000" b="0" i="0" u="none" strike="noStrike" kern="1200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300224"/>
        <c:crosses val="autoZero"/>
        <c:auto val="1"/>
        <c:lblAlgn val="ctr"/>
        <c:lblOffset val="100"/>
        <c:noMultiLvlLbl val="0"/>
      </c:catAx>
      <c:valAx>
        <c:axId val="265300224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298688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114297</xdr:colOff>
      <xdr:row>10</xdr:row>
      <xdr:rowOff>111125</xdr:rowOff>
    </xdr:from>
    <xdr:to>
      <xdr:col>5</xdr:col>
      <xdr:colOff>895350</xdr:colOff>
      <xdr:row>30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171451</xdr:colOff>
      <xdr:row>31</xdr:row>
      <xdr:rowOff>190499</xdr:rowOff>
    </xdr:from>
    <xdr:to>
      <xdr:col>5</xdr:col>
      <xdr:colOff>809625</xdr:colOff>
      <xdr:row>54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10</xdr:row>
      <xdr:rowOff>101600</xdr:rowOff>
    </xdr:from>
    <xdr:to>
      <xdr:col>7</xdr:col>
      <xdr:colOff>733425</xdr:colOff>
      <xdr:row>30</xdr:row>
      <xdr:rowOff>130175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171451</xdr:colOff>
      <xdr:row>31</xdr:row>
      <xdr:rowOff>190499</xdr:rowOff>
    </xdr:from>
    <xdr:to>
      <xdr:col>7</xdr:col>
      <xdr:colOff>704850</xdr:colOff>
      <xdr:row>54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I36" sqref="I36"/>
    </sheetView>
  </sheetViews>
  <sheetFormatPr defaultColWidth="9.140625" defaultRowHeight="15" x14ac:dyDescent="0.3"/>
  <cols>
    <col min="1" max="1" width="53.42578125" style="3" customWidth="1"/>
    <col min="2" max="2" width="11.7109375" style="3" customWidth="1"/>
    <col min="3" max="3" width="10.5703125" style="3" customWidth="1"/>
    <col min="4" max="5" width="11.7109375" style="3" customWidth="1"/>
    <col min="6" max="6" width="12.28515625" style="3" customWidth="1"/>
    <col min="7" max="7" width="11.85546875" style="3" customWidth="1"/>
    <col min="8" max="8" width="12.42578125" style="3" customWidth="1"/>
    <col min="9" max="9" width="12.5703125" style="3" customWidth="1"/>
    <col min="10" max="12" width="12.140625" style="3" customWidth="1"/>
    <col min="13" max="13" width="11.42578125" style="3" customWidth="1"/>
    <col min="14" max="14" width="12.140625" style="3" customWidth="1"/>
    <col min="15" max="16384" width="9.140625" style="3"/>
  </cols>
  <sheetData>
    <row r="1" spans="1:14" ht="20.25" customHeight="1" x14ac:dyDescent="0.3">
      <c r="A1" s="13" t="s">
        <v>33</v>
      </c>
    </row>
    <row r="2" spans="1:14" ht="16.5" x14ac:dyDescent="0.3">
      <c r="A2" s="1" t="s">
        <v>3</v>
      </c>
    </row>
    <row r="3" spans="1:14" x14ac:dyDescent="0.3">
      <c r="A3" s="2" t="s">
        <v>20</v>
      </c>
    </row>
    <row r="4" spans="1:14" ht="13.5" customHeight="1" x14ac:dyDescent="0.3">
      <c r="B4" s="14" t="s">
        <v>0</v>
      </c>
      <c r="C4" s="14"/>
      <c r="D4" s="14"/>
    </row>
    <row r="5" spans="1:14" ht="30" x14ac:dyDescent="0.3">
      <c r="A5" s="4"/>
      <c r="B5" s="5" t="s">
        <v>21</v>
      </c>
      <c r="C5" s="5" t="s">
        <v>22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23</v>
      </c>
    </row>
    <row r="6" spans="1:14" x14ac:dyDescent="0.3">
      <c r="A6" s="7" t="s">
        <v>1</v>
      </c>
      <c r="B6" s="8">
        <v>34</v>
      </c>
      <c r="C6" s="8">
        <v>50</v>
      </c>
      <c r="D6" s="8">
        <v>43</v>
      </c>
      <c r="E6" s="8">
        <v>31</v>
      </c>
      <c r="F6" s="8">
        <v>82</v>
      </c>
      <c r="G6" s="8">
        <v>216</v>
      </c>
      <c r="H6" s="8">
        <v>32</v>
      </c>
      <c r="I6" s="8">
        <v>31</v>
      </c>
      <c r="J6" s="8">
        <v>41</v>
      </c>
      <c r="K6" s="8">
        <v>39</v>
      </c>
      <c r="L6" s="8">
        <v>66</v>
      </c>
      <c r="M6" s="8">
        <v>238</v>
      </c>
      <c r="N6" s="8">
        <f>SUM(B6:M6)</f>
        <v>903</v>
      </c>
    </row>
    <row r="7" spans="1:14" ht="30" x14ac:dyDescent="0.3">
      <c r="A7" s="10" t="s">
        <v>4</v>
      </c>
      <c r="B7" s="9">
        <v>34</v>
      </c>
      <c r="C7" s="9">
        <v>50</v>
      </c>
      <c r="D7" s="9">
        <v>43</v>
      </c>
      <c r="E7" s="9">
        <v>31</v>
      </c>
      <c r="F7" s="9">
        <v>82</v>
      </c>
      <c r="G7" s="9">
        <v>215</v>
      </c>
      <c r="H7" s="9">
        <v>32</v>
      </c>
      <c r="I7" s="9">
        <v>31</v>
      </c>
      <c r="J7" s="9">
        <v>41</v>
      </c>
      <c r="K7" s="9">
        <v>39</v>
      </c>
      <c r="L7" s="9">
        <v>66</v>
      </c>
      <c r="M7" s="9">
        <v>238</v>
      </c>
      <c r="N7" s="8">
        <f>SUM(B7:M7)</f>
        <v>902</v>
      </c>
    </row>
    <row r="8" spans="1:14" ht="45" x14ac:dyDescent="0.3">
      <c r="A8" s="11" t="s">
        <v>2</v>
      </c>
      <c r="B8" s="12">
        <f t="shared" ref="B8:N8" si="0">B7/B6</f>
        <v>1</v>
      </c>
      <c r="C8" s="12">
        <f t="shared" ref="C8:L8" si="1">C7/C6</f>
        <v>1</v>
      </c>
      <c r="D8" s="12">
        <f t="shared" si="1"/>
        <v>1</v>
      </c>
      <c r="E8" s="12">
        <f t="shared" si="1"/>
        <v>1</v>
      </c>
      <c r="F8" s="12">
        <f t="shared" si="1"/>
        <v>1</v>
      </c>
      <c r="G8" s="12">
        <f t="shared" si="1"/>
        <v>0.99537037037037035</v>
      </c>
      <c r="H8" s="12">
        <f t="shared" si="1"/>
        <v>1</v>
      </c>
      <c r="I8" s="12">
        <f t="shared" si="1"/>
        <v>1</v>
      </c>
      <c r="J8" s="12">
        <f t="shared" si="1"/>
        <v>1</v>
      </c>
      <c r="K8" s="12">
        <f t="shared" si="1"/>
        <v>1</v>
      </c>
      <c r="L8" s="12">
        <f t="shared" si="1"/>
        <v>1</v>
      </c>
      <c r="M8" s="12">
        <f t="shared" si="0"/>
        <v>1</v>
      </c>
      <c r="N8" s="12">
        <f t="shared" si="0"/>
        <v>0.99889258028792915</v>
      </c>
    </row>
  </sheetData>
  <mergeCells count="1">
    <mergeCell ref="B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B1" workbookViewId="0">
      <selection activeCell="N5" sqref="N5"/>
    </sheetView>
  </sheetViews>
  <sheetFormatPr defaultColWidth="9.140625" defaultRowHeight="15" x14ac:dyDescent="0.3"/>
  <cols>
    <col min="1" max="1" width="53.42578125" style="3" customWidth="1"/>
    <col min="2" max="3" width="11.7109375" style="3" customWidth="1"/>
    <col min="4" max="4" width="11.85546875" style="3" customWidth="1"/>
    <col min="5" max="5" width="12.42578125" style="3" customWidth="1"/>
    <col min="6" max="6" width="11.85546875" style="3" customWidth="1"/>
    <col min="7" max="7" width="12.28515625" style="3" customWidth="1"/>
    <col min="8" max="8" width="11.85546875" style="3" customWidth="1"/>
    <col min="9" max="9" width="11.42578125" style="3" customWidth="1"/>
    <col min="10" max="10" width="12.28515625" style="3" customWidth="1"/>
    <col min="11" max="11" width="11.85546875" style="3" customWidth="1"/>
    <col min="12" max="12" width="11.5703125" style="3" customWidth="1"/>
    <col min="13" max="13" width="11.85546875" style="3" customWidth="1"/>
    <col min="14" max="14" width="12.42578125" style="3" customWidth="1"/>
    <col min="15" max="16384" width="9.140625" style="3"/>
  </cols>
  <sheetData>
    <row r="1" spans="1:14" ht="20.25" customHeight="1" x14ac:dyDescent="0.35">
      <c r="A1" s="13" t="s">
        <v>18</v>
      </c>
    </row>
    <row r="2" spans="1:14" ht="16.5" x14ac:dyDescent="0.3">
      <c r="A2" s="1" t="s">
        <v>3</v>
      </c>
    </row>
    <row r="3" spans="1:14" x14ac:dyDescent="0.3">
      <c r="A3" s="2" t="s">
        <v>5</v>
      </c>
    </row>
    <row r="4" spans="1:14" ht="13.5" customHeight="1" x14ac:dyDescent="0.3">
      <c r="B4" s="15" t="s">
        <v>0</v>
      </c>
      <c r="C4" s="15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1</v>
      </c>
      <c r="B6" s="8">
        <v>31</v>
      </c>
      <c r="C6" s="8">
        <v>41</v>
      </c>
      <c r="D6" s="8">
        <v>71</v>
      </c>
      <c r="E6" s="8">
        <v>38</v>
      </c>
      <c r="F6" s="8">
        <v>70</v>
      </c>
      <c r="G6" s="8">
        <v>192</v>
      </c>
      <c r="H6" s="8">
        <v>28</v>
      </c>
      <c r="I6" s="8">
        <v>35</v>
      </c>
      <c r="J6" s="8">
        <v>39</v>
      </c>
      <c r="K6" s="8">
        <v>26</v>
      </c>
      <c r="L6" s="8">
        <v>69</v>
      </c>
      <c r="M6" s="8">
        <v>237</v>
      </c>
      <c r="N6" s="9">
        <f>SUM(B6:M6)</f>
        <v>877</v>
      </c>
    </row>
    <row r="7" spans="1:14" ht="30" x14ac:dyDescent="0.3">
      <c r="A7" s="10" t="s">
        <v>4</v>
      </c>
      <c r="B7" s="9">
        <v>31</v>
      </c>
      <c r="C7" s="9">
        <v>41</v>
      </c>
      <c r="D7" s="9">
        <v>71</v>
      </c>
      <c r="E7" s="9">
        <v>38</v>
      </c>
      <c r="F7" s="9">
        <v>69</v>
      </c>
      <c r="G7" s="9">
        <v>191</v>
      </c>
      <c r="H7" s="9">
        <v>28</v>
      </c>
      <c r="I7" s="9">
        <v>35</v>
      </c>
      <c r="J7" s="9">
        <v>39</v>
      </c>
      <c r="K7" s="9">
        <v>25</v>
      </c>
      <c r="L7" s="9">
        <v>69</v>
      </c>
      <c r="M7" s="9">
        <v>237</v>
      </c>
      <c r="N7" s="9">
        <f>SUM(B7:M7)</f>
        <v>874</v>
      </c>
    </row>
    <row r="8" spans="1:14" ht="45" x14ac:dyDescent="0.3">
      <c r="A8" s="11" t="s">
        <v>2</v>
      </c>
      <c r="B8" s="12">
        <f t="shared" ref="B8:L8" si="0">B7/B6</f>
        <v>1</v>
      </c>
      <c r="C8" s="12">
        <f t="shared" si="0"/>
        <v>1</v>
      </c>
      <c r="D8" s="12">
        <f t="shared" si="0"/>
        <v>1</v>
      </c>
      <c r="E8" s="12">
        <f t="shared" si="0"/>
        <v>1</v>
      </c>
      <c r="F8" s="12">
        <f t="shared" si="0"/>
        <v>0.98571428571428577</v>
      </c>
      <c r="G8" s="12">
        <f t="shared" si="0"/>
        <v>0.99479166666666663</v>
      </c>
      <c r="H8" s="12">
        <f t="shared" si="0"/>
        <v>1</v>
      </c>
      <c r="I8" s="12">
        <f t="shared" si="0"/>
        <v>1</v>
      </c>
      <c r="J8" s="12">
        <f t="shared" si="0"/>
        <v>1</v>
      </c>
      <c r="K8" s="12">
        <f t="shared" si="0"/>
        <v>0.96153846153846156</v>
      </c>
      <c r="L8" s="12">
        <f t="shared" si="0"/>
        <v>1</v>
      </c>
      <c r="M8" s="12">
        <f t="shared" ref="M8:N8" si="1">M7/M6</f>
        <v>1</v>
      </c>
      <c r="N8" s="12">
        <f t="shared" si="1"/>
        <v>0.9965792474344356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m. Statistika</vt:lpstr>
      <vt:lpstr>2020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2022-01-04T08:22:37Z</dcterms:modified>
</cp:coreProperties>
</file>