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30" yWindow="0" windowWidth="20955" windowHeight="12270"/>
  </bookViews>
  <sheets>
    <sheet name="2021 m. Statistika" sheetId="7" r:id="rId1"/>
    <sheet name="2020 m. Statistika" sheetId="6" r:id="rId2"/>
  </sheets>
  <calcPr calcId="145621"/>
</workbook>
</file>

<file path=xl/calcChain.xml><?xml version="1.0" encoding="utf-8"?>
<calcChain xmlns="http://schemas.openxmlformats.org/spreadsheetml/2006/main">
  <c r="L8" i="7" l="1"/>
  <c r="K8" i="7" l="1"/>
  <c r="J8" i="7" l="1"/>
  <c r="I8" i="7" l="1"/>
  <c r="H8" i="7" l="1"/>
  <c r="G8" i="7" l="1"/>
  <c r="F8" i="7" l="1"/>
  <c r="E8" i="7" l="1"/>
  <c r="D8" i="7" l="1"/>
  <c r="C8" i="7" l="1"/>
  <c r="N7" i="7" l="1"/>
  <c r="N6" i="7"/>
  <c r="B8" i="7"/>
  <c r="N8" i="7" l="1"/>
  <c r="M8" i="7"/>
  <c r="L8" i="6" l="1"/>
  <c r="K8" i="6" l="1"/>
  <c r="J8" i="6" l="1"/>
  <c r="I8" i="6" l="1"/>
  <c r="H8" i="6" l="1"/>
  <c r="G8" i="6" l="1"/>
  <c r="F8" i="6" l="1"/>
  <c r="E8" i="6" l="1"/>
  <c r="D8" i="6" l="1"/>
  <c r="C8" i="6" l="1"/>
  <c r="N6" i="6" l="1"/>
  <c r="N7" i="6" l="1"/>
  <c r="B8" i="6" l="1"/>
  <c r="M8" i="6" l="1"/>
  <c r="N8" i="6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<sst xmlns="http://schemas.openxmlformats.org/spreadsheetml/2006/main" count="40" uniqueCount="35">
  <si>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</si>
  <si>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</si>
  <si>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</si>
  <si>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</si>
  <si>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„Mokestinių prievolių likučių suderinimas“ ataskaita</t>
  </si>
  <si>
    <t>2020 01 mėn.</t>
  </si>
  <si>
    <t>Viso 2020 m.</t>
  </si>
  <si>
    <t>Per laikotarpį 2020.01.01-2020.12.31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</si>
  <si>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</si>
  <si>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</si>
  <si>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</si>
  <si>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</si>
  <si>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</si>
  <si>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</si>
  <si>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</si>
  <si>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</si>
  <si>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</si>
  <si>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</si>
  <si>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Atnaujinimo data: 2021.01.04</t>
  </si>
  <si>
    <t>2020 12 mėn.</t>
  </si>
  <si>
    <t>Per laikotarpį 2021.01.01-2021.12.31</t>
  </si>
  <si>
    <t>2021 01 mėn.</t>
  </si>
  <si>
    <t>2021 02 mėn.</t>
  </si>
  <si>
    <t>Viso 2021 m.</t>
  </si>
  <si>
    <t>2021 03 mėn.</t>
  </si>
  <si>
    <t>2021 04 mėn.</t>
  </si>
  <si>
    <t>2021 05 mėn.</t>
  </si>
  <si>
    <t>2021 06 mėn.</t>
  </si>
  <si>
    <t>2021 07 mėn.</t>
  </si>
  <si>
    <t>2021 08 mėn.</t>
  </si>
  <si>
    <t>2021 09 mėn.</t>
  </si>
  <si>
    <t>2021 10 mėn.</t>
  </si>
  <si>
    <t>2021 11 mėn.</t>
  </si>
  <si>
    <t>Atnaujinimo data: 2022.01.04</t>
  </si>
  <si>
    <t>2021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</si>
</sst>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0" borderId="2" xfId="0" applyFont="1" applyBorder="1" applyAlignment="1">
      <alignment horizontal="left" wrapText="1"/>
    </xf>
    <xf numFmtId="10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2021.01.01-2021.12.31  skaičius - 55829 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-55829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7194189918285397E-2"/>
          <c:y val="0.20384439538109844"/>
          <c:w val="0.88590735706829926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'2021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109347442680777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354218880534669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742520016856300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38574423480083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4281500210703752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48445003006545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443001443001443E-3"/>
                  <c:y val="-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6.151480199922993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6.151480199923106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6.1515037892989587E-3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Statistika'!$B$6:$M$6</c:f>
              <c:numCache>
                <c:formatCode>General</c:formatCode>
                <c:ptCount val="12"/>
                <c:pt idx="0">
                  <c:v>6167</c:v>
                </c:pt>
                <c:pt idx="1">
                  <c:v>20113</c:v>
                </c:pt>
                <c:pt idx="2">
                  <c:v>6021</c:v>
                </c:pt>
                <c:pt idx="3">
                  <c:v>4426</c:v>
                </c:pt>
                <c:pt idx="4">
                  <c:v>3808</c:v>
                </c:pt>
                <c:pt idx="5">
                  <c:v>2147</c:v>
                </c:pt>
                <c:pt idx="6">
                  <c:v>1646</c:v>
                </c:pt>
                <c:pt idx="7">
                  <c:v>1594</c:v>
                </c:pt>
                <c:pt idx="8">
                  <c:v>1519</c:v>
                </c:pt>
                <c:pt idx="9">
                  <c:v>1842</c:v>
                </c:pt>
                <c:pt idx="10">
                  <c:v>4957</c:v>
                </c:pt>
                <c:pt idx="11">
                  <c:v>1589</c:v>
                </c:pt>
              </c:numCache>
            </c:numRef>
          </c:val>
        </c:ser>
        <c:ser>
          <c:idx val="0"/>
          <c:order val="1"/>
          <c:tx>
            <c:strRef>
              <c:f>'2021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3850816806060784E-2"/>
                  <c:y val="1.51588253684355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334330323085271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113780025284451E-2"/>
                  <c:y val="-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170670037926675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0025062656641603E-2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4281500210703752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4744932828421793E-2"/>
                  <c:y val="7.38688827331486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3183011214507278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230296039984621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230296039984621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796006304954945E-2"/>
                  <c:y val="1.36189209035851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5094135960277798E-2"/>
                  <c:y val="1.6542597187758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Statistika'!$B$7:$M$7</c:f>
              <c:numCache>
                <c:formatCode>General</c:formatCode>
                <c:ptCount val="12"/>
                <c:pt idx="0">
                  <c:v>6167</c:v>
                </c:pt>
                <c:pt idx="1">
                  <c:v>20113</c:v>
                </c:pt>
                <c:pt idx="2">
                  <c:v>6021</c:v>
                </c:pt>
                <c:pt idx="3">
                  <c:v>4426</c:v>
                </c:pt>
                <c:pt idx="4">
                  <c:v>3808</c:v>
                </c:pt>
                <c:pt idx="5">
                  <c:v>2147</c:v>
                </c:pt>
                <c:pt idx="6">
                  <c:v>1646</c:v>
                </c:pt>
                <c:pt idx="7">
                  <c:v>1594</c:v>
                </c:pt>
                <c:pt idx="8">
                  <c:v>1519</c:v>
                </c:pt>
                <c:pt idx="9">
                  <c:v>1842</c:v>
                </c:pt>
                <c:pt idx="10">
                  <c:v>4957</c:v>
                </c:pt>
                <c:pt idx="11">
                  <c:v>1589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61"/>
        <c:axId val="262673920"/>
        <c:axId val="262675456"/>
      </c:barChart>
      <c:catAx>
        <c:axId val="2626739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2675456"/>
        <c:crosses val="autoZero"/>
        <c:auto val="1"/>
        <c:lblAlgn val="ctr"/>
        <c:lblOffset val="100"/>
        <c:noMultiLvlLbl val="0"/>
      </c:catAx>
      <c:valAx>
        <c:axId val="2626754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26739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06756321584"/>
          <c:y val="0.86905479246855932"/>
          <c:w val="0.80394766615085156"/>
          <c:h val="0.1177111297812338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2021.01.01-2021.12.31,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100,00%</a:t>
            </a:r>
          </a:p>
        </c:rich>
      </c:tx>
      <c:layout>
        <c:manualLayout>
          <c:xMode val="edge"/>
          <c:yMode val="edge"/>
          <c:x val="0.19731668452686019"/>
          <c:y val="4.92424997508222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45422354750035"/>
          <c:y val="0.27875776603873881"/>
          <c:w val="0.83630913306463039"/>
          <c:h val="0.51400330113375003"/>
        </c:manualLayout>
      </c:layout>
      <c:lineChart>
        <c:grouping val="stacked"/>
        <c:varyColors val="0"/>
        <c:ser>
          <c:idx val="0"/>
          <c:order val="0"/>
          <c:tx>
            <c:strRef>
              <c:f>'2021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11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7004501710013522E-2"/>
                  <c:y val="-7.407407407407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072021402730063E-2"/>
                  <c:y val="4.2721685105817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333448450522634E-2"/>
                  <c:y val="-4.7979897399188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6829478775885898E-2"/>
                  <c:y val="-5.1767776187067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2966845772586829E-2"/>
                  <c:y val="-5.3030303030303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97141252050053E-2"/>
                  <c:y val="-5.0925793366738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549290372075181E-2"/>
                  <c:y val="-4.924242424242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5838732901367891E-2"/>
                  <c:y val="-4.5454545454545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8891296496930301E-3"/>
                  <c:y val="-3.40909090909090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9.4435075885328842E-3"/>
                  <c:y val="-4.2194092827004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Statistika'!$B$8:$M$8</c:f>
              <c:numCache>
                <c:formatCode>0.00%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708608"/>
        <c:axId val="262874240"/>
      </c:lineChart>
      <c:catAx>
        <c:axId val="26270860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2874240"/>
        <c:crosses val="autoZero"/>
        <c:auto val="1"/>
        <c:lblAlgn val="ctr"/>
        <c:lblOffset val="100"/>
        <c:noMultiLvlLbl val="0"/>
      </c:catAx>
      <c:valAx>
        <c:axId val="26287424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2708608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 skaičius - 47384 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-47378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7194189918285397E-2"/>
          <c:y val="0.20384439538109844"/>
          <c:w val="0.88590735706829926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109347442680777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354218880534669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742520016856300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38574423480083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8.4281500210703752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48445003006545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443001443001443E-3"/>
                  <c:y val="-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6.151480199922993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6.151480199923106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6.1515037892989587E-3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6813</c:v>
                </c:pt>
                <c:pt idx="1">
                  <c:v>14389</c:v>
                </c:pt>
                <c:pt idx="2">
                  <c:v>4184</c:v>
                </c:pt>
                <c:pt idx="3">
                  <c:v>3100</c:v>
                </c:pt>
                <c:pt idx="4">
                  <c:v>3557</c:v>
                </c:pt>
                <c:pt idx="5">
                  <c:v>2196</c:v>
                </c:pt>
                <c:pt idx="6">
                  <c:v>1740</c:v>
                </c:pt>
                <c:pt idx="7">
                  <c:v>1324</c:v>
                </c:pt>
                <c:pt idx="8">
                  <c:v>1390</c:v>
                </c:pt>
                <c:pt idx="9">
                  <c:v>1601</c:v>
                </c:pt>
                <c:pt idx="10">
                  <c:v>5302</c:v>
                </c:pt>
                <c:pt idx="11">
                  <c:v>1788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3850816806060784E-2"/>
                  <c:y val="1.51588253684355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334330323085271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113780025284451E-2"/>
                  <c:y val="-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170670037926675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0025062656641603E-2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4281500210703752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798846398271877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3183011214507278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230296039984621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230296039984621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2987012987012882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5094135960277798E-2"/>
                  <c:y val="1.6542597187758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6813</c:v>
                </c:pt>
                <c:pt idx="1">
                  <c:v>14387</c:v>
                </c:pt>
                <c:pt idx="2">
                  <c:v>4180</c:v>
                </c:pt>
                <c:pt idx="3">
                  <c:v>3100</c:v>
                </c:pt>
                <c:pt idx="4">
                  <c:v>3557</c:v>
                </c:pt>
                <c:pt idx="5">
                  <c:v>2196</c:v>
                </c:pt>
                <c:pt idx="6">
                  <c:v>1740</c:v>
                </c:pt>
                <c:pt idx="7">
                  <c:v>1324</c:v>
                </c:pt>
                <c:pt idx="8">
                  <c:v>1390</c:v>
                </c:pt>
                <c:pt idx="9">
                  <c:v>1601</c:v>
                </c:pt>
                <c:pt idx="10">
                  <c:v>5302</c:v>
                </c:pt>
                <c:pt idx="11">
                  <c:v>1788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61"/>
        <c:axId val="263219840"/>
        <c:axId val="263221632"/>
      </c:barChart>
      <c:catAx>
        <c:axId val="26321984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3221632"/>
        <c:crosses val="autoZero"/>
        <c:auto val="1"/>
        <c:lblAlgn val="ctr"/>
        <c:lblOffset val="100"/>
        <c:noMultiLvlLbl val="0"/>
      </c:catAx>
      <c:valAx>
        <c:axId val="2632216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32198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06756321584"/>
          <c:y val="0.86905479246855932"/>
          <c:w val="0.80394766615085156"/>
          <c:h val="0.1177111297812338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99,99%</a:t>
            </a:r>
          </a:p>
        </c:rich>
      </c:tx>
      <c:layout>
        <c:manualLayout>
          <c:xMode val="edge"/>
          <c:yMode val="edge"/>
          <c:x val="0.19731668452686019"/>
          <c:y val="4.92424997508222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745422354750035"/>
          <c:y val="0.27875776603873881"/>
          <c:w val="0.83630913306463039"/>
          <c:h val="0.51400330113375003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11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7004501710013522E-2"/>
                  <c:y val="-7.407407407407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072021402730063E-2"/>
                  <c:y val="4.2721685105817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333448450522634E-2"/>
                  <c:y val="-4.7979897399188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6829478775885898E-2"/>
                  <c:y val="-5.1767776187067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2966845772586829E-2"/>
                  <c:y val="-5.3030303030303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97141252050053E-2"/>
                  <c:y val="-5.0925793366738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549290372075181E-2"/>
                  <c:y val="-4.924242424242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5838732901367891E-2"/>
                  <c:y val="-4.5454545454545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8891296496930301E-3"/>
                  <c:y val="-3.40909090909090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9.4435075885328842E-3"/>
                  <c:y val="-4.2194092827004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1</c:v>
                </c:pt>
                <c:pt idx="1">
                  <c:v>0.99986100493432484</c:v>
                </c:pt>
                <c:pt idx="2">
                  <c:v>0.99904397705544934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026944"/>
        <c:axId val="263032832"/>
      </c:lineChart>
      <c:catAx>
        <c:axId val="26302694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3032832"/>
        <c:crosses val="autoZero"/>
        <c:auto val="1"/>
        <c:lblAlgn val="ctr"/>
        <c:lblOffset val="100"/>
        <c:noMultiLvlLbl val="0"/>
      </c:catAx>
      <c:valAx>
        <c:axId val="26303283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3026944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10</xdr:row>
      <xdr:rowOff>161925</xdr:rowOff>
    </xdr:from>
    <xdr:to>
      <xdr:col>5</xdr:col>
      <xdr:colOff>733425</xdr:colOff>
      <xdr:row>31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31</xdr:row>
      <xdr:rowOff>142875</xdr:rowOff>
    </xdr:from>
    <xdr:to>
      <xdr:col>5</xdr:col>
      <xdr:colOff>742950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10</xdr:row>
      <xdr:rowOff>161925</xdr:rowOff>
    </xdr:from>
    <xdr:to>
      <xdr:col>6</xdr:col>
      <xdr:colOff>314325</xdr:colOff>
      <xdr:row>31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31</xdr:row>
      <xdr:rowOff>142875</xdr:rowOff>
    </xdr:from>
    <xdr:to>
      <xdr:col>6</xdr:col>
      <xdr:colOff>342899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H19" sqref="H19"/>
    </sheetView>
  </sheetViews>
  <sheetFormatPr defaultColWidth="9.140625" defaultRowHeight="15" x14ac:dyDescent="0.3"/>
  <cols>
    <col min="1" max="1" width="53.42578125" style="3" customWidth="1"/>
    <col min="2" max="2" width="12.42578125" style="3" customWidth="1"/>
    <col min="3" max="3" width="10.7109375" style="3" customWidth="1"/>
    <col min="4" max="4" width="12.42578125" style="3" customWidth="1"/>
    <col min="5" max="5" width="11.85546875" style="3" customWidth="1"/>
    <col min="6" max="6" width="11.42578125" style="3" customWidth="1"/>
    <col min="7" max="7" width="12.28515625" style="3" customWidth="1"/>
    <col min="8" max="8" width="12" style="3" customWidth="1"/>
    <col min="9" max="9" width="11.42578125" style="3" customWidth="1"/>
    <col min="10" max="10" width="12.5703125" style="3" bestFit="1" customWidth="1"/>
    <col min="11" max="11" width="11.42578125" style="3" customWidth="1"/>
    <col min="12" max="12" width="11.5703125" style="3" customWidth="1"/>
    <col min="13" max="13" width="12.140625" style="3" customWidth="1"/>
    <col min="14" max="14" width="15.28515625" style="3" customWidth="1"/>
    <col min="15" max="16384" width="9.140625" style="3"/>
  </cols>
  <sheetData>
    <row r="1" spans="1:14" ht="18" customHeight="1" x14ac:dyDescent="0.3">
      <c r="A1" s="14" t="s">
        <v>33</v>
      </c>
    </row>
    <row r="2" spans="1:14" ht="16.5" x14ac:dyDescent="0.3">
      <c r="A2" s="1" t="s">
        <v>4</v>
      </c>
    </row>
    <row r="3" spans="1:14" x14ac:dyDescent="0.3">
      <c r="A3" s="2" t="s">
        <v>20</v>
      </c>
    </row>
    <row r="4" spans="1:14" ht="13.5" customHeight="1" x14ac:dyDescent="0.3">
      <c r="B4" s="15" t="s">
        <v>0</v>
      </c>
      <c r="C4" s="15"/>
      <c r="D4" s="15"/>
    </row>
    <row r="5" spans="1:14" ht="30" x14ac:dyDescent="0.3">
      <c r="A5" s="4"/>
      <c r="B5" s="5" t="s">
        <v>21</v>
      </c>
      <c r="C5" s="5" t="s">
        <v>22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6" t="s">
        <v>23</v>
      </c>
    </row>
    <row r="6" spans="1:14" x14ac:dyDescent="0.3">
      <c r="A6" s="7" t="s">
        <v>1</v>
      </c>
      <c r="B6" s="8">
        <v>6167</v>
      </c>
      <c r="C6" s="8">
        <v>20113</v>
      </c>
      <c r="D6" s="8">
        <v>6021</v>
      </c>
      <c r="E6" s="8">
        <v>4426</v>
      </c>
      <c r="F6" s="8">
        <v>3808</v>
      </c>
      <c r="G6" s="8">
        <v>2147</v>
      </c>
      <c r="H6" s="8">
        <v>1646</v>
      </c>
      <c r="I6" s="8">
        <v>1594</v>
      </c>
      <c r="J6" s="8">
        <v>1519</v>
      </c>
      <c r="K6" s="8">
        <v>1842</v>
      </c>
      <c r="L6" s="8">
        <v>4957</v>
      </c>
      <c r="M6" s="8">
        <v>1589</v>
      </c>
      <c r="N6" s="11">
        <f>SUM(B6:M6)</f>
        <v>55829</v>
      </c>
    </row>
    <row r="7" spans="1:14" ht="30" x14ac:dyDescent="0.3">
      <c r="A7" s="10" t="s">
        <v>3</v>
      </c>
      <c r="B7" s="11">
        <v>6167</v>
      </c>
      <c r="C7" s="11">
        <v>20113</v>
      </c>
      <c r="D7" s="11">
        <v>6021</v>
      </c>
      <c r="E7" s="11">
        <v>4426</v>
      </c>
      <c r="F7" s="11">
        <v>3808</v>
      </c>
      <c r="G7" s="11">
        <v>2147</v>
      </c>
      <c r="H7" s="11">
        <v>1646</v>
      </c>
      <c r="I7" s="11">
        <v>1594</v>
      </c>
      <c r="J7" s="11">
        <v>1519</v>
      </c>
      <c r="K7" s="11">
        <v>1842</v>
      </c>
      <c r="L7" s="11">
        <v>4957</v>
      </c>
      <c r="M7" s="11">
        <v>1589</v>
      </c>
      <c r="N7" s="11">
        <f>SUM(B7:M7)</f>
        <v>55829</v>
      </c>
    </row>
    <row r="8" spans="1:14" ht="45" x14ac:dyDescent="0.3">
      <c r="A8" s="12" t="s">
        <v>2</v>
      </c>
      <c r="B8" s="13">
        <f t="shared" ref="B8:N8" si="0">B7/B6</f>
        <v>1</v>
      </c>
      <c r="C8" s="13">
        <f t="shared" ref="C8:L8" si="1">C7/C6</f>
        <v>1</v>
      </c>
      <c r="D8" s="13">
        <f t="shared" si="1"/>
        <v>1</v>
      </c>
      <c r="E8" s="13">
        <f t="shared" si="1"/>
        <v>1</v>
      </c>
      <c r="F8" s="13">
        <f t="shared" si="1"/>
        <v>1</v>
      </c>
      <c r="G8" s="13">
        <f t="shared" si="1"/>
        <v>1</v>
      </c>
      <c r="H8" s="13">
        <f t="shared" si="1"/>
        <v>1</v>
      </c>
      <c r="I8" s="13">
        <f t="shared" si="1"/>
        <v>1</v>
      </c>
      <c r="J8" s="13">
        <f t="shared" si="1"/>
        <v>1</v>
      </c>
      <c r="K8" s="13">
        <f t="shared" si="1"/>
        <v>1</v>
      </c>
      <c r="L8" s="13">
        <f t="shared" si="1"/>
        <v>1</v>
      </c>
      <c r="M8" s="13">
        <f t="shared" si="0"/>
        <v>1</v>
      </c>
      <c r="N8" s="13">
        <f t="shared" si="0"/>
        <v>1</v>
      </c>
    </row>
  </sheetData>
  <mergeCells count="1">
    <mergeCell ref="B4:D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B1" workbookViewId="0">
      <selection activeCell="N5" sqref="N5"/>
    </sheetView>
  </sheetViews>
  <sheetFormatPr defaultColWidth="9.140625" defaultRowHeight="15" x14ac:dyDescent="0.3"/>
  <cols>
    <col min="1" max="1" width="53.42578125" style="3" customWidth="1"/>
    <col min="2" max="2" width="12.42578125" style="3" customWidth="1"/>
    <col min="3" max="3" width="12.140625" style="3" customWidth="1"/>
    <col min="4" max="4" width="12.42578125" style="3" customWidth="1"/>
    <col min="5" max="5" width="11.7109375" style="3" customWidth="1"/>
    <col min="6" max="6" width="12.140625" style="3" customWidth="1"/>
    <col min="7" max="7" width="12.42578125" style="3" customWidth="1"/>
    <col min="8" max="8" width="12" style="3" customWidth="1"/>
    <col min="9" max="9" width="11.7109375" style="3" customWidth="1"/>
    <col min="10" max="10" width="12.140625" style="3" customWidth="1"/>
    <col min="11" max="11" width="12.42578125" style="3" customWidth="1"/>
    <col min="12" max="12" width="12.140625" style="3" customWidth="1"/>
    <col min="13" max="13" width="13" style="3" customWidth="1"/>
    <col min="14" max="14" width="14" style="3" customWidth="1"/>
    <col min="15" max="16384" width="9.140625" style="3"/>
  </cols>
  <sheetData>
    <row r="1" spans="1:14" ht="18" customHeight="1" x14ac:dyDescent="0.35">
      <c r="A1" s="14" t="s">
        <v>18</v>
      </c>
    </row>
    <row r="2" spans="1:14" ht="16.5" x14ac:dyDescent="0.3">
      <c r="A2" s="1" t="s">
        <v>4</v>
      </c>
    </row>
    <row r="3" spans="1:14" x14ac:dyDescent="0.3">
      <c r="A3" s="2" t="s">
        <v>7</v>
      </c>
    </row>
    <row r="4" spans="1:14" ht="13.5" customHeight="1" x14ac:dyDescent="0.3">
      <c r="B4" s="16" t="s">
        <v>0</v>
      </c>
      <c r="C4" s="16"/>
    </row>
    <row r="5" spans="1:14" ht="30" x14ac:dyDescent="0.3">
      <c r="A5" s="4"/>
      <c r="B5" s="5" t="s">
        <v>5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19</v>
      </c>
      <c r="N5" s="6" t="s">
        <v>6</v>
      </c>
    </row>
    <row r="6" spans="1:14" x14ac:dyDescent="0.3">
      <c r="A6" s="7" t="s">
        <v>1</v>
      </c>
      <c r="B6" s="8">
        <v>6813</v>
      </c>
      <c r="C6" s="8">
        <v>14389</v>
      </c>
      <c r="D6" s="8">
        <v>4184</v>
      </c>
      <c r="E6" s="8">
        <v>3100</v>
      </c>
      <c r="F6" s="8">
        <v>3557</v>
      </c>
      <c r="G6" s="8">
        <v>2196</v>
      </c>
      <c r="H6" s="8">
        <v>1740</v>
      </c>
      <c r="I6" s="8">
        <v>1324</v>
      </c>
      <c r="J6" s="8">
        <v>1390</v>
      </c>
      <c r="K6" s="8">
        <v>1601</v>
      </c>
      <c r="L6" s="8">
        <v>5302</v>
      </c>
      <c r="M6" s="8">
        <v>1788</v>
      </c>
      <c r="N6" s="9">
        <f>SUM(B6:M6)</f>
        <v>47384</v>
      </c>
    </row>
    <row r="7" spans="1:14" ht="30" x14ac:dyDescent="0.3">
      <c r="A7" s="10" t="s">
        <v>3</v>
      </c>
      <c r="B7" s="11">
        <v>6813</v>
      </c>
      <c r="C7" s="11">
        <v>14387</v>
      </c>
      <c r="D7" s="11">
        <v>4180</v>
      </c>
      <c r="E7" s="11">
        <v>3100</v>
      </c>
      <c r="F7" s="11">
        <v>3557</v>
      </c>
      <c r="G7" s="11">
        <v>2196</v>
      </c>
      <c r="H7" s="11">
        <v>1740</v>
      </c>
      <c r="I7" s="11">
        <v>1324</v>
      </c>
      <c r="J7" s="11">
        <v>1390</v>
      </c>
      <c r="K7" s="11">
        <v>1601</v>
      </c>
      <c r="L7" s="11">
        <v>5302</v>
      </c>
      <c r="M7" s="11">
        <v>1788</v>
      </c>
      <c r="N7" s="9">
        <f>SUM(B7:M7)</f>
        <v>47378</v>
      </c>
    </row>
    <row r="8" spans="1:14" ht="45" x14ac:dyDescent="0.3">
      <c r="A8" s="12" t="s">
        <v>2</v>
      </c>
      <c r="B8" s="13">
        <f t="shared" ref="B8:L8" si="0">B7/B6</f>
        <v>1</v>
      </c>
      <c r="C8" s="13">
        <f t="shared" si="0"/>
        <v>0.99986100493432484</v>
      </c>
      <c r="D8" s="13">
        <f t="shared" si="0"/>
        <v>0.99904397705544934</v>
      </c>
      <c r="E8" s="13">
        <f t="shared" si="0"/>
        <v>1</v>
      </c>
      <c r="F8" s="13">
        <f t="shared" si="0"/>
        <v>1</v>
      </c>
      <c r="G8" s="13">
        <f t="shared" si="0"/>
        <v>1</v>
      </c>
      <c r="H8" s="13">
        <f t="shared" si="0"/>
        <v>1</v>
      </c>
      <c r="I8" s="13">
        <f t="shared" si="0"/>
        <v>1</v>
      </c>
      <c r="J8" s="13">
        <f t="shared" si="0"/>
        <v>1</v>
      </c>
      <c r="K8" s="13">
        <f t="shared" si="0"/>
        <v>1</v>
      </c>
      <c r="L8" s="13">
        <f t="shared" si="0"/>
        <v>1</v>
      </c>
      <c r="M8" s="13">
        <f t="shared" ref="M8:N8" si="1">M7/M6</f>
        <v>1</v>
      </c>
      <c r="N8" s="13">
        <f t="shared" si="1"/>
        <v>0.99987337497889583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m. Statistika</vt:lpstr>
      <vt:lpstr>2020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2022-01-04T08:30:42Z</dcterms:modified>
</cp:coreProperties>
</file>