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0955" windowHeight="12270"/>
  </bookViews>
  <sheets>
    <sheet name="2021 m. Statistika" sheetId="7" r:id="rId1"/>
    <sheet name="2020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7" i="7" l="1"/>
  <c r="N6" i="7"/>
  <c r="N8" i="7" l="1"/>
  <c r="B8" i="7"/>
  <c r="M8" i="7" l="1"/>
  <c r="L8" i="6" l="1"/>
  <c r="K8" i="6" l="1"/>
  <c r="J8" i="6" l="1"/>
  <c r="I8" i="6" l="1"/>
  <c r="H8" i="6" l="1"/>
  <c r="G8" i="6" l="1"/>
  <c r="F8" i="6" l="1"/>
  <c r="E8" i="6" l="1"/>
  <c r="D8" i="6" l="1"/>
  <c r="C8" i="6" l="1"/>
  <c r="N7" i="6" l="1"/>
  <c r="N6" i="6"/>
  <c r="B8" i="6" l="1"/>
  <c r="M8" i="6" l="1"/>
  <c r="N8" i="6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<sst xmlns="http://schemas.openxmlformats.org/spreadsheetml/2006/main" count="40" uniqueCount="35">
  <si>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</si>
  <si>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</si>
  <si>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</si>
  <si>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</si>
  <si>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„PVM mokėtojų sertifikato išdavimas“ ataskaita</t>
  </si>
  <si>
    <t>Per laikotarpį 2020.01.01-2020.12.31</t>
  </si>
  <si>
    <t>2020 01 mėn.</t>
  </si>
  <si>
    <t>Viso 2020 m.</t>
  </si>
  <si>
    <t>2020 02 mėn.</t>
  </si>
  <si>
    <t>2020 03 mėn.</t>
  </si>
  <si>
    <t>2020 04 mėn.</t>
  </si>
  <si>
    <t>2020 05 mėn.</t>
  </si>
  <si>
    <t>2020 06 mėn.</t>
  </si>
  <si>
    <t>2020 07 mėn.</t>
  </si>
  <si>
    <t>2020 08 mėn.</t>
  </si>
  <si>
    <t>2020 09 mėn.</t>
  </si>
  <si>
    <t>2020 10 mėn.</t>
  </si>
  <si>
    <t>2020 11 mėn.</t>
  </si>
  <si>
    <t>Atnaujinimo data: 2021.01.04</t>
  </si>
  <si>
    <t>2020 12 mėn.</t>
  </si>
  <si>
    <t>Per laikotarpį 2021.01.01-2021.12.31</t>
  </si>
  <si>
    <t>2021 01 mėn.</t>
  </si>
  <si>
    <t>2021 02 mėn.</t>
  </si>
  <si>
    <t>Viso 2021 m.</t>
  </si>
  <si>
    <t>2021 03 mėn.</t>
  </si>
  <si>
    <t>2021 04 mėn.</t>
  </si>
  <si>
    <t>2021 05 mėn.</t>
  </si>
  <si>
    <t>2021 06 mėn.</t>
  </si>
  <si>
    <t>2021 07 mėn.</t>
  </si>
  <si>
    <t>2021 08 mėn.</t>
  </si>
  <si>
    <t>2021 09 mėn.</t>
  </si>
  <si>
    <t>2021 10 mėn.</t>
  </si>
  <si>
    <t>2021 11 mėn.</t>
  </si>
  <si>
    <t>Atnaujinimo data: 2022.01.04</t>
  </si>
  <si>
    <t>2021 12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</si>
</sst>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sz val="10"/>
      <color indexed="8"/>
      <name val="Trebuchet MS"/>
      <family val="2"/>
      <charset val="186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3" fillId="0" borderId="2" xfId="0" applyNumberFormat="1" applyFont="1" applyBorder="1"/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2" xfId="0" applyFont="1" applyBorder="1"/>
    <xf numFmtId="0" fontId="1" fillId="0" borderId="2" xfId="0" applyFont="1" applyBorder="1" applyAlignment="1">
      <alignment horizontal="left" wrapText="1"/>
    </xf>
    <xf numFmtId="10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2021.01.01-2021.12.31  skaičius - 1613,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- 1610</a:t>
            </a:r>
          </a:p>
        </c:rich>
      </c:tx>
      <c:layout>
        <c:manualLayout>
          <c:xMode val="edge"/>
          <c:yMode val="edge"/>
          <c:x val="0.11743064903772274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20465400096225"/>
          <c:y val="0.18472252951852092"/>
          <c:w val="0.8466250163444027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'2021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Statistika'!$B$6:$M$6</c:f>
              <c:numCache>
                <c:formatCode>General</c:formatCode>
                <c:ptCount val="12"/>
                <c:pt idx="0">
                  <c:v>155</c:v>
                </c:pt>
                <c:pt idx="1">
                  <c:v>152</c:v>
                </c:pt>
                <c:pt idx="2">
                  <c:v>158</c:v>
                </c:pt>
                <c:pt idx="3">
                  <c:v>156</c:v>
                </c:pt>
                <c:pt idx="4">
                  <c:v>146</c:v>
                </c:pt>
                <c:pt idx="5">
                  <c:v>112</c:v>
                </c:pt>
                <c:pt idx="6">
                  <c:v>132</c:v>
                </c:pt>
                <c:pt idx="7">
                  <c:v>113</c:v>
                </c:pt>
                <c:pt idx="8">
                  <c:v>145</c:v>
                </c:pt>
                <c:pt idx="9">
                  <c:v>117</c:v>
                </c:pt>
                <c:pt idx="10">
                  <c:v>116</c:v>
                </c:pt>
                <c:pt idx="11">
                  <c:v>111</c:v>
                </c:pt>
              </c:numCache>
            </c:numRef>
          </c:val>
        </c:ser>
        <c:ser>
          <c:idx val="0"/>
          <c:order val="1"/>
          <c:tx>
            <c:strRef>
              <c:f>'2021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4515648286140089E-3"/>
                  <c:y val="3.673094582185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9612518628912071E-3"/>
                  <c:y val="-7.3461891643709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9612518628912071E-3"/>
                  <c:y val="7.3461891643709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9418777943368107E-3"/>
                  <c:y val="1.469237832874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96125186289120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515648286140089E-3"/>
                  <c:y val="3.673094582185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4321907600596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2015604681404422E-3"/>
                  <c:y val="-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245120999219359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24512099921935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620089104900888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0314465408805029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Statistika'!$B$7:$M$7</c:f>
              <c:numCache>
                <c:formatCode>General</c:formatCode>
                <c:ptCount val="12"/>
                <c:pt idx="0">
                  <c:v>155</c:v>
                </c:pt>
                <c:pt idx="1">
                  <c:v>152</c:v>
                </c:pt>
                <c:pt idx="2">
                  <c:v>158</c:v>
                </c:pt>
                <c:pt idx="3">
                  <c:v>155</c:v>
                </c:pt>
                <c:pt idx="4">
                  <c:v>146</c:v>
                </c:pt>
                <c:pt idx="5">
                  <c:v>112</c:v>
                </c:pt>
                <c:pt idx="6">
                  <c:v>131</c:v>
                </c:pt>
                <c:pt idx="7">
                  <c:v>113</c:v>
                </c:pt>
                <c:pt idx="8">
                  <c:v>144</c:v>
                </c:pt>
                <c:pt idx="9">
                  <c:v>117</c:v>
                </c:pt>
                <c:pt idx="10">
                  <c:v>116</c:v>
                </c:pt>
                <c:pt idx="11">
                  <c:v>111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76628992"/>
        <c:axId val="276630528"/>
      </c:barChart>
      <c:catAx>
        <c:axId val="27662899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630528"/>
        <c:crosses val="autoZero"/>
        <c:auto val="1"/>
        <c:lblAlgn val="ctr"/>
        <c:lblOffset val="100"/>
        <c:noMultiLvlLbl val="0"/>
      </c:catAx>
      <c:valAx>
        <c:axId val="2766305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62899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3240733926950727E-2"/>
          <c:y val="0.86905479246855932"/>
          <c:w val="0.80394804621384941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2021.01.01-2021.12.31,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99,81%</a:t>
            </a:r>
          </a:p>
        </c:rich>
      </c:tx>
      <c:layout>
        <c:manualLayout>
          <c:xMode val="edge"/>
          <c:yMode val="edge"/>
          <c:x val="0.16392826915261902"/>
          <c:y val="4.166689690104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37220207024684"/>
          <c:y val="0.25074240719910013"/>
          <c:w val="0.8030303454761929"/>
          <c:h val="0.62171539961013644"/>
        </c:manualLayout>
      </c:layout>
      <c:lineChart>
        <c:grouping val="stacked"/>
        <c:varyColors val="0"/>
        <c:ser>
          <c:idx val="0"/>
          <c:order val="0"/>
          <c:tx>
            <c:strRef>
              <c:f>'2021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9220569156936705E-2"/>
                  <c:y val="-3.776795444429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174532631273788E-2"/>
                  <c:y val="-4.1709873985050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38775713772129E-2"/>
                  <c:y val="-5.0226676210928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354906856155172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801355357899194E-2"/>
                  <c:y val="-4.1279669762641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12960609911054E-2"/>
                  <c:y val="-5.7791537667698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189750105887337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422579975497866E-2"/>
                  <c:y val="-3.3315608276238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106995884773661E-2"/>
                  <c:y val="-4.678362573099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8626309662398137E-2"/>
                  <c:y val="-5.45808966861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8812450539142444E-2"/>
                  <c:y val="3.508771929824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284100080709065E-3"/>
                  <c:y val="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'2021 m. Statistika'!$B$5:$M$5</c:f>
              <c:strCache>
                <c:ptCount val="12"/>
                <c:pt idx="0">
                  <c:v>2021 01 mėn.</c:v>
                </c:pt>
                <c:pt idx="1">
                  <c:v>2021 02 mėn.</c:v>
                </c:pt>
                <c:pt idx="2">
                  <c:v>2021 03 mėn.</c:v>
                </c:pt>
                <c:pt idx="3">
                  <c:v>2021 04 mėn.</c:v>
                </c:pt>
                <c:pt idx="4">
                  <c:v>2021 05 mėn.</c:v>
                </c:pt>
                <c:pt idx="5">
                  <c:v>2021 06 mėn.</c:v>
                </c:pt>
                <c:pt idx="6">
                  <c:v>2021 07 mėn.</c:v>
                </c:pt>
                <c:pt idx="7">
                  <c:v>2021 08 mėn.</c:v>
                </c:pt>
                <c:pt idx="8">
                  <c:v>2021 09 mėn.</c:v>
                </c:pt>
                <c:pt idx="9">
                  <c:v>2021 10 mėn.</c:v>
                </c:pt>
                <c:pt idx="10">
                  <c:v>2021 11 mėn.</c:v>
                </c:pt>
                <c:pt idx="11">
                  <c:v>2021 12 mėn.</c:v>
                </c:pt>
              </c:strCache>
            </c:strRef>
          </c:cat>
          <c:val>
            <c:numRef>
              <c:f>'2021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0.99358974358974361</c:v>
                </c:pt>
                <c:pt idx="4">
                  <c:v>1</c:v>
                </c:pt>
                <c:pt idx="5">
                  <c:v>1</c:v>
                </c:pt>
                <c:pt idx="6">
                  <c:v>0.99242424242424243</c:v>
                </c:pt>
                <c:pt idx="7">
                  <c:v>1</c:v>
                </c:pt>
                <c:pt idx="8">
                  <c:v>0.99310344827586206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655488"/>
        <c:axId val="276829312"/>
      </c:lineChart>
      <c:catAx>
        <c:axId val="276655488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829312"/>
        <c:crosses val="autoZero"/>
        <c:auto val="1"/>
        <c:lblAlgn val="ctr"/>
        <c:lblOffset val="100"/>
        <c:noMultiLvlLbl val="0"/>
      </c:catAx>
      <c:valAx>
        <c:axId val="276829312"/>
        <c:scaling>
          <c:orientation val="minMax"/>
        </c:scaling>
        <c:delete val="0"/>
        <c:axPos val="l"/>
        <c:majorGridlines/>
        <c:numFmt formatCode="0.0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655488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2020.01.01-2020.12.31  skaičius - 1165,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- 1165</a:t>
            </a:r>
          </a:p>
        </c:rich>
      </c:tx>
      <c:layout>
        <c:manualLayout>
          <c:xMode val="edge"/>
          <c:yMode val="edge"/>
          <c:x val="0.11743064903772274"/>
          <c:y val="2.977667493796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020465400096225"/>
          <c:y val="0.18472252951852092"/>
          <c:w val="0.84662501634440279"/>
          <c:h val="0.542275215598051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'2020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6.61703887510336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Statistika'!$B$6:$M$6</c:f>
              <c:numCache>
                <c:formatCode>General</c:formatCode>
                <c:ptCount val="12"/>
                <c:pt idx="0">
                  <c:v>142</c:v>
                </c:pt>
                <c:pt idx="1">
                  <c:v>154</c:v>
                </c:pt>
                <c:pt idx="2">
                  <c:v>83</c:v>
                </c:pt>
                <c:pt idx="3">
                  <c:v>77</c:v>
                </c:pt>
                <c:pt idx="4">
                  <c:v>88</c:v>
                </c:pt>
                <c:pt idx="5">
                  <c:v>90</c:v>
                </c:pt>
                <c:pt idx="6">
                  <c:v>98</c:v>
                </c:pt>
                <c:pt idx="7">
                  <c:v>74</c:v>
                </c:pt>
                <c:pt idx="8">
                  <c:v>101</c:v>
                </c:pt>
                <c:pt idx="9">
                  <c:v>94</c:v>
                </c:pt>
                <c:pt idx="10">
                  <c:v>83</c:v>
                </c:pt>
                <c:pt idx="11">
                  <c:v>81</c:v>
                </c:pt>
              </c:numCache>
            </c:numRef>
          </c:val>
        </c:ser>
        <c:ser>
          <c:idx val="0"/>
          <c:order val="1"/>
          <c:tx>
            <c:strRef>
              <c:f>'2020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7.4515648286140089E-3"/>
                  <c:y val="3.673094582185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9612518628912071E-3"/>
                  <c:y val="-7.3461891643709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5.9612518628912071E-3"/>
                  <c:y val="7.346189164370982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8.9418777943368107E-3"/>
                  <c:y val="1.46923783287419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961251862891207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4515648286140089E-3"/>
                  <c:y val="3.673094582185491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43219076005961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2015604681404422E-3"/>
                  <c:y val="-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6.2451209992193599E-3"/>
                  <c:y val="3.308519437551695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6.2451209992193599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1.6200891049008884E-3"/>
                  <c:y val="6.61703887510339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5.0314465408805029E-3"/>
                  <c:y val="6.617038875103330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Statistika'!$B$7:$M$7</c:f>
              <c:numCache>
                <c:formatCode>General</c:formatCode>
                <c:ptCount val="12"/>
                <c:pt idx="0">
                  <c:v>142</c:v>
                </c:pt>
                <c:pt idx="1">
                  <c:v>154</c:v>
                </c:pt>
                <c:pt idx="2">
                  <c:v>83</c:v>
                </c:pt>
                <c:pt idx="3">
                  <c:v>77</c:v>
                </c:pt>
                <c:pt idx="4">
                  <c:v>88</c:v>
                </c:pt>
                <c:pt idx="5">
                  <c:v>90</c:v>
                </c:pt>
                <c:pt idx="6">
                  <c:v>98</c:v>
                </c:pt>
                <c:pt idx="7">
                  <c:v>74</c:v>
                </c:pt>
                <c:pt idx="8">
                  <c:v>101</c:v>
                </c:pt>
                <c:pt idx="9">
                  <c:v>94</c:v>
                </c:pt>
                <c:pt idx="10">
                  <c:v>83</c:v>
                </c:pt>
                <c:pt idx="11">
                  <c:v>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22"/>
        <c:axId val="277174912"/>
        <c:axId val="277176704"/>
      </c:barChart>
      <c:catAx>
        <c:axId val="277174912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7176704"/>
        <c:crosses val="autoZero"/>
        <c:auto val="1"/>
        <c:lblAlgn val="ctr"/>
        <c:lblOffset val="100"/>
        <c:noMultiLvlLbl val="0"/>
      </c:catAx>
      <c:valAx>
        <c:axId val="277176704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717491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3240733926950727E-2"/>
          <c:y val="0.86905479246855932"/>
          <c:w val="0.80394804621384941"/>
          <c:h val="0.1177111297812338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2020.01.01-2020.12.31,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100,00%</a:t>
            </a:r>
          </a:p>
        </c:rich>
      </c:tx>
      <c:layout>
        <c:manualLayout>
          <c:xMode val="edge"/>
          <c:yMode val="edge"/>
          <c:x val="0.16392826915261902"/>
          <c:y val="4.166689690104526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137220207024684"/>
          <c:y val="0.25074240719910013"/>
          <c:w val="0.8030303454761929"/>
          <c:h val="0.62171539961013644"/>
        </c:manualLayout>
      </c:layout>
      <c:lineChart>
        <c:grouping val="stacked"/>
        <c:varyColors val="0"/>
        <c:ser>
          <c:idx val="0"/>
          <c:order val="0"/>
          <c:tx>
            <c:strRef>
              <c:f>'2020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9220569156936705E-2"/>
                  <c:y val="-3.77679544442909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9174532631273788E-2"/>
                  <c:y val="-4.17098739850501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238775713772129E-2"/>
                  <c:y val="-5.0226676210928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354906856155172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8801355357899194E-2"/>
                  <c:y val="-4.1279669762641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5412960609911054E-2"/>
                  <c:y val="-5.7791537667698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2189750105887337E-2"/>
                  <c:y val="-5.84795321637426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3422579975497866E-2"/>
                  <c:y val="-3.33156082762382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1.8106995884773661E-2"/>
                  <c:y val="-4.67836257309941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8626309662398137E-2"/>
                  <c:y val="-5.4580896686159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1.8812450539142444E-2"/>
                  <c:y val="3.50877192982456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284100080709065E-3"/>
                  <c:y val="2.33918128654970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'2020 m. Statistika'!$B$5:$M$5</c:f>
              <c:strCache>
                <c:ptCount val="12"/>
                <c:pt idx="0">
                  <c:v>2020 01 mėn.</c:v>
                </c:pt>
                <c:pt idx="1">
                  <c:v>2020 02 mėn.</c:v>
                </c:pt>
                <c:pt idx="2">
                  <c:v>2020 03 mėn.</c:v>
                </c:pt>
                <c:pt idx="3">
                  <c:v>2020 04 mėn.</c:v>
                </c:pt>
                <c:pt idx="4">
                  <c:v>2020 05 mėn.</c:v>
                </c:pt>
                <c:pt idx="5">
                  <c:v>2020 06 mėn.</c:v>
                </c:pt>
                <c:pt idx="6">
                  <c:v>2020 07 mėn.</c:v>
                </c:pt>
                <c:pt idx="7">
                  <c:v>2020 08 mėn.</c:v>
                </c:pt>
                <c:pt idx="8">
                  <c:v>2020 09 mėn.</c:v>
                </c:pt>
                <c:pt idx="9">
                  <c:v>2020 10 mėn.</c:v>
                </c:pt>
                <c:pt idx="10">
                  <c:v>2020 11 mėn.</c:v>
                </c:pt>
                <c:pt idx="11">
                  <c:v>2020 12 mėn.</c:v>
                </c:pt>
              </c:strCache>
            </c:strRef>
          </c:cat>
          <c:val>
            <c:numRef>
              <c:f>'2020 m. Statistika'!$B$8:$M$8</c:f>
              <c:numCache>
                <c:formatCode>0.00%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968192"/>
        <c:axId val="276969728"/>
      </c:lineChart>
      <c:catAx>
        <c:axId val="276968192"/>
        <c:scaling>
          <c:orientation val="minMax"/>
        </c:scaling>
        <c:delete val="0"/>
        <c:axPos val="b"/>
        <c:numFmt formatCode="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969728"/>
        <c:crosses val="autoZero"/>
        <c:auto val="1"/>
        <c:lblAlgn val="ctr"/>
        <c:lblOffset val="100"/>
        <c:noMultiLvlLbl val="0"/>
      </c:catAx>
      <c:valAx>
        <c:axId val="27696972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276968192"/>
        <c:crosses val="autoZero"/>
        <c:crossBetween val="between"/>
      </c:valAx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104774</xdr:colOff>
      <xdr:row>10</xdr:row>
      <xdr:rowOff>76200</xdr:rowOff>
    </xdr:from>
    <xdr:to>
      <xdr:col>6</xdr:col>
      <xdr:colOff>114300</xdr:colOff>
      <xdr:row>30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47622</xdr:colOff>
      <xdr:row>32</xdr:row>
      <xdr:rowOff>9525</xdr:rowOff>
    </xdr:from>
    <xdr:to>
      <xdr:col>6</xdr:col>
      <xdr:colOff>152399</xdr:colOff>
      <xdr:row>49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10</xdr:row>
      <xdr:rowOff>76200</xdr:rowOff>
    </xdr:from>
    <xdr:to>
      <xdr:col>5</xdr:col>
      <xdr:colOff>752475</xdr:colOff>
      <xdr:row>30</xdr:row>
      <xdr:rowOff>104775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47624</xdr:colOff>
      <xdr:row>32</xdr:row>
      <xdr:rowOff>9525</xdr:rowOff>
    </xdr:from>
    <xdr:to>
      <xdr:col>5</xdr:col>
      <xdr:colOff>742950</xdr:colOff>
      <xdr:row>49</xdr:row>
      <xdr:rowOff>28575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J38" sqref="J38"/>
    </sheetView>
  </sheetViews>
  <sheetFormatPr defaultColWidth="9.140625" defaultRowHeight="15" x14ac:dyDescent="0.3"/>
  <cols>
    <col min="1" max="1" width="53.42578125" style="3" customWidth="1"/>
    <col min="2" max="2" width="11.42578125" style="3" customWidth="1"/>
    <col min="3" max="3" width="10.85546875" style="3" customWidth="1"/>
    <col min="4" max="4" width="12.5703125" style="3" customWidth="1"/>
    <col min="5" max="5" width="12.42578125" style="3" customWidth="1"/>
    <col min="6" max="7" width="12.140625" style="3" customWidth="1"/>
    <col min="8" max="8" width="12.42578125" style="3" customWidth="1"/>
    <col min="9" max="9" width="11.7109375" style="3" customWidth="1"/>
    <col min="10" max="10" width="11.42578125" style="3" customWidth="1"/>
    <col min="11" max="11" width="11.5703125" style="3" customWidth="1"/>
    <col min="12" max="12" width="12.42578125" style="3" customWidth="1"/>
    <col min="13" max="13" width="12.140625" style="3" customWidth="1"/>
    <col min="14" max="14" width="12.28515625" style="3" customWidth="1"/>
    <col min="15" max="16384" width="9.140625" style="3"/>
  </cols>
  <sheetData>
    <row r="1" spans="1:14" ht="18.75" customHeight="1" x14ac:dyDescent="0.3">
      <c r="A1" s="14" t="s">
        <v>33</v>
      </c>
    </row>
    <row r="2" spans="1:14" ht="16.5" x14ac:dyDescent="0.3">
      <c r="A2" s="1" t="s">
        <v>4</v>
      </c>
    </row>
    <row r="3" spans="1:14" x14ac:dyDescent="0.3">
      <c r="A3" s="2" t="s">
        <v>20</v>
      </c>
    </row>
    <row r="4" spans="1:14" ht="13.5" customHeight="1" x14ac:dyDescent="0.3">
      <c r="B4" s="15" t="s">
        <v>0</v>
      </c>
      <c r="C4" s="15"/>
      <c r="D4" s="15"/>
    </row>
    <row r="5" spans="1:14" ht="30" x14ac:dyDescent="0.3">
      <c r="A5" s="4"/>
      <c r="B5" s="5" t="s">
        <v>21</v>
      </c>
      <c r="C5" s="5" t="s">
        <v>22</v>
      </c>
      <c r="D5" s="5" t="s">
        <v>24</v>
      </c>
      <c r="E5" s="5" t="s">
        <v>25</v>
      </c>
      <c r="F5" s="5" t="s">
        <v>26</v>
      </c>
      <c r="G5" s="5" t="s">
        <v>27</v>
      </c>
      <c r="H5" s="5" t="s">
        <v>28</v>
      </c>
      <c r="I5" s="5" t="s">
        <v>29</v>
      </c>
      <c r="J5" s="5" t="s">
        <v>30</v>
      </c>
      <c r="K5" s="5" t="s">
        <v>31</v>
      </c>
      <c r="L5" s="5" t="s">
        <v>32</v>
      </c>
      <c r="M5" s="5" t="s">
        <v>34</v>
      </c>
      <c r="N5" s="6" t="s">
        <v>23</v>
      </c>
    </row>
    <row r="6" spans="1:14" x14ac:dyDescent="0.3">
      <c r="A6" s="7" t="s">
        <v>1</v>
      </c>
      <c r="B6" s="8">
        <v>155</v>
      </c>
      <c r="C6" s="8">
        <v>152</v>
      </c>
      <c r="D6" s="8">
        <v>158</v>
      </c>
      <c r="E6" s="8">
        <v>156</v>
      </c>
      <c r="F6" s="8">
        <v>146</v>
      </c>
      <c r="G6" s="8">
        <v>112</v>
      </c>
      <c r="H6" s="8">
        <v>132</v>
      </c>
      <c r="I6" s="8">
        <v>113</v>
      </c>
      <c r="J6" s="8">
        <v>145</v>
      </c>
      <c r="K6" s="8">
        <v>117</v>
      </c>
      <c r="L6" s="8">
        <v>116</v>
      </c>
      <c r="M6" s="8">
        <v>111</v>
      </c>
      <c r="N6" s="11">
        <f>SUM(B6:M6)</f>
        <v>1613</v>
      </c>
    </row>
    <row r="7" spans="1:14" ht="30" x14ac:dyDescent="0.3">
      <c r="A7" s="10" t="s">
        <v>3</v>
      </c>
      <c r="B7" s="11">
        <v>155</v>
      </c>
      <c r="C7" s="11">
        <v>152</v>
      </c>
      <c r="D7" s="11">
        <v>158</v>
      </c>
      <c r="E7" s="11">
        <v>155</v>
      </c>
      <c r="F7" s="11">
        <v>146</v>
      </c>
      <c r="G7" s="11">
        <v>112</v>
      </c>
      <c r="H7" s="11">
        <v>131</v>
      </c>
      <c r="I7" s="11">
        <v>113</v>
      </c>
      <c r="J7" s="11">
        <v>144</v>
      </c>
      <c r="K7" s="11">
        <v>117</v>
      </c>
      <c r="L7" s="11">
        <v>116</v>
      </c>
      <c r="M7" s="11">
        <v>111</v>
      </c>
      <c r="N7" s="11">
        <f>SUM(B7:M7)</f>
        <v>1610</v>
      </c>
    </row>
    <row r="8" spans="1:14" ht="45" x14ac:dyDescent="0.3">
      <c r="A8" s="12" t="s">
        <v>2</v>
      </c>
      <c r="B8" s="13">
        <f t="shared" ref="B8:N8" si="0">B7/B6</f>
        <v>1</v>
      </c>
      <c r="C8" s="13">
        <f t="shared" ref="C8:L8" si="1">C7/C6</f>
        <v>1</v>
      </c>
      <c r="D8" s="13">
        <f t="shared" si="1"/>
        <v>1</v>
      </c>
      <c r="E8" s="13">
        <f t="shared" si="1"/>
        <v>0.99358974358974361</v>
      </c>
      <c r="F8" s="13">
        <f t="shared" si="1"/>
        <v>1</v>
      </c>
      <c r="G8" s="13">
        <f t="shared" si="1"/>
        <v>1</v>
      </c>
      <c r="H8" s="13">
        <f t="shared" si="1"/>
        <v>0.99242424242424243</v>
      </c>
      <c r="I8" s="13">
        <f t="shared" si="1"/>
        <v>1</v>
      </c>
      <c r="J8" s="13">
        <f t="shared" si="1"/>
        <v>0.99310344827586206</v>
      </c>
      <c r="K8" s="13">
        <f t="shared" si="1"/>
        <v>1</v>
      </c>
      <c r="L8" s="13">
        <f t="shared" si="1"/>
        <v>1</v>
      </c>
      <c r="M8" s="13">
        <f t="shared" si="0"/>
        <v>1</v>
      </c>
      <c r="N8" s="13">
        <f t="shared" si="0"/>
        <v>0.9981401115933044</v>
      </c>
    </row>
  </sheetData>
  <mergeCells count="1">
    <mergeCell ref="B4:D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N5" sqref="N5"/>
    </sheetView>
  </sheetViews>
  <sheetFormatPr defaultColWidth="9.140625" defaultRowHeight="15" x14ac:dyDescent="0.3"/>
  <cols>
    <col min="1" max="1" width="53.42578125" style="3" customWidth="1"/>
    <col min="2" max="2" width="11.42578125" style="3" customWidth="1"/>
    <col min="3" max="3" width="12.140625" style="3" customWidth="1"/>
    <col min="4" max="4" width="12" style="3" customWidth="1"/>
    <col min="5" max="5" width="11.140625" style="3" customWidth="1"/>
    <col min="6" max="6" width="12" style="3" customWidth="1"/>
    <col min="7" max="7" width="12.42578125" style="3" customWidth="1"/>
    <col min="8" max="9" width="12.28515625" style="3" customWidth="1"/>
    <col min="10" max="10" width="11.5703125" style="3" customWidth="1"/>
    <col min="11" max="11" width="12.28515625" style="3" customWidth="1"/>
    <col min="12" max="12" width="13" style="3" customWidth="1"/>
    <col min="13" max="13" width="12.5703125" style="3" customWidth="1"/>
    <col min="14" max="14" width="12.7109375" style="3" customWidth="1"/>
    <col min="15" max="16384" width="9.140625" style="3"/>
  </cols>
  <sheetData>
    <row r="1" spans="1:14" ht="18.75" customHeight="1" x14ac:dyDescent="0.35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5</v>
      </c>
    </row>
    <row r="4" spans="1:14" ht="13.5" customHeight="1" x14ac:dyDescent="0.3">
      <c r="B4" s="16" t="s">
        <v>0</v>
      </c>
      <c r="C4" s="16"/>
    </row>
    <row r="5" spans="1:14" ht="30" x14ac:dyDescent="0.3">
      <c r="A5" s="4"/>
      <c r="B5" s="5" t="s">
        <v>6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  <c r="K5" s="5" t="s">
        <v>16</v>
      </c>
      <c r="L5" s="5" t="s">
        <v>17</v>
      </c>
      <c r="M5" s="5" t="s">
        <v>19</v>
      </c>
      <c r="N5" s="6" t="s">
        <v>7</v>
      </c>
    </row>
    <row r="6" spans="1:14" x14ac:dyDescent="0.3">
      <c r="A6" s="7" t="s">
        <v>1</v>
      </c>
      <c r="B6" s="8">
        <v>142</v>
      </c>
      <c r="C6" s="8">
        <v>154</v>
      </c>
      <c r="D6" s="8">
        <v>83</v>
      </c>
      <c r="E6" s="8">
        <v>77</v>
      </c>
      <c r="F6" s="8">
        <v>88</v>
      </c>
      <c r="G6" s="8">
        <v>90</v>
      </c>
      <c r="H6" s="8">
        <v>98</v>
      </c>
      <c r="I6" s="8">
        <v>74</v>
      </c>
      <c r="J6" s="8">
        <v>101</v>
      </c>
      <c r="K6" s="8">
        <v>94</v>
      </c>
      <c r="L6" s="8">
        <v>83</v>
      </c>
      <c r="M6" s="8">
        <v>81</v>
      </c>
      <c r="N6" s="9">
        <f>SUM(B6:M6)</f>
        <v>1165</v>
      </c>
    </row>
    <row r="7" spans="1:14" ht="30" x14ac:dyDescent="0.3">
      <c r="A7" s="10" t="s">
        <v>3</v>
      </c>
      <c r="B7" s="11">
        <v>142</v>
      </c>
      <c r="C7" s="11">
        <v>154</v>
      </c>
      <c r="D7" s="11">
        <v>83</v>
      </c>
      <c r="E7" s="11">
        <v>77</v>
      </c>
      <c r="F7" s="11">
        <v>88</v>
      </c>
      <c r="G7" s="11">
        <v>90</v>
      </c>
      <c r="H7" s="11">
        <v>98</v>
      </c>
      <c r="I7" s="11">
        <v>74</v>
      </c>
      <c r="J7" s="11">
        <v>101</v>
      </c>
      <c r="K7" s="11">
        <v>94</v>
      </c>
      <c r="L7" s="11">
        <v>83</v>
      </c>
      <c r="M7" s="11">
        <v>81</v>
      </c>
      <c r="N7" s="9">
        <f>SUM(B7:M7)</f>
        <v>1165</v>
      </c>
    </row>
    <row r="8" spans="1:14" ht="45" x14ac:dyDescent="0.3">
      <c r="A8" s="12" t="s">
        <v>2</v>
      </c>
      <c r="B8" s="13">
        <f t="shared" ref="B8:L8" si="0">B7/B6</f>
        <v>1</v>
      </c>
      <c r="C8" s="13">
        <f t="shared" si="0"/>
        <v>1</v>
      </c>
      <c r="D8" s="13">
        <f t="shared" si="0"/>
        <v>1</v>
      </c>
      <c r="E8" s="13">
        <f t="shared" si="0"/>
        <v>1</v>
      </c>
      <c r="F8" s="13">
        <f t="shared" si="0"/>
        <v>1</v>
      </c>
      <c r="G8" s="13">
        <f t="shared" si="0"/>
        <v>1</v>
      </c>
      <c r="H8" s="13">
        <f t="shared" si="0"/>
        <v>1</v>
      </c>
      <c r="I8" s="13">
        <f t="shared" si="0"/>
        <v>1</v>
      </c>
      <c r="J8" s="13">
        <f t="shared" si="0"/>
        <v>1</v>
      </c>
      <c r="K8" s="13">
        <f t="shared" si="0"/>
        <v>1</v>
      </c>
      <c r="L8" s="13">
        <f t="shared" si="0"/>
        <v>1</v>
      </c>
      <c r="M8" s="13">
        <f t="shared" ref="M8:N8" si="1">M7/M6</f>
        <v>1</v>
      </c>
      <c r="N8" s="13">
        <f t="shared" si="1"/>
        <v>1</v>
      </c>
    </row>
  </sheetData>
  <mergeCells count="1">
    <mergeCell ref="B4:C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 m. Statistika</vt:lpstr>
      <vt:lpstr>2020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2013-11-13T14:12:46Z</dcterms:created>
  <dcterms:modified xsi:type="dcterms:W3CDTF">2022-01-04T08:54:28Z</dcterms:modified>
</cp:coreProperties>
</file>