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0955" windowHeight="12270"/>
  </bookViews>
  <sheets>
    <sheet name="2021 m. Statistika" sheetId="7" r:id="rId1"/>
    <sheet name="2020 m. Statistika" sheetId="6" r:id="rId2"/>
  </sheets>
  <calcPr calcId="145621"/>
</workbook>
</file>

<file path=xl/calcChain.xml><?xml version="1.0" encoding="utf-8"?>
<calcChain xmlns="http://schemas.openxmlformats.org/spreadsheetml/2006/main">
  <c r="L8" i="7" l="1"/>
  <c r="K8" i="7" l="1"/>
  <c r="J8" i="7" l="1"/>
  <c r="I8" i="7" l="1"/>
  <c r="H8" i="7" l="1"/>
  <c r="G8" i="7" l="1"/>
  <c r="F8" i="7" l="1"/>
  <c r="E8" i="7" l="1"/>
  <c r="D8" i="7" l="1"/>
  <c r="C8" i="7" l="1"/>
  <c r="N7" i="7" l="1"/>
  <c r="N6" i="7"/>
  <c r="B8" i="7"/>
  <c r="N8" i="7" l="1"/>
  <c r="M8" i="7"/>
  <c r="L8" i="6" l="1"/>
  <c r="K8" i="6" l="1"/>
  <c r="J8" i="6" l="1"/>
  <c r="I8" i="6" l="1"/>
  <c r="H8" i="6" l="1"/>
  <c r="G8" i="6" l="1"/>
  <c r="F8" i="6" l="1"/>
  <c r="E8" i="6" l="1"/>
  <c r="D8" i="6" l="1"/>
  <c r="C8" i="6" l="1"/>
  <c r="N7" i="6" l="1"/>
  <c r="N6" i="6"/>
  <c r="B8" i="6" l="1"/>
  <c r="M8" i="6" l="1"/>
  <c r="N8" i="6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<sst xmlns="http://schemas.openxmlformats.org/spreadsheetml/2006/main" count="40" uniqueCount="35">
  <si>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</si>
  <si>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</si>
  <si>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</si>
  <si>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</si>
  <si>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„Pažymų apie atsiskaitymą su biudžetu išdavimas“ ataskaita</t>
  </si>
  <si>
    <t>Per laikotarpį 2020.01.01-2020.12.31</t>
  </si>
  <si>
    <t>2020 01 mėn.</t>
  </si>
  <si>
    <t>Viso 2020 m.</t>
  </si>
  <si>
    <t>2020 02 mėn.</t>
  </si>
  <si>
    <t>2020 03 mėn.</t>
  </si>
  <si>
    <t>2020 04 mėn.</t>
  </si>
  <si>
    <t>2020 05 mėn.</t>
  </si>
  <si>
    <t>2020 06 mėn.</t>
  </si>
  <si>
    <t>2020 07 mėn.</t>
  </si>
  <si>
    <t>2020 08 mėn.</t>
  </si>
  <si>
    <t>2020 09 mėn.</t>
  </si>
  <si>
    <t>2020 10 mėn.</t>
  </si>
  <si>
    <t>2020 11 mėn.</t>
  </si>
  <si>
    <t>Atnaujinimo data: 2021.01.04</t>
  </si>
  <si>
    <t>2020 12 mėn.</t>
  </si>
  <si>
    <t>Per laikotarpį 2021.01.01-2021.12.31</t>
  </si>
  <si>
    <t>2021 01 mėn.</t>
  </si>
  <si>
    <t>2021 02 mėn.</t>
  </si>
  <si>
    <t>Viso 2021 m.</t>
  </si>
  <si>
    <t>2021 03 mėn.</t>
  </si>
  <si>
    <t>2021 04 mėn.</t>
  </si>
  <si>
    <t>2021 05 mėn.</t>
  </si>
  <si>
    <t>2021 06 mėn.</t>
  </si>
  <si>
    <t>2021 07 mėn.</t>
  </si>
  <si>
    <t>2021 08 mėn.</t>
  </si>
  <si>
    <t>2021 09 mėn.</t>
  </si>
  <si>
    <t>2021 10 mėn.</t>
  </si>
  <si>
    <t>2021 11 mėn.</t>
  </si>
  <si>
    <t>Atnaujinimo data: 2022.01.04</t>
  </si>
  <si>
    <t>2021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</si>
</sst>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0"/>
      <color indexed="8"/>
      <name val="Trebuchet MS"/>
      <family val="2"/>
      <charset val="186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3" fillId="0" borderId="2" xfId="0" applyNumberFormat="1" applyFont="1" applyBorder="1"/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/>
    <xf numFmtId="0" fontId="1" fillId="0" borderId="2" xfId="0" applyFont="1" applyBorder="1" applyAlignment="1">
      <alignment horizontal="left" wrapText="1"/>
    </xf>
    <xf numFmtId="10" fontId="3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2021.01.01-2021.12.31  skaičius - 28261,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- 27794</a:t>
            </a:r>
          </a:p>
        </c:rich>
      </c:tx>
      <c:layout>
        <c:manualLayout>
          <c:xMode val="edge"/>
          <c:yMode val="edge"/>
          <c:x val="0.11105634056016971"/>
          <c:y val="1.912207255084849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72457824865208"/>
          <c:y val="0.20053587594354677"/>
          <c:w val="0.82757302247685627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'2021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61703887510336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4395116537180911E-3"/>
                  <c:y val="6.61703887510339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Statistika'!$B$6:$M$6</c:f>
              <c:numCache>
                <c:formatCode>General</c:formatCode>
                <c:ptCount val="12"/>
                <c:pt idx="0">
                  <c:v>1506</c:v>
                </c:pt>
                <c:pt idx="1">
                  <c:v>1652</c:v>
                </c:pt>
                <c:pt idx="2">
                  <c:v>2044</c:v>
                </c:pt>
                <c:pt idx="3">
                  <c:v>2184</c:v>
                </c:pt>
                <c:pt idx="4">
                  <c:v>3017</c:v>
                </c:pt>
                <c:pt idx="5">
                  <c:v>2525</c:v>
                </c:pt>
                <c:pt idx="6">
                  <c:v>2661</c:v>
                </c:pt>
                <c:pt idx="7">
                  <c:v>2709</c:v>
                </c:pt>
                <c:pt idx="8">
                  <c:v>2924</c:v>
                </c:pt>
                <c:pt idx="9">
                  <c:v>2977</c:v>
                </c:pt>
                <c:pt idx="10">
                  <c:v>2641</c:v>
                </c:pt>
                <c:pt idx="11">
                  <c:v>1421</c:v>
                </c:pt>
              </c:numCache>
            </c:numRef>
          </c:val>
        </c:ser>
        <c:ser>
          <c:idx val="0"/>
          <c:order val="1"/>
          <c:tx>
            <c:strRef>
              <c:f>'2021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1.3445378151260505E-2"/>
                  <c:y val="3.67309458218549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0163339382940109E-2"/>
                  <c:y val="-5.15881795767264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6134453781512605E-2"/>
                  <c:y val="7.34618916437098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7734559650631906E-2"/>
                  <c:y val="1.10192837465564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9.9875156054931337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654035598491365E-2"/>
                  <c:y val="7.3458999443251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8.6817945225201275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6.3191379656899159E-3"/>
                  <c:y val="1.65425971877584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9.3054032802861661E-3"/>
                  <c:y val="1.3234077750206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9.0949883533161958E-3"/>
                  <c:y val="7.71089564217695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1.3698018760313188E-2"/>
                  <c:y val="1.98511166253101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5991118198832845E-2"/>
                  <c:y val="6.61677836176185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Statistika'!$B$7:$M$7</c:f>
              <c:numCache>
                <c:formatCode>General</c:formatCode>
                <c:ptCount val="12"/>
                <c:pt idx="0">
                  <c:v>1486</c:v>
                </c:pt>
                <c:pt idx="1">
                  <c:v>1634</c:v>
                </c:pt>
                <c:pt idx="2">
                  <c:v>2022</c:v>
                </c:pt>
                <c:pt idx="3">
                  <c:v>2157</c:v>
                </c:pt>
                <c:pt idx="4">
                  <c:v>2981</c:v>
                </c:pt>
                <c:pt idx="5">
                  <c:v>2483</c:v>
                </c:pt>
                <c:pt idx="6">
                  <c:v>2623</c:v>
                </c:pt>
                <c:pt idx="7">
                  <c:v>2651</c:v>
                </c:pt>
                <c:pt idx="8">
                  <c:v>2861</c:v>
                </c:pt>
                <c:pt idx="9">
                  <c:v>2921</c:v>
                </c:pt>
                <c:pt idx="10">
                  <c:v>2594</c:v>
                </c:pt>
                <c:pt idx="11">
                  <c:v>1381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2"/>
        <c:axId val="271189504"/>
        <c:axId val="271191040"/>
      </c:barChart>
      <c:catAx>
        <c:axId val="271189504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1191040"/>
        <c:crosses val="autoZero"/>
        <c:auto val="1"/>
        <c:lblAlgn val="ctr"/>
        <c:lblOffset val="100"/>
        <c:noMultiLvlLbl val="0"/>
      </c:catAx>
      <c:valAx>
        <c:axId val="2711910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11895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34919788744498"/>
          <c:y val="0.86905479246855932"/>
          <c:w val="0.80394755317072597"/>
          <c:h val="0.11771112978123388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2021.01.01-2021.12.31,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98,35%</a:t>
            </a:r>
          </a:p>
        </c:rich>
      </c:tx>
      <c:layout>
        <c:manualLayout>
          <c:xMode val="edge"/>
          <c:yMode val="edge"/>
          <c:x val="0.16392825896762903"/>
          <c:y val="4.166641219709032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223788791106995"/>
          <c:y val="0.24211214605368572"/>
          <c:w val="0.84810217228184548"/>
          <c:h val="0.62477844823214945"/>
        </c:manualLayout>
      </c:layout>
      <c:lineChart>
        <c:grouping val="stacked"/>
        <c:varyColors val="0"/>
        <c:ser>
          <c:idx val="0"/>
          <c:order val="0"/>
          <c:tx>
            <c:strRef>
              <c:f>'2021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11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2422410841823181E-2"/>
                  <c:y val="3.46601569008105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5533099591936318E-2"/>
                  <c:y val="-4.06687480532274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0609270287914521E-2"/>
                  <c:y val="-5.9712522084323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7072758037225041E-2"/>
                  <c:y val="-5.04731861198738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3840947546531303E-2"/>
                  <c:y val="-4.9415441566913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0456852791878174E-2"/>
                  <c:y val="-3.0828516377649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8917089678510999E-2"/>
                  <c:y val="-4.4321329639889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3214709371292998E-2"/>
                  <c:y val="-4.4321329639889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2143139580862E-2"/>
                  <c:y val="-5.5401662049861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5816652811636862E-2"/>
                  <c:y val="-3.3241288052289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Statistika'!$B$8:$M$8</c:f>
              <c:numCache>
                <c:formatCode>0.00%</c:formatCode>
                <c:ptCount val="12"/>
                <c:pt idx="0">
                  <c:v>0.98671978751660028</c:v>
                </c:pt>
                <c:pt idx="1">
                  <c:v>0.98910411622276029</c:v>
                </c:pt>
                <c:pt idx="2">
                  <c:v>0.98923679060665359</c:v>
                </c:pt>
                <c:pt idx="3">
                  <c:v>0.98763736263736268</c:v>
                </c:pt>
                <c:pt idx="4">
                  <c:v>0.98806761683791844</c:v>
                </c:pt>
                <c:pt idx="5">
                  <c:v>0.98336633663366335</c:v>
                </c:pt>
                <c:pt idx="6">
                  <c:v>0.98571965426531383</c:v>
                </c:pt>
                <c:pt idx="7">
                  <c:v>0.97858988556662974</c:v>
                </c:pt>
                <c:pt idx="8">
                  <c:v>0.97845417236662102</c:v>
                </c:pt>
                <c:pt idx="9">
                  <c:v>0.98118911656029562</c:v>
                </c:pt>
                <c:pt idx="10">
                  <c:v>0.98220371071563806</c:v>
                </c:pt>
                <c:pt idx="11">
                  <c:v>0.97185080928923295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1220096"/>
        <c:axId val="271389824"/>
      </c:lineChart>
      <c:catAx>
        <c:axId val="271220096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1389824"/>
        <c:crosses val="autoZero"/>
        <c:auto val="1"/>
        <c:lblAlgn val="ctr"/>
        <c:lblOffset val="100"/>
        <c:noMultiLvlLbl val="0"/>
      </c:catAx>
      <c:valAx>
        <c:axId val="271389824"/>
        <c:scaling>
          <c:orientation val="minMax"/>
        </c:scaling>
        <c:delete val="0"/>
        <c:axPos val="l"/>
        <c:majorGridlines/>
        <c:numFmt formatCode="0.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1220096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2020.01.01-2020.12.31  skaičius - 17031,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- 15716</a:t>
            </a:r>
          </a:p>
        </c:rich>
      </c:tx>
      <c:layout>
        <c:manualLayout>
          <c:xMode val="edge"/>
          <c:yMode val="edge"/>
          <c:x val="0.11105634056016971"/>
          <c:y val="1.912207255084849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72457824865208"/>
          <c:y val="0.20053587594354677"/>
          <c:w val="0.82757302247685627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'2020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61703887510336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4395116537180911E-3"/>
                  <c:y val="6.61703887510339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Statistika'!$B$6:$M$6</c:f>
              <c:numCache>
                <c:formatCode>General</c:formatCode>
                <c:ptCount val="12"/>
                <c:pt idx="0">
                  <c:v>1495</c:v>
                </c:pt>
                <c:pt idx="1">
                  <c:v>1245</c:v>
                </c:pt>
                <c:pt idx="2">
                  <c:v>1224</c:v>
                </c:pt>
                <c:pt idx="3">
                  <c:v>1464</c:v>
                </c:pt>
                <c:pt idx="4">
                  <c:v>1546</c:v>
                </c:pt>
                <c:pt idx="5">
                  <c:v>1409</c:v>
                </c:pt>
                <c:pt idx="6">
                  <c:v>1333</c:v>
                </c:pt>
                <c:pt idx="7">
                  <c:v>1300</c:v>
                </c:pt>
                <c:pt idx="8">
                  <c:v>1585</c:v>
                </c:pt>
                <c:pt idx="9">
                  <c:v>1675</c:v>
                </c:pt>
                <c:pt idx="10">
                  <c:v>1402</c:v>
                </c:pt>
                <c:pt idx="11">
                  <c:v>1353</c:v>
                </c:pt>
              </c:numCache>
            </c:numRef>
          </c:val>
        </c:ser>
        <c:ser>
          <c:idx val="0"/>
          <c:order val="1"/>
          <c:tx>
            <c:strRef>
              <c:f>'2020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1"/>
              <c:layout>
                <c:manualLayout>
                  <c:x val="1.0163339382940109E-2"/>
                  <c:y val="-5.15881795767264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8.322929671244278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9.9875156054931337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4.439511653718091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0088272383354351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6.3191379656899159E-3"/>
                  <c:y val="1.65425971877584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7.8988941548183249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9.0949883533161958E-3"/>
                  <c:y val="7.71089564217695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9.4786729857819912E-3"/>
                  <c:y val="-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4.739336492891111E-3"/>
                  <c:y val="-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Statistika'!$B$7:$M$7</c:f>
              <c:numCache>
                <c:formatCode>General</c:formatCode>
                <c:ptCount val="12"/>
                <c:pt idx="0">
                  <c:v>1306</c:v>
                </c:pt>
                <c:pt idx="1">
                  <c:v>1067</c:v>
                </c:pt>
                <c:pt idx="2">
                  <c:v>1126</c:v>
                </c:pt>
                <c:pt idx="3">
                  <c:v>1411</c:v>
                </c:pt>
                <c:pt idx="4">
                  <c:v>1420</c:v>
                </c:pt>
                <c:pt idx="5">
                  <c:v>1279</c:v>
                </c:pt>
                <c:pt idx="6">
                  <c:v>1213</c:v>
                </c:pt>
                <c:pt idx="7">
                  <c:v>1203</c:v>
                </c:pt>
                <c:pt idx="8">
                  <c:v>1472</c:v>
                </c:pt>
                <c:pt idx="9">
                  <c:v>1568</c:v>
                </c:pt>
                <c:pt idx="10">
                  <c:v>1337</c:v>
                </c:pt>
                <c:pt idx="11">
                  <c:v>1314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2"/>
        <c:axId val="271731328"/>
        <c:axId val="271733120"/>
      </c:barChart>
      <c:catAx>
        <c:axId val="27173132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1733120"/>
        <c:crosses val="autoZero"/>
        <c:auto val="1"/>
        <c:lblAlgn val="ctr"/>
        <c:lblOffset val="100"/>
        <c:noMultiLvlLbl val="0"/>
      </c:catAx>
      <c:valAx>
        <c:axId val="2717331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17313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34919788744498"/>
          <c:y val="0.86905479246855932"/>
          <c:w val="0.80394755317072597"/>
          <c:h val="0.11771112978123388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2020.01.01-2020.12.31,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92,28%</a:t>
            </a:r>
          </a:p>
        </c:rich>
      </c:tx>
      <c:layout>
        <c:manualLayout>
          <c:xMode val="edge"/>
          <c:yMode val="edge"/>
          <c:x val="0.16392825896762903"/>
          <c:y val="4.166641219709032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223788791106995"/>
          <c:y val="0.24211214605368572"/>
          <c:w val="0.84810217228184548"/>
          <c:h val="0.62477844823214945"/>
        </c:manualLayout>
      </c:layout>
      <c:lineChart>
        <c:grouping val="stacked"/>
        <c:varyColors val="0"/>
        <c:ser>
          <c:idx val="0"/>
          <c:order val="0"/>
          <c:tx>
            <c:strRef>
              <c:f>'2020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11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2422410841823181E-2"/>
                  <c:y val="3.46601569008105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5533099591936318E-2"/>
                  <c:y val="-4.06687480532274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0609270287914521E-2"/>
                  <c:y val="-5.9712522084323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7072758037225041E-2"/>
                  <c:y val="-5.04731861198738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3840947546531303E-2"/>
                  <c:y val="-4.9415441566913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0456852791878174E-2"/>
                  <c:y val="-3.0828516377649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8917089678510999E-2"/>
                  <c:y val="-4.4321329639889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3214709371292998E-2"/>
                  <c:y val="-4.4321329639889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2143139580862E-2"/>
                  <c:y val="-5.5401662049861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5816652811636862E-2"/>
                  <c:y val="-3.3241288052289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Statistika'!$B$8:$M$8</c:f>
              <c:numCache>
                <c:formatCode>0.00%</c:formatCode>
                <c:ptCount val="12"/>
                <c:pt idx="0">
                  <c:v>0.87357859531772575</c:v>
                </c:pt>
                <c:pt idx="1">
                  <c:v>0.85702811244979915</c:v>
                </c:pt>
                <c:pt idx="2">
                  <c:v>0.91993464052287577</c:v>
                </c:pt>
                <c:pt idx="3">
                  <c:v>0.96379781420765032</c:v>
                </c:pt>
                <c:pt idx="4">
                  <c:v>0.91849935316946962</c:v>
                </c:pt>
                <c:pt idx="5">
                  <c:v>0.90773598296664304</c:v>
                </c:pt>
                <c:pt idx="6">
                  <c:v>0.90997749437359343</c:v>
                </c:pt>
                <c:pt idx="7">
                  <c:v>0.92538461538461536</c:v>
                </c:pt>
                <c:pt idx="8">
                  <c:v>0.92870662460567821</c:v>
                </c:pt>
                <c:pt idx="9">
                  <c:v>0.93611940298507468</c:v>
                </c:pt>
                <c:pt idx="10">
                  <c:v>0.95363766048502141</c:v>
                </c:pt>
                <c:pt idx="11">
                  <c:v>0.97117516629711753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1524608"/>
        <c:axId val="271526144"/>
      </c:lineChart>
      <c:catAx>
        <c:axId val="271524608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1526144"/>
        <c:crosses val="autoZero"/>
        <c:auto val="1"/>
        <c:lblAlgn val="ctr"/>
        <c:lblOffset val="100"/>
        <c:noMultiLvlLbl val="0"/>
      </c:catAx>
      <c:valAx>
        <c:axId val="271526144"/>
        <c:scaling>
          <c:orientation val="minMax"/>
        </c:scaling>
        <c:delete val="0"/>
        <c:axPos val="l"/>
        <c:majorGridlines/>
        <c:numFmt formatCode="0.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1524608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</xdr:colOff>
      <xdr:row>10</xdr:row>
      <xdr:rowOff>57150</xdr:rowOff>
    </xdr:from>
    <xdr:to>
      <xdr:col>7</xdr:col>
      <xdr:colOff>838199</xdr:colOff>
      <xdr:row>30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95247</xdr:colOff>
      <xdr:row>31</xdr:row>
      <xdr:rowOff>168275</xdr:rowOff>
    </xdr:from>
    <xdr:to>
      <xdr:col>7</xdr:col>
      <xdr:colOff>793750</xdr:colOff>
      <xdr:row>50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10</xdr:row>
      <xdr:rowOff>57150</xdr:rowOff>
    </xdr:from>
    <xdr:to>
      <xdr:col>6</xdr:col>
      <xdr:colOff>466725</xdr:colOff>
      <xdr:row>30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95249</xdr:colOff>
      <xdr:row>31</xdr:row>
      <xdr:rowOff>168275</xdr:rowOff>
    </xdr:from>
    <xdr:to>
      <xdr:col>6</xdr:col>
      <xdr:colOff>428625</xdr:colOff>
      <xdr:row>50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J21" sqref="J21"/>
    </sheetView>
  </sheetViews>
  <sheetFormatPr defaultColWidth="9.140625" defaultRowHeight="15" x14ac:dyDescent="0.3"/>
  <cols>
    <col min="1" max="1" width="53.42578125" style="3" customWidth="1"/>
    <col min="2" max="2" width="12.140625" style="3" customWidth="1"/>
    <col min="3" max="3" width="10.42578125" style="3" customWidth="1"/>
    <col min="4" max="4" width="12" style="3" customWidth="1"/>
    <col min="5" max="5" width="12.5703125" style="3" customWidth="1"/>
    <col min="6" max="6" width="11.5703125" style="3" customWidth="1"/>
    <col min="7" max="7" width="12.140625" style="3" customWidth="1"/>
    <col min="8" max="8" width="12.42578125" style="3" customWidth="1"/>
    <col min="9" max="9" width="12.28515625" style="3" customWidth="1"/>
    <col min="10" max="10" width="12.42578125" style="3" customWidth="1"/>
    <col min="11" max="11" width="11.5703125" style="3" customWidth="1"/>
    <col min="12" max="12" width="10.7109375" style="3" customWidth="1"/>
    <col min="13" max="14" width="12.42578125" style="3" customWidth="1"/>
    <col min="15" max="16384" width="9.140625" style="3"/>
  </cols>
  <sheetData>
    <row r="1" spans="1:14" ht="21" customHeight="1" x14ac:dyDescent="0.3">
      <c r="A1" s="14" t="s">
        <v>33</v>
      </c>
    </row>
    <row r="2" spans="1:14" ht="16.5" x14ac:dyDescent="0.3">
      <c r="A2" s="1" t="s">
        <v>4</v>
      </c>
    </row>
    <row r="3" spans="1:14" x14ac:dyDescent="0.3">
      <c r="A3" s="2" t="s">
        <v>20</v>
      </c>
    </row>
    <row r="4" spans="1:14" ht="13.5" customHeight="1" x14ac:dyDescent="0.3">
      <c r="B4" s="15" t="s">
        <v>0</v>
      </c>
      <c r="C4" s="15"/>
      <c r="D4" s="15"/>
    </row>
    <row r="5" spans="1:14" ht="30" x14ac:dyDescent="0.3">
      <c r="A5" s="4"/>
      <c r="B5" s="5" t="s">
        <v>21</v>
      </c>
      <c r="C5" s="5" t="s">
        <v>22</v>
      </c>
      <c r="D5" s="5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  <c r="K5" s="5" t="s">
        <v>31</v>
      </c>
      <c r="L5" s="5" t="s">
        <v>32</v>
      </c>
      <c r="M5" s="5" t="s">
        <v>34</v>
      </c>
      <c r="N5" s="6" t="s">
        <v>23</v>
      </c>
    </row>
    <row r="6" spans="1:14" x14ac:dyDescent="0.3">
      <c r="A6" s="7" t="s">
        <v>1</v>
      </c>
      <c r="B6" s="8">
        <v>1506</v>
      </c>
      <c r="C6" s="8">
        <v>1652</v>
      </c>
      <c r="D6" s="8">
        <v>2044</v>
      </c>
      <c r="E6" s="8">
        <v>2184</v>
      </c>
      <c r="F6" s="8">
        <v>3017</v>
      </c>
      <c r="G6" s="8">
        <v>2525</v>
      </c>
      <c r="H6" s="8">
        <v>2661</v>
      </c>
      <c r="I6" s="8">
        <v>2709</v>
      </c>
      <c r="J6" s="8">
        <v>2924</v>
      </c>
      <c r="K6" s="8">
        <v>2977</v>
      </c>
      <c r="L6" s="8">
        <v>2641</v>
      </c>
      <c r="M6" s="8">
        <v>1421</v>
      </c>
      <c r="N6" s="11">
        <f>SUM(B6:M6)</f>
        <v>28261</v>
      </c>
    </row>
    <row r="7" spans="1:14" ht="30" x14ac:dyDescent="0.3">
      <c r="A7" s="10" t="s">
        <v>3</v>
      </c>
      <c r="B7" s="11">
        <v>1486</v>
      </c>
      <c r="C7" s="11">
        <v>1634</v>
      </c>
      <c r="D7" s="11">
        <v>2022</v>
      </c>
      <c r="E7" s="11">
        <v>2157</v>
      </c>
      <c r="F7" s="11">
        <v>2981</v>
      </c>
      <c r="G7" s="11">
        <v>2483</v>
      </c>
      <c r="H7" s="11">
        <v>2623</v>
      </c>
      <c r="I7" s="11">
        <v>2651</v>
      </c>
      <c r="J7" s="11">
        <v>2861</v>
      </c>
      <c r="K7" s="11">
        <v>2921</v>
      </c>
      <c r="L7" s="11">
        <v>2594</v>
      </c>
      <c r="M7" s="11">
        <v>1381</v>
      </c>
      <c r="N7" s="11">
        <f>SUM(B7:M7)</f>
        <v>27794</v>
      </c>
    </row>
    <row r="8" spans="1:14" ht="45" x14ac:dyDescent="0.3">
      <c r="A8" s="12" t="s">
        <v>2</v>
      </c>
      <c r="B8" s="13">
        <f t="shared" ref="B8:N8" si="0">B7/B6</f>
        <v>0.98671978751660028</v>
      </c>
      <c r="C8" s="13">
        <f t="shared" ref="C8:L8" si="1">C7/C6</f>
        <v>0.98910411622276029</v>
      </c>
      <c r="D8" s="13">
        <f t="shared" si="1"/>
        <v>0.98923679060665359</v>
      </c>
      <c r="E8" s="13">
        <f t="shared" si="1"/>
        <v>0.98763736263736268</v>
      </c>
      <c r="F8" s="13">
        <f t="shared" si="1"/>
        <v>0.98806761683791844</v>
      </c>
      <c r="G8" s="13">
        <f t="shared" si="1"/>
        <v>0.98336633663366335</v>
      </c>
      <c r="H8" s="13">
        <f t="shared" si="1"/>
        <v>0.98571965426531383</v>
      </c>
      <c r="I8" s="13">
        <f t="shared" si="1"/>
        <v>0.97858988556662974</v>
      </c>
      <c r="J8" s="13">
        <f t="shared" si="1"/>
        <v>0.97845417236662102</v>
      </c>
      <c r="K8" s="13">
        <f t="shared" si="1"/>
        <v>0.98118911656029562</v>
      </c>
      <c r="L8" s="13">
        <f t="shared" si="1"/>
        <v>0.98220371071563806</v>
      </c>
      <c r="M8" s="13">
        <f t="shared" si="0"/>
        <v>0.97185080928923295</v>
      </c>
      <c r="N8" s="13">
        <f t="shared" si="0"/>
        <v>0.98347546088248827</v>
      </c>
    </row>
  </sheetData>
  <mergeCells count="1">
    <mergeCell ref="B4:D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B1" workbookViewId="0">
      <selection activeCell="N5" sqref="N5"/>
    </sheetView>
  </sheetViews>
  <sheetFormatPr defaultColWidth="9.140625" defaultRowHeight="15" x14ac:dyDescent="0.3"/>
  <cols>
    <col min="1" max="1" width="53.42578125" style="3" customWidth="1"/>
    <col min="2" max="2" width="12.140625" style="3" customWidth="1"/>
    <col min="3" max="4" width="12.42578125" style="3" customWidth="1"/>
    <col min="5" max="5" width="12.140625" style="3" customWidth="1"/>
    <col min="6" max="6" width="11.42578125" style="3" customWidth="1"/>
    <col min="7" max="7" width="12.140625" style="3" customWidth="1"/>
    <col min="8" max="8" width="12" style="3" customWidth="1"/>
    <col min="9" max="9" width="12.140625" style="3" customWidth="1"/>
    <col min="10" max="11" width="11.85546875" style="3" customWidth="1"/>
    <col min="12" max="12" width="12.85546875" style="3" customWidth="1"/>
    <col min="13" max="13" width="11.42578125" style="3" customWidth="1"/>
    <col min="14" max="14" width="15.5703125" style="3" customWidth="1"/>
    <col min="15" max="16384" width="9.140625" style="3"/>
  </cols>
  <sheetData>
    <row r="1" spans="1:14" ht="21" customHeight="1" x14ac:dyDescent="0.35">
      <c r="A1" s="14" t="s">
        <v>18</v>
      </c>
    </row>
    <row r="2" spans="1:14" ht="16.5" x14ac:dyDescent="0.3">
      <c r="A2" s="1" t="s">
        <v>4</v>
      </c>
    </row>
    <row r="3" spans="1:14" x14ac:dyDescent="0.3">
      <c r="A3" s="2" t="s">
        <v>5</v>
      </c>
    </row>
    <row r="4" spans="1:14" ht="13.5" customHeight="1" x14ac:dyDescent="0.3">
      <c r="B4" s="16" t="s">
        <v>0</v>
      </c>
      <c r="C4" s="16"/>
    </row>
    <row r="5" spans="1:14" ht="30" x14ac:dyDescent="0.3">
      <c r="A5" s="4"/>
      <c r="B5" s="5" t="s">
        <v>6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19</v>
      </c>
      <c r="N5" s="6" t="s">
        <v>7</v>
      </c>
    </row>
    <row r="6" spans="1:14" x14ac:dyDescent="0.3">
      <c r="A6" s="7" t="s">
        <v>1</v>
      </c>
      <c r="B6" s="8">
        <v>1495</v>
      </c>
      <c r="C6" s="8">
        <v>1245</v>
      </c>
      <c r="D6" s="8">
        <v>1224</v>
      </c>
      <c r="E6" s="8">
        <v>1464</v>
      </c>
      <c r="F6" s="8">
        <v>1546</v>
      </c>
      <c r="G6" s="8">
        <v>1409</v>
      </c>
      <c r="H6" s="8">
        <v>1333</v>
      </c>
      <c r="I6" s="8">
        <v>1300</v>
      </c>
      <c r="J6" s="8">
        <v>1585</v>
      </c>
      <c r="K6" s="8">
        <v>1675</v>
      </c>
      <c r="L6" s="8">
        <v>1402</v>
      </c>
      <c r="M6" s="8">
        <v>1353</v>
      </c>
      <c r="N6" s="9">
        <f>SUM(B6:M6)</f>
        <v>17031</v>
      </c>
    </row>
    <row r="7" spans="1:14" ht="30" x14ac:dyDescent="0.3">
      <c r="A7" s="10" t="s">
        <v>3</v>
      </c>
      <c r="B7" s="11">
        <v>1306</v>
      </c>
      <c r="C7" s="11">
        <v>1067</v>
      </c>
      <c r="D7" s="11">
        <v>1126</v>
      </c>
      <c r="E7" s="11">
        <v>1411</v>
      </c>
      <c r="F7" s="11">
        <v>1420</v>
      </c>
      <c r="G7" s="11">
        <v>1279</v>
      </c>
      <c r="H7" s="11">
        <v>1213</v>
      </c>
      <c r="I7" s="11">
        <v>1203</v>
      </c>
      <c r="J7" s="11">
        <v>1472</v>
      </c>
      <c r="K7" s="11">
        <v>1568</v>
      </c>
      <c r="L7" s="11">
        <v>1337</v>
      </c>
      <c r="M7" s="11">
        <v>1314</v>
      </c>
      <c r="N7" s="9">
        <f>SUM(B7:M7)</f>
        <v>15716</v>
      </c>
    </row>
    <row r="8" spans="1:14" ht="45" x14ac:dyDescent="0.3">
      <c r="A8" s="12" t="s">
        <v>2</v>
      </c>
      <c r="B8" s="13">
        <f t="shared" ref="B8:L8" si="0">B7/B6</f>
        <v>0.87357859531772575</v>
      </c>
      <c r="C8" s="13">
        <f t="shared" si="0"/>
        <v>0.85702811244979915</v>
      </c>
      <c r="D8" s="13">
        <f t="shared" si="0"/>
        <v>0.91993464052287577</v>
      </c>
      <c r="E8" s="13">
        <f t="shared" si="0"/>
        <v>0.96379781420765032</v>
      </c>
      <c r="F8" s="13">
        <f t="shared" si="0"/>
        <v>0.91849935316946962</v>
      </c>
      <c r="G8" s="13">
        <f t="shared" si="0"/>
        <v>0.90773598296664304</v>
      </c>
      <c r="H8" s="13">
        <f t="shared" si="0"/>
        <v>0.90997749437359343</v>
      </c>
      <c r="I8" s="13">
        <f t="shared" si="0"/>
        <v>0.92538461538461536</v>
      </c>
      <c r="J8" s="13">
        <f t="shared" si="0"/>
        <v>0.92870662460567821</v>
      </c>
      <c r="K8" s="13">
        <f t="shared" si="0"/>
        <v>0.93611940298507468</v>
      </c>
      <c r="L8" s="13">
        <f t="shared" si="0"/>
        <v>0.95363766048502141</v>
      </c>
      <c r="M8" s="13">
        <f t="shared" ref="M8:N8" si="1">M7/M6</f>
        <v>0.97117516629711753</v>
      </c>
      <c r="N8" s="13">
        <f t="shared" si="1"/>
        <v>0.92278785743643943</v>
      </c>
    </row>
  </sheetData>
  <mergeCells count="1">
    <mergeCell ref="B4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 m. Statistika</vt:lpstr>
      <vt:lpstr>2020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2022-01-04T08:50:59Z</dcterms:modified>
</cp:coreProperties>
</file>