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4325" yWindow="0" windowWidth="28635" windowHeight="12270"/>
  </bookViews>
  <sheets>
    <sheet name="2021 m. Statistika" sheetId="10" r:id="rId1"/>
    <sheet name="2020 m. Statistika" sheetId="9" r:id="rId2"/>
  </sheets>
  <calcPr calcId="145621"/>
</workbook>
</file>

<file path=xl/calcChain.xml><?xml version="1.0" encoding="utf-8"?>
<calcChain xmlns="http://schemas.openxmlformats.org/spreadsheetml/2006/main">
  <c r="L8" i="10" l="1"/>
  <c r="N7" i="10" l="1"/>
  <c r="K8" i="10"/>
  <c r="J8" i="10" l="1"/>
  <c r="I8" i="10" l="1"/>
  <c r="H8" i="10" l="1"/>
  <c r="G8" i="10" l="1"/>
  <c r="F8" i="10" l="1"/>
  <c r="E8" i="10" l="1"/>
  <c r="D8" i="10" l="1"/>
  <c r="C8" i="10" l="1"/>
  <c r="N6" i="10" l="1"/>
  <c r="B8" i="10"/>
  <c r="N8" i="10" l="1"/>
  <c r="M8" i="10"/>
  <c r="L8" i="9" l="1"/>
  <c r="K8" i="9" l="1"/>
  <c r="J8" i="9" l="1"/>
  <c r="I8" i="9" l="1"/>
  <c r="H8" i="9" l="1"/>
  <c r="G8" i="9" l="1"/>
  <c r="F8" i="9" l="1"/>
  <c r="E8" i="9" l="1"/>
  <c r="D8" i="9" l="1"/>
  <c r="C8" i="9" l="1"/>
  <c r="N7" i="9" l="1"/>
  <c r="N6" i="9"/>
  <c r="B8" i="9" l="1"/>
  <c r="M8" i="9" l="1"/>
  <c r="N8" i="9" l="1"/>
</calcChain>
</file>

<file path=xl/sharedStrings.xml><?xml version="1.0" encoding="utf-8"?>
<sst xmlns="http://schemas.openxmlformats.org/spreadsheetml/2006/main" count="40" uniqueCount="35">
  <si>
    <t>Viso paslaugų pagal mėnesius</t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</si>
  <si>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</si>
  <si>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„Verslo liudijimo išdavimas/pratęsimas/nutraukimas“ ataskaita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</si>
  <si>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 užsakytomis paslaugomis)</t>
    </r>
  </si>
  <si>
    <t>Bendras užsakytų paslaugų skaičius</t>
  </si>
  <si>
    <t>Per laikotarpį 2020.01.01-2020.12.31</t>
  </si>
  <si>
    <t>2020 01 mėn.</t>
  </si>
  <si>
    <t>Viso 2020 m.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</si>
  <si>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</si>
  <si>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</si>
  <si>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</si>
  <si>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</si>
  <si>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</si>
  <si>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</si>
  <si>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</si>
  <si>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</si>
  <si>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</si>
  <si>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</si>
  <si>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Atnaujinimo data: 2021.01.04</t>
  </si>
  <si>
    <t>2020 12 mėn.</t>
  </si>
  <si>
    <t>Per laikotarpį 2021.01.01-2021.12.31</t>
  </si>
  <si>
    <t>2021 01 mėn.</t>
  </si>
  <si>
    <t>2021 02 mėn.</t>
  </si>
  <si>
    <t>Viso 2021 m.</t>
  </si>
  <si>
    <t>2021 03 mėn.</t>
  </si>
  <si>
    <t>2021 04 mėn.</t>
  </si>
  <si>
    <t>2021 05 mėn.</t>
  </si>
  <si>
    <t>2021 06 mėn.</t>
  </si>
  <si>
    <t>2021 07 mėn.</t>
  </si>
  <si>
    <t>2021 08 mėn.</t>
  </si>
  <si>
    <t>2021 09 mėn.</t>
  </si>
  <si>
    <t>2021 10 mėn.</t>
  </si>
  <si>
    <t>2021 11 mėn.</t>
  </si>
  <si>
    <t>Atnaujinimo data: 2022.01.04</t>
  </si>
  <si>
    <t>2021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</si>
</sst>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0" fontId="2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užsakytų paslaugų 2021.01.01-2021.1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2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.3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1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skaičius 375932,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- 316049</a:t>
            </a:r>
          </a:p>
        </c:rich>
      </c:tx>
      <c:layout>
        <c:manualLayout>
          <c:xMode val="edge"/>
          <c:yMode val="edge"/>
          <c:x val="0.1603178206583428"/>
          <c:y val="5.10647038685381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21753019306748"/>
          <c:y val="0.24919056240964535"/>
          <c:w val="0.88417768790574325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'2021 m. Statistika'!$A$6</c:f>
              <c:strCache>
                <c:ptCount val="1"/>
                <c:pt idx="0">
                  <c:v>Bendras užsakytų paslaugų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"/>
              <c:layout>
                <c:manualLayout>
                  <c:x val="-3.0441400304414001E-3"/>
                  <c:y val="1.282051282051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9.1954022988505746E-3"/>
                  <c:y val="5.87600049600922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9.828009828009827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1238695201562476E-16"/>
                  <c:y val="-1.60256410256410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Statistika'!$B$6:$M$6</c:f>
              <c:numCache>
                <c:formatCode>General</c:formatCode>
                <c:ptCount val="12"/>
                <c:pt idx="0">
                  <c:v>23132</c:v>
                </c:pt>
                <c:pt idx="1">
                  <c:v>26650</c:v>
                </c:pt>
                <c:pt idx="2">
                  <c:v>31055</c:v>
                </c:pt>
                <c:pt idx="3">
                  <c:v>30390</c:v>
                </c:pt>
                <c:pt idx="4">
                  <c:v>35199</c:v>
                </c:pt>
                <c:pt idx="5">
                  <c:v>37666</c:v>
                </c:pt>
                <c:pt idx="6">
                  <c:v>31562</c:v>
                </c:pt>
                <c:pt idx="7">
                  <c:v>33099</c:v>
                </c:pt>
                <c:pt idx="8">
                  <c:v>34788</c:v>
                </c:pt>
                <c:pt idx="9">
                  <c:v>29165</c:v>
                </c:pt>
                <c:pt idx="10">
                  <c:v>29315</c:v>
                </c:pt>
                <c:pt idx="11">
                  <c:v>33911</c:v>
                </c:pt>
              </c:numCache>
            </c:numRef>
          </c:val>
        </c:ser>
        <c:ser>
          <c:idx val="0"/>
          <c:order val="1"/>
          <c:tx>
            <c:strRef>
              <c:f>'2021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3.0556454415800764E-3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7466172892773077E-3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37613488975356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1880333645724763E-3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18806744487678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0376066729145062E-2"/>
                  <c:y val="-1.92307692307692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5072682099387296E-2"/>
                  <c:y val="1.28202604482132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190008190008190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190008190008190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6.552006552006552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190008190008309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9.6171599239750199E-3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Statistika'!$B$7:$M$7</c:f>
              <c:numCache>
                <c:formatCode>General</c:formatCode>
                <c:ptCount val="12"/>
                <c:pt idx="0">
                  <c:v>20337</c:v>
                </c:pt>
                <c:pt idx="1">
                  <c:v>23501</c:v>
                </c:pt>
                <c:pt idx="2">
                  <c:v>26918</c:v>
                </c:pt>
                <c:pt idx="3">
                  <c:v>25694</c:v>
                </c:pt>
                <c:pt idx="4">
                  <c:v>29872</c:v>
                </c:pt>
                <c:pt idx="5">
                  <c:v>31313</c:v>
                </c:pt>
                <c:pt idx="6">
                  <c:v>25764</c:v>
                </c:pt>
                <c:pt idx="7">
                  <c:v>27426</c:v>
                </c:pt>
                <c:pt idx="8">
                  <c:v>28681</c:v>
                </c:pt>
                <c:pt idx="9">
                  <c:v>23884</c:v>
                </c:pt>
                <c:pt idx="10">
                  <c:v>24706</c:v>
                </c:pt>
                <c:pt idx="11">
                  <c:v>27953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58"/>
        <c:axId val="270595584"/>
        <c:axId val="270597120"/>
      </c:barChart>
      <c:catAx>
        <c:axId val="27059558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0597120"/>
        <c:crosses val="autoZero"/>
        <c:auto val="1"/>
        <c:lblAlgn val="ctr"/>
        <c:lblOffset val="100"/>
        <c:noMultiLvlLbl val="0"/>
      </c:catAx>
      <c:valAx>
        <c:axId val="2705971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05955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375447785378329"/>
          <c:y val="0.92763400969109633"/>
          <c:w val="0.81028848034707568"/>
          <c:h val="5.3135221078134461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2021.01.01-2021.1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2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.3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1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84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,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07%</a:t>
            </a:r>
          </a:p>
        </c:rich>
      </c:tx>
      <c:layout>
        <c:manualLayout>
          <c:xMode val="edge"/>
          <c:yMode val="edge"/>
          <c:x val="0.15740693312989856"/>
          <c:y val="2.312138728323699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568050756245396"/>
          <c:y val="0.20550480151405406"/>
          <c:w val="0.84702732470941133"/>
          <c:h val="0.68313443478524727"/>
        </c:manualLayout>
      </c:layout>
      <c:lineChart>
        <c:grouping val="stacked"/>
        <c:varyColors val="0"/>
        <c:ser>
          <c:idx val="0"/>
          <c:order val="0"/>
          <c:tx>
            <c:strRef>
              <c:f>'2021 m. Statistika'!$A$8</c:f>
              <c:strCache>
                <c:ptCount val="1"/>
                <c:pt idx="0">
                  <c:v>Elektroniniu būdu užsakytų paslaugų dalis procentais (lyginant su visomis 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5940295084473661E-2"/>
                  <c:y val="-4.5084277760077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297656141347608E-2"/>
                  <c:y val="-3.8208244200688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413648293963254E-2"/>
                  <c:y val="-4.357289153884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7243924911396123E-2"/>
                  <c:y val="-3.49612529887769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945316214931051E-2"/>
                  <c:y val="-4.7930283224400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8694225721784777E-2"/>
                  <c:y val="-7.389771365284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9942938659058486E-2"/>
                  <c:y val="-4.7930283224400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3040944881889767E-2"/>
                  <c:y val="-5.949084399132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444729292559359E-2"/>
                  <c:y val="-6.2337020011226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6840082489688786E-2"/>
                  <c:y val="4.88161667652815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7505860290670432E-3"/>
                  <c:y val="-4.1536863966770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2.4922118380062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Statistika'!$B$8:$M$8</c:f>
              <c:numCache>
                <c:formatCode>0.00%</c:formatCode>
                <c:ptCount val="12"/>
                <c:pt idx="0">
                  <c:v>0.87917171018502505</c:v>
                </c:pt>
                <c:pt idx="1">
                  <c:v>0.8818386491557223</c:v>
                </c:pt>
                <c:pt idx="2">
                  <c:v>0.866784736757366</c:v>
                </c:pt>
                <c:pt idx="3">
                  <c:v>0.84547548535702532</c:v>
                </c:pt>
                <c:pt idx="4">
                  <c:v>0.84866047330890082</c:v>
                </c:pt>
                <c:pt idx="5">
                  <c:v>0.83133329793447674</c:v>
                </c:pt>
                <c:pt idx="6">
                  <c:v>0.8162980799695837</c:v>
                </c:pt>
                <c:pt idx="7">
                  <c:v>0.82860509380948066</c:v>
                </c:pt>
                <c:pt idx="8">
                  <c:v>0.82445096010118435</c:v>
                </c:pt>
                <c:pt idx="9">
                  <c:v>0.81892679581690386</c:v>
                </c:pt>
                <c:pt idx="10">
                  <c:v>0.84277673545966225</c:v>
                </c:pt>
                <c:pt idx="11">
                  <c:v>0.82430479785320399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031680"/>
        <c:axId val="271193216"/>
      </c:lineChart>
      <c:catAx>
        <c:axId val="27103168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193216"/>
        <c:crosses val="autoZero"/>
        <c:auto val="1"/>
        <c:lblAlgn val="ctr"/>
        <c:lblOffset val="100"/>
        <c:noMultiLvlLbl val="0"/>
      </c:catAx>
      <c:valAx>
        <c:axId val="27119321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031680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užsakytų paslaugų 2020.01.01-2020.1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2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.3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1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skaičius 37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8833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- 30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3946</a:t>
            </a:r>
            <a:endParaRPr lang="lt-LT" sz="1100" b="0" i="0" u="none" strike="noStrike" baseline="0">
              <a:solidFill>
                <a:srgbClr val="000000"/>
              </a:solidFill>
              <a:latin typeface="Trebuchet MS"/>
            </a:endParaRPr>
          </a:p>
        </c:rich>
      </c:tx>
      <c:layout>
        <c:manualLayout>
          <c:xMode val="edge"/>
          <c:yMode val="edge"/>
          <c:x val="0.25857630917849783"/>
          <c:y val="2.85204991087344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21753019306748"/>
          <c:y val="0.24919056240964535"/>
          <c:w val="0.88417768790574325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Statistika'!$A$6</c:f>
              <c:strCache>
                <c:ptCount val="1"/>
                <c:pt idx="0">
                  <c:v>Bendras užsakytų paslaugų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"/>
              <c:layout>
                <c:manualLayout>
                  <c:x val="-3.0441400304414001E-3"/>
                  <c:y val="1.282051282051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9.1954022988505746E-3"/>
                  <c:y val="5.87600049600922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9.828009828009827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1238695201562476E-16"/>
                  <c:y val="-1.60256410256410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Statistika'!$B$6:$M$6</c:f>
              <c:numCache>
                <c:formatCode>General</c:formatCode>
                <c:ptCount val="12"/>
                <c:pt idx="0">
                  <c:v>47574</c:v>
                </c:pt>
                <c:pt idx="1">
                  <c:v>27357</c:v>
                </c:pt>
                <c:pt idx="2">
                  <c:v>25818</c:v>
                </c:pt>
                <c:pt idx="3">
                  <c:v>20489</c:v>
                </c:pt>
                <c:pt idx="4">
                  <c:v>32049</c:v>
                </c:pt>
                <c:pt idx="5">
                  <c:v>46901</c:v>
                </c:pt>
                <c:pt idx="6">
                  <c:v>36979</c:v>
                </c:pt>
                <c:pt idx="7">
                  <c:v>30927</c:v>
                </c:pt>
                <c:pt idx="8">
                  <c:v>32695</c:v>
                </c:pt>
                <c:pt idx="9">
                  <c:v>27370</c:v>
                </c:pt>
                <c:pt idx="10">
                  <c:v>25915</c:v>
                </c:pt>
                <c:pt idx="11">
                  <c:v>24759</c:v>
                </c:pt>
              </c:numCache>
            </c:numRef>
          </c:val>
        </c:ser>
        <c:ser>
          <c:idx val="0"/>
          <c:order val="1"/>
          <c:tx>
            <c:strRef>
              <c:f>'2020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3.0556454415800764E-3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7466172892773077E-3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37613488975356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1880333645724763E-3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18806744487678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0376066729145062E-2"/>
                  <c:y val="-1.92307692307692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5072682099387296E-2"/>
                  <c:y val="1.28202604482132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190008190008190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190008190008190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6.552006552006552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190008190008309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9.6171599239750199E-3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Statistika'!$B$7:$M$7</c:f>
              <c:numCache>
                <c:formatCode>General</c:formatCode>
                <c:ptCount val="12"/>
                <c:pt idx="0">
                  <c:v>34567</c:v>
                </c:pt>
                <c:pt idx="1">
                  <c:v>19708</c:v>
                </c:pt>
                <c:pt idx="2">
                  <c:v>19724</c:v>
                </c:pt>
                <c:pt idx="3">
                  <c:v>17235</c:v>
                </c:pt>
                <c:pt idx="4">
                  <c:v>27160</c:v>
                </c:pt>
                <c:pt idx="5">
                  <c:v>36699</c:v>
                </c:pt>
                <c:pt idx="6">
                  <c:v>28870</c:v>
                </c:pt>
                <c:pt idx="7">
                  <c:v>25793</c:v>
                </c:pt>
                <c:pt idx="8">
                  <c:v>27413</c:v>
                </c:pt>
                <c:pt idx="9">
                  <c:v>22911</c:v>
                </c:pt>
                <c:pt idx="10">
                  <c:v>23030</c:v>
                </c:pt>
                <c:pt idx="11">
                  <c:v>20836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58"/>
        <c:axId val="271538816"/>
        <c:axId val="271540608"/>
      </c:barChart>
      <c:catAx>
        <c:axId val="27153881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540608"/>
        <c:crosses val="autoZero"/>
        <c:auto val="1"/>
        <c:lblAlgn val="ctr"/>
        <c:lblOffset val="100"/>
        <c:noMultiLvlLbl val="0"/>
      </c:catAx>
      <c:valAx>
        <c:axId val="2715406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5388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375447785378329"/>
          <c:y val="0.92763400969109633"/>
          <c:w val="0.81028848034707568"/>
          <c:h val="5.3135221078134461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2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.3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1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8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0,23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%</a:t>
            </a:r>
          </a:p>
        </c:rich>
      </c:tx>
      <c:layout>
        <c:manualLayout>
          <c:xMode val="edge"/>
          <c:yMode val="edge"/>
          <c:x val="0.15740693312989856"/>
          <c:y val="2.312138728323699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568050756245396"/>
          <c:y val="0.20550480151405406"/>
          <c:w val="0.84702732470941133"/>
          <c:h val="0.68313443478524727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Statistika'!$A$8</c:f>
              <c:strCache>
                <c:ptCount val="1"/>
                <c:pt idx="0">
                  <c:v>Elektroniniu būdu užsakytų paslaugų dalis procentais (lyginant su visomis 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5940295084473661E-2"/>
                  <c:y val="-4.5084277760077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297656141347608E-2"/>
                  <c:y val="-3.8208244200688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413648293963254E-2"/>
                  <c:y val="-4.357289153884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7243924911396123E-2"/>
                  <c:y val="-3.49612529887769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945316214931051E-2"/>
                  <c:y val="-4.7930283224400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8694225721784777E-2"/>
                  <c:y val="-7.389771365284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9942938659058486E-2"/>
                  <c:y val="-4.7930283224400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3040944881889767E-2"/>
                  <c:y val="-5.949084399132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444729292559359E-2"/>
                  <c:y val="-6.2337020011226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6840082489688786E-2"/>
                  <c:y val="4.88161667652815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7505860290670432E-3"/>
                  <c:y val="-4.1536863966770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2.4922118380062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Statistika'!$B$8:$M$8</c:f>
              <c:numCache>
                <c:formatCode>0.00%</c:formatCode>
                <c:ptCount val="12"/>
                <c:pt idx="0">
                  <c:v>0.72659435826291674</c:v>
                </c:pt>
                <c:pt idx="1">
                  <c:v>0.72040062872390975</c:v>
                </c:pt>
                <c:pt idx="2">
                  <c:v>0.76396312650089082</c:v>
                </c:pt>
                <c:pt idx="3">
                  <c:v>0.84118307384450197</c:v>
                </c:pt>
                <c:pt idx="4">
                  <c:v>0.84745233860650881</c:v>
                </c:pt>
                <c:pt idx="5">
                  <c:v>0.78247798554401826</c:v>
                </c:pt>
                <c:pt idx="6">
                  <c:v>0.78071337786311146</c:v>
                </c:pt>
                <c:pt idx="7">
                  <c:v>0.83399618456364988</c:v>
                </c:pt>
                <c:pt idx="8">
                  <c:v>0.83844624560330328</c:v>
                </c:pt>
                <c:pt idx="9">
                  <c:v>0.83708439897698206</c:v>
                </c:pt>
                <c:pt idx="10">
                  <c:v>0.8886745128304071</c:v>
                </c:pt>
                <c:pt idx="11">
                  <c:v>0.84155256674340639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332096"/>
        <c:axId val="271333632"/>
      </c:lineChart>
      <c:catAx>
        <c:axId val="27133209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333632"/>
        <c:crosses val="autoZero"/>
        <c:auto val="1"/>
        <c:lblAlgn val="ctr"/>
        <c:lblOffset val="100"/>
        <c:noMultiLvlLbl val="0"/>
      </c:catAx>
      <c:valAx>
        <c:axId val="27133363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332096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92074</xdr:colOff>
      <xdr:row>10</xdr:row>
      <xdr:rowOff>0</xdr:rowOff>
    </xdr:from>
    <xdr:to>
      <xdr:col>5</xdr:col>
      <xdr:colOff>695325</xdr:colOff>
      <xdr:row>30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123824</xdr:colOff>
      <xdr:row>32</xdr:row>
      <xdr:rowOff>152399</xdr:rowOff>
    </xdr:from>
    <xdr:to>
      <xdr:col>5</xdr:col>
      <xdr:colOff>695325</xdr:colOff>
      <xdr:row>51</xdr:row>
      <xdr:rowOff>104774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</xdr:colOff>
      <xdr:row>10</xdr:row>
      <xdr:rowOff>0</xdr:rowOff>
    </xdr:from>
    <xdr:to>
      <xdr:col>6</xdr:col>
      <xdr:colOff>771525</xdr:colOff>
      <xdr:row>30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32</xdr:row>
      <xdr:rowOff>171449</xdr:rowOff>
    </xdr:from>
    <xdr:to>
      <xdr:col>7</xdr:col>
      <xdr:colOff>9525</xdr:colOff>
      <xdr:row>51</xdr:row>
      <xdr:rowOff>123824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L12" sqref="L12"/>
    </sheetView>
  </sheetViews>
  <sheetFormatPr defaultColWidth="9.140625" defaultRowHeight="15" x14ac:dyDescent="0.3"/>
  <cols>
    <col min="1" max="1" width="53.42578125" style="3" customWidth="1"/>
    <col min="2" max="2" width="12.140625" style="3" customWidth="1"/>
    <col min="3" max="3" width="12" style="3" customWidth="1"/>
    <col min="4" max="4" width="11.28515625" style="3" customWidth="1"/>
    <col min="5" max="5" width="11.7109375" style="3" customWidth="1"/>
    <col min="6" max="6" width="12.42578125" style="3" customWidth="1"/>
    <col min="7" max="7" width="11.7109375" style="3" customWidth="1"/>
    <col min="8" max="8" width="12.42578125" style="3" customWidth="1"/>
    <col min="9" max="9" width="12" style="3" customWidth="1"/>
    <col min="10" max="10" width="12.28515625" style="3" customWidth="1"/>
    <col min="11" max="12" width="10.85546875" style="3" customWidth="1"/>
    <col min="13" max="13" width="12.42578125" style="3" customWidth="1"/>
    <col min="14" max="14" width="13.7109375" style="3" customWidth="1"/>
    <col min="15" max="16384" width="9.140625" style="3"/>
  </cols>
  <sheetData>
    <row r="1" spans="1:14" ht="20.25" customHeight="1" x14ac:dyDescent="0.3">
      <c r="A1" s="12" t="s">
        <v>33</v>
      </c>
    </row>
    <row r="2" spans="1:14" ht="16.5" x14ac:dyDescent="0.3">
      <c r="A2" s="1" t="s">
        <v>2</v>
      </c>
    </row>
    <row r="3" spans="1:14" x14ac:dyDescent="0.3">
      <c r="A3" s="2" t="s">
        <v>20</v>
      </c>
    </row>
    <row r="4" spans="1:14" ht="15" customHeight="1" x14ac:dyDescent="0.3">
      <c r="B4" s="13" t="s">
        <v>0</v>
      </c>
      <c r="C4" s="13"/>
      <c r="D4" s="13"/>
    </row>
    <row r="5" spans="1:14" ht="30" x14ac:dyDescent="0.3">
      <c r="A5" s="4"/>
      <c r="B5" s="5" t="s">
        <v>21</v>
      </c>
      <c r="C5" s="5" t="s">
        <v>22</v>
      </c>
      <c r="D5" s="5" t="s">
        <v>24</v>
      </c>
      <c r="E5" s="5" t="s">
        <v>25</v>
      </c>
      <c r="F5" s="5" t="s">
        <v>26</v>
      </c>
      <c r="G5" s="5" t="s">
        <v>27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34</v>
      </c>
      <c r="N5" s="6" t="s">
        <v>23</v>
      </c>
    </row>
    <row r="6" spans="1:14" x14ac:dyDescent="0.3">
      <c r="A6" s="7" t="s">
        <v>4</v>
      </c>
      <c r="B6" s="8">
        <v>23132</v>
      </c>
      <c r="C6" s="8">
        <v>26650</v>
      </c>
      <c r="D6" s="8">
        <v>31055</v>
      </c>
      <c r="E6" s="8">
        <v>30390</v>
      </c>
      <c r="F6" s="8">
        <v>35199</v>
      </c>
      <c r="G6" s="8">
        <v>37666</v>
      </c>
      <c r="H6" s="8">
        <v>31562</v>
      </c>
      <c r="I6" s="8">
        <v>33099</v>
      </c>
      <c r="J6" s="8">
        <v>34788</v>
      </c>
      <c r="K6" s="8">
        <v>29165</v>
      </c>
      <c r="L6" s="8">
        <v>29315</v>
      </c>
      <c r="M6" s="8">
        <v>33911</v>
      </c>
      <c r="N6" s="8">
        <f>SUM(B6:M6)</f>
        <v>375932</v>
      </c>
    </row>
    <row r="7" spans="1:14" ht="30" x14ac:dyDescent="0.3">
      <c r="A7" s="9" t="s">
        <v>1</v>
      </c>
      <c r="B7" s="8">
        <v>20337</v>
      </c>
      <c r="C7" s="8">
        <v>23501</v>
      </c>
      <c r="D7" s="8">
        <v>26918</v>
      </c>
      <c r="E7" s="8">
        <v>25694</v>
      </c>
      <c r="F7" s="8">
        <v>29872</v>
      </c>
      <c r="G7" s="8">
        <v>31313</v>
      </c>
      <c r="H7" s="8">
        <v>25764</v>
      </c>
      <c r="I7" s="8">
        <v>27426</v>
      </c>
      <c r="J7" s="8">
        <v>28681</v>
      </c>
      <c r="K7" s="8">
        <v>23884</v>
      </c>
      <c r="L7" s="8">
        <v>24706</v>
      </c>
      <c r="M7" s="8">
        <v>27953</v>
      </c>
      <c r="N7" s="8">
        <f>SUM(B7:M7)</f>
        <v>316049</v>
      </c>
    </row>
    <row r="8" spans="1:14" ht="30" x14ac:dyDescent="0.3">
      <c r="A8" s="10" t="s">
        <v>3</v>
      </c>
      <c r="B8" s="11">
        <f t="shared" ref="B8:N8" si="0">B7/B6</f>
        <v>0.87917171018502505</v>
      </c>
      <c r="C8" s="11">
        <f t="shared" ref="C8:L8" si="1">C7/C6</f>
        <v>0.8818386491557223</v>
      </c>
      <c r="D8" s="11">
        <f t="shared" si="1"/>
        <v>0.866784736757366</v>
      </c>
      <c r="E8" s="11">
        <f t="shared" si="1"/>
        <v>0.84547548535702532</v>
      </c>
      <c r="F8" s="11">
        <f t="shared" si="1"/>
        <v>0.84866047330890082</v>
      </c>
      <c r="G8" s="11">
        <f t="shared" si="1"/>
        <v>0.83133329793447674</v>
      </c>
      <c r="H8" s="11">
        <f t="shared" si="1"/>
        <v>0.8162980799695837</v>
      </c>
      <c r="I8" s="11">
        <f t="shared" si="1"/>
        <v>0.82860509380948066</v>
      </c>
      <c r="J8" s="11">
        <f t="shared" si="1"/>
        <v>0.82445096010118435</v>
      </c>
      <c r="K8" s="11">
        <f t="shared" si="1"/>
        <v>0.81892679581690386</v>
      </c>
      <c r="L8" s="11">
        <f t="shared" si="1"/>
        <v>0.84277673545966225</v>
      </c>
      <c r="M8" s="11">
        <f t="shared" si="0"/>
        <v>0.82430479785320399</v>
      </c>
      <c r="N8" s="11">
        <f t="shared" si="0"/>
        <v>0.84070789398082635</v>
      </c>
    </row>
  </sheetData>
  <mergeCells count="1">
    <mergeCell ref="B4:D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B1" workbookViewId="0">
      <selection activeCell="N5" sqref="N5"/>
    </sheetView>
  </sheetViews>
  <sheetFormatPr defaultColWidth="9.140625" defaultRowHeight="15" x14ac:dyDescent="0.3"/>
  <cols>
    <col min="1" max="1" width="53.42578125" style="3" customWidth="1"/>
    <col min="2" max="2" width="12.140625" style="3" customWidth="1"/>
    <col min="3" max="3" width="12.42578125" style="3" customWidth="1"/>
    <col min="4" max="4" width="12" style="3" customWidth="1"/>
    <col min="5" max="5" width="10.42578125" style="3" customWidth="1"/>
    <col min="6" max="6" width="12.42578125" style="3" customWidth="1"/>
    <col min="7" max="7" width="12.5703125" style="3" customWidth="1"/>
    <col min="8" max="8" width="12.42578125" style="3" customWidth="1"/>
    <col min="9" max="9" width="11.85546875" style="3" bestFit="1" customWidth="1"/>
    <col min="10" max="12" width="11.7109375" style="3" customWidth="1"/>
    <col min="13" max="13" width="13" style="3" customWidth="1"/>
    <col min="14" max="14" width="14" style="3" customWidth="1"/>
    <col min="15" max="16384" width="9.140625" style="3"/>
  </cols>
  <sheetData>
    <row r="1" spans="1:14" ht="20.25" customHeight="1" x14ac:dyDescent="0.35">
      <c r="A1" s="12" t="s">
        <v>18</v>
      </c>
    </row>
    <row r="2" spans="1:14" ht="16.5" x14ac:dyDescent="0.3">
      <c r="A2" s="1" t="s">
        <v>2</v>
      </c>
    </row>
    <row r="3" spans="1:14" x14ac:dyDescent="0.3">
      <c r="A3" s="2" t="s">
        <v>5</v>
      </c>
    </row>
    <row r="4" spans="1:14" x14ac:dyDescent="0.3">
      <c r="B4" s="14" t="s">
        <v>0</v>
      </c>
      <c r="C4" s="15"/>
    </row>
    <row r="5" spans="1:14" ht="30" x14ac:dyDescent="0.3">
      <c r="A5" s="4"/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19</v>
      </c>
      <c r="N5" s="6" t="s">
        <v>7</v>
      </c>
    </row>
    <row r="6" spans="1:14" x14ac:dyDescent="0.3">
      <c r="A6" s="7" t="s">
        <v>4</v>
      </c>
      <c r="B6" s="8">
        <v>47574</v>
      </c>
      <c r="C6" s="8">
        <v>27357</v>
      </c>
      <c r="D6" s="8">
        <v>25818</v>
      </c>
      <c r="E6" s="8">
        <v>20489</v>
      </c>
      <c r="F6" s="8">
        <v>32049</v>
      </c>
      <c r="G6" s="8">
        <v>46901</v>
      </c>
      <c r="H6" s="8">
        <v>36979</v>
      </c>
      <c r="I6" s="8">
        <v>30927</v>
      </c>
      <c r="J6" s="8">
        <v>32695</v>
      </c>
      <c r="K6" s="8">
        <v>27370</v>
      </c>
      <c r="L6" s="8">
        <v>25915</v>
      </c>
      <c r="M6" s="8">
        <v>24759</v>
      </c>
      <c r="N6" s="8">
        <f>SUM(B6:M6)</f>
        <v>378833</v>
      </c>
    </row>
    <row r="7" spans="1:14" ht="30" x14ac:dyDescent="0.3">
      <c r="A7" s="9" t="s">
        <v>1</v>
      </c>
      <c r="B7" s="8">
        <v>34567</v>
      </c>
      <c r="C7" s="8">
        <v>19708</v>
      </c>
      <c r="D7" s="8">
        <v>19724</v>
      </c>
      <c r="E7" s="8">
        <v>17235</v>
      </c>
      <c r="F7" s="8">
        <v>27160</v>
      </c>
      <c r="G7" s="8">
        <v>36699</v>
      </c>
      <c r="H7" s="8">
        <v>28870</v>
      </c>
      <c r="I7" s="8">
        <v>25793</v>
      </c>
      <c r="J7" s="8">
        <v>27413</v>
      </c>
      <c r="K7" s="8">
        <v>22911</v>
      </c>
      <c r="L7" s="8">
        <v>23030</v>
      </c>
      <c r="M7" s="8">
        <v>20836</v>
      </c>
      <c r="N7" s="8">
        <f>SUM(B7:M7)</f>
        <v>303946</v>
      </c>
    </row>
    <row r="8" spans="1:14" ht="30" x14ac:dyDescent="0.3">
      <c r="A8" s="10" t="s">
        <v>3</v>
      </c>
      <c r="B8" s="11">
        <f t="shared" ref="B8:L8" si="0">B7/B6</f>
        <v>0.72659435826291674</v>
      </c>
      <c r="C8" s="11">
        <f t="shared" si="0"/>
        <v>0.72040062872390975</v>
      </c>
      <c r="D8" s="11">
        <f t="shared" si="0"/>
        <v>0.76396312650089082</v>
      </c>
      <c r="E8" s="11">
        <f t="shared" si="0"/>
        <v>0.84118307384450197</v>
      </c>
      <c r="F8" s="11">
        <f t="shared" si="0"/>
        <v>0.84745233860650881</v>
      </c>
      <c r="G8" s="11">
        <f t="shared" si="0"/>
        <v>0.78247798554401826</v>
      </c>
      <c r="H8" s="11">
        <f t="shared" si="0"/>
        <v>0.78071337786311146</v>
      </c>
      <c r="I8" s="11">
        <f t="shared" si="0"/>
        <v>0.83399618456364988</v>
      </c>
      <c r="J8" s="11">
        <f t="shared" si="0"/>
        <v>0.83844624560330328</v>
      </c>
      <c r="K8" s="11">
        <f t="shared" si="0"/>
        <v>0.83708439897698206</v>
      </c>
      <c r="L8" s="11">
        <f t="shared" si="0"/>
        <v>0.8886745128304071</v>
      </c>
      <c r="M8" s="11">
        <f t="shared" ref="M8:N8" si="1">M7/M6</f>
        <v>0.84155256674340639</v>
      </c>
      <c r="N8" s="11">
        <f t="shared" si="1"/>
        <v>0.80232186741915301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 m. Statistika</vt:lpstr>
      <vt:lpstr>2020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2013-11-06T08:01:20Z</dcterms:created>
  <dcterms:modified xsi:type="dcterms:W3CDTF">2022-01-04T09:55:02Z</dcterms:modified>
</cp:coreProperties>
</file>